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4. Skuldastaða/2021/"/>
    </mc:Choice>
  </mc:AlternateContent>
  <xr:revisionPtr revIDLastSave="0" documentId="8_{9F5294F7-05A7-4022-9486-60258EF62542}" xr6:coauthVersionLast="47" xr6:coauthVersionMax="47" xr10:uidLastSave="{00000000-0000-0000-0000-000000000000}"/>
  <bookViews>
    <workbookView xWindow="-120" yWindow="-120" windowWidth="38640" windowHeight="21120" activeTab="3" xr2:uid="{95EE343A-A00D-435C-A1B6-23F75405F674}"/>
  </bookViews>
  <sheets>
    <sheet name="Frumgögn" sheetId="9" r:id="rId1"/>
    <sheet name="Úrvinnsla" sheetId="7" r:id="rId2"/>
    <sheet name="Úrvinnsla frh." sheetId="10" r:id="rId3"/>
    <sheet name="Birting" sheetId="8" r:id="rId4"/>
  </sheets>
  <calcPr calcId="191029"/>
  <pivotCaches>
    <pivotCache cacheId="6" r:id="rId5"/>
    <pivotCache cacheId="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0" l="1"/>
  <c r="P21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6" i="10"/>
  <c r="O5" i="10"/>
  <c r="P5" i="10"/>
  <c r="Q5" i="10"/>
  <c r="R5" i="10"/>
  <c r="N5" i="10"/>
  <c r="H29" i="10"/>
  <c r="H30" i="10"/>
  <c r="H31" i="10"/>
  <c r="H32" i="10"/>
  <c r="H33" i="10"/>
  <c r="H34" i="10"/>
  <c r="H35" i="10"/>
  <c r="H36" i="10"/>
  <c r="J36" i="10" s="1"/>
  <c r="H37" i="10"/>
  <c r="H38" i="10"/>
  <c r="H39" i="10"/>
  <c r="H40" i="10"/>
  <c r="H41" i="10"/>
  <c r="H42" i="10"/>
  <c r="H43" i="10"/>
  <c r="H44" i="10"/>
  <c r="J44" i="10" s="1"/>
  <c r="H45" i="10"/>
  <c r="H46" i="10"/>
  <c r="H47" i="10"/>
  <c r="K7" i="10"/>
  <c r="K20" i="10"/>
  <c r="I9" i="10"/>
  <c r="I17" i="10"/>
  <c r="H6" i="10"/>
  <c r="H7" i="10"/>
  <c r="H8" i="10"/>
  <c r="I8" i="10" s="1"/>
  <c r="H9" i="10"/>
  <c r="H10" i="10"/>
  <c r="H11" i="10"/>
  <c r="H12" i="10"/>
  <c r="H13" i="10"/>
  <c r="H14" i="10"/>
  <c r="H15" i="10"/>
  <c r="L15" i="10" s="1"/>
  <c r="H16" i="10"/>
  <c r="I16" i="10" s="1"/>
  <c r="H17" i="10"/>
  <c r="H18" i="10"/>
  <c r="H19" i="10"/>
  <c r="H20" i="10"/>
  <c r="H21" i="10"/>
  <c r="H22" i="10"/>
  <c r="H23" i="10"/>
  <c r="L23" i="10" s="1"/>
  <c r="H24" i="10"/>
  <c r="I24" i="10" s="1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C29" i="10"/>
  <c r="C30" i="10"/>
  <c r="C31" i="10"/>
  <c r="I53" i="10" s="1"/>
  <c r="P8" i="10" s="1"/>
  <c r="C32" i="10"/>
  <c r="J32" i="10" s="1"/>
  <c r="C33" i="10"/>
  <c r="J33" i="10" s="1"/>
  <c r="C34" i="10"/>
  <c r="J34" i="10" s="1"/>
  <c r="C35" i="10"/>
  <c r="C36" i="10"/>
  <c r="I58" i="10" s="1"/>
  <c r="C37" i="10"/>
  <c r="C38" i="10"/>
  <c r="C39" i="10"/>
  <c r="I61" i="10" s="1"/>
  <c r="P16" i="10" s="1"/>
  <c r="C40" i="10"/>
  <c r="J40" i="10" s="1"/>
  <c r="C41" i="10"/>
  <c r="J41" i="10" s="1"/>
  <c r="C42" i="10"/>
  <c r="J42" i="10" s="1"/>
  <c r="C43" i="10"/>
  <c r="C44" i="10"/>
  <c r="I66" i="10" s="1"/>
  <c r="C45" i="10"/>
  <c r="C46" i="10"/>
  <c r="C47" i="10"/>
  <c r="I69" i="10" s="1"/>
  <c r="P24" i="10" s="1"/>
  <c r="B29" i="10"/>
  <c r="I29" i="10" s="1"/>
  <c r="B30" i="10"/>
  <c r="B31" i="10"/>
  <c r="B32" i="10"/>
  <c r="I32" i="10" s="1"/>
  <c r="B33" i="10"/>
  <c r="H55" i="10" s="1"/>
  <c r="O10" i="10" s="1"/>
  <c r="B34" i="10"/>
  <c r="B35" i="10"/>
  <c r="B36" i="10"/>
  <c r="H58" i="10" s="1"/>
  <c r="O13" i="10" s="1"/>
  <c r="B37" i="10"/>
  <c r="I37" i="10" s="1"/>
  <c r="B38" i="10"/>
  <c r="B39" i="10"/>
  <c r="B40" i="10"/>
  <c r="I40" i="10" s="1"/>
  <c r="B41" i="10"/>
  <c r="H63" i="10" s="1"/>
  <c r="O18" i="10" s="1"/>
  <c r="B42" i="10"/>
  <c r="B43" i="10"/>
  <c r="B44" i="10"/>
  <c r="H66" i="10" s="1"/>
  <c r="O21" i="10" s="1"/>
  <c r="B45" i="10"/>
  <c r="I45" i="10" s="1"/>
  <c r="B46" i="10"/>
  <c r="B47" i="10"/>
  <c r="E29" i="10"/>
  <c r="K51" i="10" s="1"/>
  <c r="R6" i="10" s="1"/>
  <c r="E30" i="10"/>
  <c r="E31" i="10"/>
  <c r="E32" i="10"/>
  <c r="L32" i="10" s="1"/>
  <c r="E33" i="10"/>
  <c r="L33" i="10" s="1"/>
  <c r="E34" i="10"/>
  <c r="K56" i="10" s="1"/>
  <c r="R11" i="10" s="1"/>
  <c r="E35" i="10"/>
  <c r="E36" i="10"/>
  <c r="E37" i="10"/>
  <c r="K59" i="10" s="1"/>
  <c r="R14" i="10" s="1"/>
  <c r="E38" i="10"/>
  <c r="E39" i="10"/>
  <c r="E40" i="10"/>
  <c r="L40" i="10" s="1"/>
  <c r="E41" i="10"/>
  <c r="L41" i="10" s="1"/>
  <c r="E42" i="10"/>
  <c r="K64" i="10" s="1"/>
  <c r="R19" i="10" s="1"/>
  <c r="E43" i="10"/>
  <c r="E44" i="10"/>
  <c r="E45" i="10"/>
  <c r="L45" i="10" s="1"/>
  <c r="E46" i="10"/>
  <c r="E47" i="10"/>
  <c r="D29" i="10"/>
  <c r="K29" i="10" s="1"/>
  <c r="D30" i="10"/>
  <c r="K30" i="10" s="1"/>
  <c r="D31" i="10"/>
  <c r="J53" i="10" s="1"/>
  <c r="Q8" i="10" s="1"/>
  <c r="D32" i="10"/>
  <c r="D33" i="10"/>
  <c r="D34" i="10"/>
  <c r="J56" i="10" s="1"/>
  <c r="Q11" i="10" s="1"/>
  <c r="D35" i="10"/>
  <c r="K35" i="10" s="1"/>
  <c r="D36" i="10"/>
  <c r="K36" i="10" s="1"/>
  <c r="D37" i="10"/>
  <c r="K37" i="10" s="1"/>
  <c r="D38" i="10"/>
  <c r="K38" i="10" s="1"/>
  <c r="D39" i="10"/>
  <c r="J61" i="10" s="1"/>
  <c r="Q16" i="10" s="1"/>
  <c r="D40" i="10"/>
  <c r="D41" i="10"/>
  <c r="D42" i="10"/>
  <c r="J64" i="10" s="1"/>
  <c r="Q19" i="10" s="1"/>
  <c r="D43" i="10"/>
  <c r="K43" i="10" s="1"/>
  <c r="D44" i="10"/>
  <c r="K44" i="10" s="1"/>
  <c r="D45" i="10"/>
  <c r="K45" i="10" s="1"/>
  <c r="D46" i="10"/>
  <c r="K46" i="10" s="1"/>
  <c r="D47" i="10"/>
  <c r="J69" i="10" s="1"/>
  <c r="Q24" i="10" s="1"/>
  <c r="E6" i="10"/>
  <c r="L6" i="10" s="1"/>
  <c r="E7" i="10"/>
  <c r="L7" i="10" s="1"/>
  <c r="E8" i="10"/>
  <c r="E9" i="10"/>
  <c r="L9" i="10" s="1"/>
  <c r="E10" i="10"/>
  <c r="L10" i="10" s="1"/>
  <c r="E11" i="10"/>
  <c r="L11" i="10" s="1"/>
  <c r="E12" i="10"/>
  <c r="L12" i="10" s="1"/>
  <c r="E13" i="10"/>
  <c r="L13" i="10" s="1"/>
  <c r="E14" i="10"/>
  <c r="L14" i="10" s="1"/>
  <c r="E15" i="10"/>
  <c r="E16" i="10"/>
  <c r="E17" i="10"/>
  <c r="L17" i="10" s="1"/>
  <c r="E18" i="10"/>
  <c r="L18" i="10" s="1"/>
  <c r="E19" i="10"/>
  <c r="L19" i="10" s="1"/>
  <c r="E20" i="10"/>
  <c r="L20" i="10" s="1"/>
  <c r="E21" i="10"/>
  <c r="L21" i="10" s="1"/>
  <c r="E22" i="10"/>
  <c r="L22" i="10" s="1"/>
  <c r="E23" i="10"/>
  <c r="E24" i="10"/>
  <c r="D6" i="10"/>
  <c r="K6" i="10" s="1"/>
  <c r="D7" i="10"/>
  <c r="D8" i="10"/>
  <c r="D9" i="10"/>
  <c r="K9" i="10" s="1"/>
  <c r="D10" i="10"/>
  <c r="K10" i="10" s="1"/>
  <c r="D11" i="10"/>
  <c r="K11" i="10" s="1"/>
  <c r="D12" i="10"/>
  <c r="K12" i="10" s="1"/>
  <c r="D13" i="10"/>
  <c r="D14" i="10"/>
  <c r="K14" i="10" s="1"/>
  <c r="D15" i="10"/>
  <c r="K15" i="10" s="1"/>
  <c r="D16" i="10"/>
  <c r="D17" i="10"/>
  <c r="K17" i="10" s="1"/>
  <c r="D18" i="10"/>
  <c r="K18" i="10" s="1"/>
  <c r="D19" i="10"/>
  <c r="K19" i="10" s="1"/>
  <c r="D20" i="10"/>
  <c r="D21" i="10"/>
  <c r="D22" i="10"/>
  <c r="K22" i="10" s="1"/>
  <c r="D23" i="10"/>
  <c r="K23" i="10" s="1"/>
  <c r="D24" i="10"/>
  <c r="C6" i="10"/>
  <c r="J6" i="10" s="1"/>
  <c r="C7" i="10"/>
  <c r="J7" i="10" s="1"/>
  <c r="C8" i="10"/>
  <c r="C9" i="10"/>
  <c r="J9" i="10" s="1"/>
  <c r="C10" i="10"/>
  <c r="J10" i="10" s="1"/>
  <c r="C11" i="10"/>
  <c r="C12" i="10"/>
  <c r="J12" i="10" s="1"/>
  <c r="C13" i="10"/>
  <c r="J13" i="10" s="1"/>
  <c r="C14" i="10"/>
  <c r="J14" i="10" s="1"/>
  <c r="C15" i="10"/>
  <c r="J15" i="10" s="1"/>
  <c r="C16" i="10"/>
  <c r="C17" i="10"/>
  <c r="J17" i="10" s="1"/>
  <c r="C18" i="10"/>
  <c r="J18" i="10" s="1"/>
  <c r="C19" i="10"/>
  <c r="C20" i="10"/>
  <c r="J20" i="10" s="1"/>
  <c r="C21" i="10"/>
  <c r="J21" i="10" s="1"/>
  <c r="C22" i="10"/>
  <c r="J22" i="10" s="1"/>
  <c r="C23" i="10"/>
  <c r="J23" i="10" s="1"/>
  <c r="C24" i="10"/>
  <c r="B6" i="10"/>
  <c r="I6" i="10" s="1"/>
  <c r="B7" i="10"/>
  <c r="B8" i="10"/>
  <c r="B9" i="10"/>
  <c r="B10" i="10"/>
  <c r="I10" i="10" s="1"/>
  <c r="B11" i="10"/>
  <c r="I11" i="10" s="1"/>
  <c r="B12" i="10"/>
  <c r="I12" i="10" s="1"/>
  <c r="B13" i="10"/>
  <c r="B14" i="10"/>
  <c r="I14" i="10" s="1"/>
  <c r="B15" i="10"/>
  <c r="B16" i="10"/>
  <c r="B17" i="10"/>
  <c r="B18" i="10"/>
  <c r="I18" i="10" s="1"/>
  <c r="B19" i="10"/>
  <c r="I19" i="10" s="1"/>
  <c r="B20" i="10"/>
  <c r="I20" i="10" s="1"/>
  <c r="B21" i="10"/>
  <c r="B22" i="10"/>
  <c r="I22" i="10" s="1"/>
  <c r="B23" i="10"/>
  <c r="B24" i="10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P22" i="7"/>
  <c r="O22" i="7"/>
  <c r="N22" i="7"/>
  <c r="M22" i="7"/>
  <c r="P21" i="7"/>
  <c r="O21" i="7"/>
  <c r="N21" i="7"/>
  <c r="M21" i="7"/>
  <c r="P20" i="7"/>
  <c r="O20" i="7"/>
  <c r="N20" i="7"/>
  <c r="M20" i="7"/>
  <c r="P19" i="7"/>
  <c r="O19" i="7"/>
  <c r="N19" i="7"/>
  <c r="M19" i="7"/>
  <c r="P18" i="7"/>
  <c r="O18" i="7"/>
  <c r="N18" i="7"/>
  <c r="M18" i="7"/>
  <c r="P17" i="7"/>
  <c r="O17" i="7"/>
  <c r="N17" i="7"/>
  <c r="M17" i="7"/>
  <c r="P16" i="7"/>
  <c r="O16" i="7"/>
  <c r="N16" i="7"/>
  <c r="M16" i="7"/>
  <c r="P15" i="7"/>
  <c r="O15" i="7"/>
  <c r="N15" i="7"/>
  <c r="M15" i="7"/>
  <c r="P14" i="7"/>
  <c r="O14" i="7"/>
  <c r="N14" i="7"/>
  <c r="M14" i="7"/>
  <c r="P13" i="7"/>
  <c r="O13" i="7"/>
  <c r="N13" i="7"/>
  <c r="M13" i="7"/>
  <c r="P12" i="7"/>
  <c r="O12" i="7"/>
  <c r="N12" i="7"/>
  <c r="M12" i="7"/>
  <c r="P11" i="7"/>
  <c r="O11" i="7"/>
  <c r="N11" i="7"/>
  <c r="M11" i="7"/>
  <c r="P10" i="7"/>
  <c r="O10" i="7"/>
  <c r="N10" i="7"/>
  <c r="M10" i="7"/>
  <c r="P9" i="7"/>
  <c r="O9" i="7"/>
  <c r="N9" i="7"/>
  <c r="M9" i="7"/>
  <c r="P8" i="7"/>
  <c r="O8" i="7"/>
  <c r="N8" i="7"/>
  <c r="M8" i="7"/>
  <c r="P7" i="7"/>
  <c r="O7" i="7"/>
  <c r="N7" i="7"/>
  <c r="M7" i="7"/>
  <c r="P6" i="7"/>
  <c r="O6" i="7"/>
  <c r="N6" i="7"/>
  <c r="M6" i="7"/>
  <c r="P5" i="7"/>
  <c r="O5" i="7"/>
  <c r="N5" i="7"/>
  <c r="M5" i="7"/>
  <c r="P4" i="7"/>
  <c r="O4" i="7"/>
  <c r="N4" i="7"/>
  <c r="M4" i="7"/>
  <c r="H65" i="10" l="1"/>
  <c r="O20" i="10" s="1"/>
  <c r="H57" i="10"/>
  <c r="O12" i="10" s="1"/>
  <c r="I68" i="10"/>
  <c r="P23" i="10" s="1"/>
  <c r="I60" i="10"/>
  <c r="P15" i="10" s="1"/>
  <c r="I52" i="10"/>
  <c r="P7" i="10" s="1"/>
  <c r="J52" i="10"/>
  <c r="Q7" i="10" s="1"/>
  <c r="L39" i="10"/>
  <c r="I51" i="10"/>
  <c r="P6" i="10" s="1"/>
  <c r="L38" i="10"/>
  <c r="I23" i="10"/>
  <c r="I15" i="10"/>
  <c r="I7" i="10"/>
  <c r="K21" i="10"/>
  <c r="K13" i="10"/>
  <c r="L24" i="10"/>
  <c r="L16" i="10"/>
  <c r="L8" i="10"/>
  <c r="J43" i="10"/>
  <c r="J35" i="10"/>
  <c r="J19" i="10"/>
  <c r="J11" i="10"/>
  <c r="J47" i="10"/>
  <c r="K24" i="10"/>
  <c r="K8" i="10"/>
  <c r="L31" i="10"/>
  <c r="H56" i="10"/>
  <c r="O11" i="10" s="1"/>
  <c r="I67" i="10"/>
  <c r="P22" i="10" s="1"/>
  <c r="I44" i="10"/>
  <c r="L30" i="10"/>
  <c r="I36" i="10"/>
  <c r="J63" i="10"/>
  <c r="Q18" i="10" s="1"/>
  <c r="J55" i="10"/>
  <c r="Q10" i="10" s="1"/>
  <c r="K66" i="10"/>
  <c r="R21" i="10" s="1"/>
  <c r="K58" i="10"/>
  <c r="R13" i="10" s="1"/>
  <c r="I47" i="10"/>
  <c r="I39" i="10"/>
  <c r="I31" i="10"/>
  <c r="J65" i="10"/>
  <c r="Q20" i="10" s="1"/>
  <c r="J57" i="10"/>
  <c r="Q12" i="10" s="1"/>
  <c r="K68" i="10"/>
  <c r="R23" i="10" s="1"/>
  <c r="K60" i="10"/>
  <c r="R15" i="10" s="1"/>
  <c r="K52" i="10"/>
  <c r="R7" i="10" s="1"/>
  <c r="I41" i="10"/>
  <c r="I33" i="10"/>
  <c r="J39" i="10"/>
  <c r="J60" i="10"/>
  <c r="Q15" i="10" s="1"/>
  <c r="K16" i="10"/>
  <c r="L47" i="10"/>
  <c r="H64" i="10"/>
  <c r="O19" i="10" s="1"/>
  <c r="I59" i="10"/>
  <c r="P14" i="10" s="1"/>
  <c r="K63" i="10"/>
  <c r="R18" i="10" s="1"/>
  <c r="L46" i="10"/>
  <c r="K55" i="10"/>
  <c r="R10" i="10" s="1"/>
  <c r="I21" i="10"/>
  <c r="I13" i="10"/>
  <c r="J24" i="10"/>
  <c r="J16" i="10"/>
  <c r="J8" i="10"/>
  <c r="J62" i="10"/>
  <c r="Q17" i="10" s="1"/>
  <c r="J54" i="10"/>
  <c r="Q9" i="10" s="1"/>
  <c r="K65" i="10"/>
  <c r="R20" i="10" s="1"/>
  <c r="K57" i="10"/>
  <c r="R12" i="10" s="1"/>
  <c r="I46" i="10"/>
  <c r="I38" i="10"/>
  <c r="I30" i="10"/>
  <c r="J31" i="10"/>
  <c r="J68" i="10"/>
  <c r="Q23" i="10" s="1"/>
  <c r="K42" i="10"/>
  <c r="L37" i="10"/>
  <c r="H62" i="10"/>
  <c r="O17" i="10" s="1"/>
  <c r="H54" i="10"/>
  <c r="O9" i="10" s="1"/>
  <c r="I57" i="10"/>
  <c r="P12" i="10" s="1"/>
  <c r="I43" i="10"/>
  <c r="I35" i="10"/>
  <c r="J46" i="10"/>
  <c r="J38" i="10"/>
  <c r="J30" i="10"/>
  <c r="K41" i="10"/>
  <c r="K33" i="10"/>
  <c r="L44" i="10"/>
  <c r="L36" i="10"/>
  <c r="H69" i="10"/>
  <c r="O24" i="10" s="1"/>
  <c r="H61" i="10"/>
  <c r="O16" i="10" s="1"/>
  <c r="H53" i="10"/>
  <c r="O8" i="10" s="1"/>
  <c r="I64" i="10"/>
  <c r="P19" i="10" s="1"/>
  <c r="I56" i="10"/>
  <c r="P11" i="10" s="1"/>
  <c r="J67" i="10"/>
  <c r="Q22" i="10" s="1"/>
  <c r="J59" i="10"/>
  <c r="Q14" i="10" s="1"/>
  <c r="J51" i="10"/>
  <c r="Q6" i="10" s="1"/>
  <c r="K62" i="10"/>
  <c r="R17" i="10" s="1"/>
  <c r="K54" i="10"/>
  <c r="R9" i="10" s="1"/>
  <c r="L29" i="10"/>
  <c r="I65" i="10"/>
  <c r="P20" i="10" s="1"/>
  <c r="I42" i="10"/>
  <c r="I34" i="10"/>
  <c r="J45" i="10"/>
  <c r="J37" i="10"/>
  <c r="J29" i="10"/>
  <c r="K40" i="10"/>
  <c r="K32" i="10"/>
  <c r="L43" i="10"/>
  <c r="L35" i="10"/>
  <c r="H68" i="10"/>
  <c r="O23" i="10" s="1"/>
  <c r="H60" i="10"/>
  <c r="O15" i="10" s="1"/>
  <c r="H52" i="10"/>
  <c r="O7" i="10" s="1"/>
  <c r="I63" i="10"/>
  <c r="P18" i="10" s="1"/>
  <c r="I55" i="10"/>
  <c r="P10" i="10" s="1"/>
  <c r="J66" i="10"/>
  <c r="Q21" i="10" s="1"/>
  <c r="J58" i="10"/>
  <c r="Q13" i="10" s="1"/>
  <c r="K69" i="10"/>
  <c r="R24" i="10" s="1"/>
  <c r="K61" i="10"/>
  <c r="R16" i="10" s="1"/>
  <c r="K53" i="10"/>
  <c r="R8" i="10" s="1"/>
  <c r="K47" i="10"/>
  <c r="K39" i="10"/>
  <c r="K31" i="10"/>
  <c r="L42" i="10"/>
  <c r="L34" i="10"/>
  <c r="H67" i="10"/>
  <c r="O22" i="10" s="1"/>
  <c r="H59" i="10"/>
  <c r="O14" i="10" s="1"/>
  <c r="H51" i="10"/>
  <c r="O6" i="10" s="1"/>
  <c r="I62" i="10"/>
  <c r="P17" i="10" s="1"/>
  <c r="K34" i="10"/>
  <c r="I54" i="10"/>
  <c r="P9" i="10" s="1"/>
  <c r="K67" i="10"/>
  <c r="R22" i="1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9545F357-F14A-4E5D-8DF0-DBF0CCD08FE2}" sourceFile="N:\Vinnugögn\Ársreikningar\Gagnagrunnur\Gagnagrunnurinn\Ársreikningar.accdb" keepAlive="1" name="Ársreikningar1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</connections>
</file>

<file path=xl/sharedStrings.xml><?xml version="1.0" encoding="utf-8"?>
<sst xmlns="http://schemas.openxmlformats.org/spreadsheetml/2006/main" count="228" uniqueCount="94">
  <si>
    <t>X.X Nafn á vísi</t>
  </si>
  <si>
    <t>Ársreikningar sveitarfélaga - Samband íslenskra sveitarfélaga</t>
  </si>
  <si>
    <t>Ar</t>
  </si>
  <si>
    <t>2020</t>
  </si>
  <si>
    <t>í þús. kr.</t>
  </si>
  <si>
    <t>Sum of SumOfGildi</t>
  </si>
  <si>
    <t>Sveitarfelag</t>
  </si>
  <si>
    <t>Hluti</t>
  </si>
  <si>
    <t>7300 Fjarðabyggð</t>
  </si>
  <si>
    <t>7400 Múlaþing</t>
  </si>
  <si>
    <t>7502 Vopnafjarðarhreppur</t>
  </si>
  <si>
    <t>7505 Fljótsdalshreppur</t>
  </si>
  <si>
    <t>Grand Total</t>
  </si>
  <si>
    <t>Tegund2</t>
  </si>
  <si>
    <t>Tegund</t>
  </si>
  <si>
    <t>A_hluti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</si>
  <si>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</si>
  <si>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</si>
  <si>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</si>
  <si>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</si>
  <si>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</si>
  <si>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</si>
  <si>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</si>
  <si>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</si>
  <si>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</si>
  <si>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</si>
  <si>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</si>
  <si>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</si>
  <si>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</si>
  <si>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</si>
  <si>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</si>
  <si>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</si>
  <si>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</si>
  <si>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7000 Seyðisfjörður</t>
  </si>
  <si>
    <t>7509 Borgarfjarðarhreppur</t>
  </si>
  <si>
    <t>7613 Breiðdalshreppur</t>
  </si>
  <si>
    <t>7617 Djúpavogshreppur</t>
  </si>
  <si>
    <t>7620 Fljótsdalshérað</t>
  </si>
  <si>
    <t>Skuldir og eigið fé</t>
  </si>
  <si>
    <t>Skuldbindingar</t>
  </si>
  <si>
    <t>Eigið fé</t>
  </si>
  <si>
    <t>A Hluti</t>
  </si>
  <si>
    <t>A hluti</t>
  </si>
  <si>
    <t>3.2.4 - Skuldastaða</t>
  </si>
  <si>
    <t>Skuldastðaa sveitarfélaga á Austurlandi</t>
  </si>
  <si>
    <t>Skuldir og skuldbindingar A hluti</t>
  </si>
  <si>
    <t>Skuldir án skuldbindingar A hluti</t>
  </si>
  <si>
    <t>Ár</t>
  </si>
  <si>
    <t>Í þús. kr.</t>
  </si>
  <si>
    <t>Tegund3</t>
  </si>
  <si>
    <t>Eignir</t>
  </si>
  <si>
    <t>Varanlegir rekstrarfjármunir</t>
  </si>
  <si>
    <t>Varanlegir rekstrarfjármunir Total</t>
  </si>
  <si>
    <t>Áhættufjármunir og langtímakröfur</t>
  </si>
  <si>
    <t>Eignarhlutir í félögum</t>
  </si>
  <si>
    <t>Langtímakröfur</t>
  </si>
  <si>
    <t>Langtímakröfur á eigin fyrirtæki</t>
  </si>
  <si>
    <t>Áhættufjármunir og langtímakröfur Total</t>
  </si>
  <si>
    <t>Veltufjármunir</t>
  </si>
  <si>
    <t>Skammtímakröfur</t>
  </si>
  <si>
    <t>Skammtímakröfur á eigin fyrirtæki</t>
  </si>
  <si>
    <t>Aðrir veltufjármunir</t>
  </si>
  <si>
    <t>Veltufjármunir Total</t>
  </si>
  <si>
    <t>Eignir Total</t>
  </si>
  <si>
    <t>Eigið fé Total</t>
  </si>
  <si>
    <t>Lífeyrisskuldbindingar</t>
  </si>
  <si>
    <t>Aðrar skuldbindingar</t>
  </si>
  <si>
    <t>Skuldbindingar Total</t>
  </si>
  <si>
    <t>Langtímaskuldir</t>
  </si>
  <si>
    <t>Langtímaskuldir Total</t>
  </si>
  <si>
    <t>Skammtímaskuldir</t>
  </si>
  <si>
    <t>Skammtímaskuldir á eigin fyrirtæki</t>
  </si>
  <si>
    <t>Skammtímaskuldir Total</t>
  </si>
  <si>
    <t>Skuldir og eigið fé Total</t>
  </si>
  <si>
    <t>Rekstrarreikningar</t>
  </si>
  <si>
    <t>Efnahagsreikningar</t>
  </si>
  <si>
    <t>Í þús. Kr.</t>
  </si>
  <si>
    <t>Vísitala neysluverðs, ársmeðaltöl</t>
  </si>
  <si>
    <t>https://px.hagstofa.is:443/pxis/sq/37214755-753a-4b57-aae4-67d9f9ba445b</t>
  </si>
  <si>
    <t>Vísitala neysluverðs</t>
  </si>
  <si>
    <t>Grunnur 1988</t>
  </si>
  <si>
    <t>Frá janúar 2008 miðast vísitalan við verðlag í að minnsta kosti vikutíma í kringum miðjan mánuð en fyrir þann tíma var vísitalan miðuð við verðlag tvo fyrstu virka daga hvers mánaðar.</t>
  </si>
  <si>
    <t>Síðast uppfært:</t>
  </si>
  <si>
    <t>20201222 09:00</t>
  </si>
  <si>
    <t>Höfundaréttur</t>
  </si>
  <si>
    <t>Eining:</t>
  </si>
  <si>
    <t>Ársmeðaltöl vísitalna</t>
  </si>
  <si>
    <t>Vísitala</t>
  </si>
  <si>
    <t>Skuldir án skuldbindingar A hluti uppreiknað á verðlagi 2020</t>
  </si>
  <si>
    <t>Skuldir og skuldbindingar A hluti uppreiknað á verðlagi 2020</t>
  </si>
  <si>
    <t>Skuldir og skuldbindingar sem hlutfall af tekjum</t>
  </si>
  <si>
    <t>CSV</t>
  </si>
  <si>
    <t>Mynd 1</t>
  </si>
  <si>
    <t>Mynd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</si>
</sst>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0" xfId="2"/>
    <xf numFmtId="0" fontId="7" fillId="0" borderId="0" xfId="3"/>
    <xf numFmtId="0" fontId="8" fillId="0" borderId="0" xfId="3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5" fillId="0" borderId="1" xfId="0" applyFont="1" applyBorder="1"/>
    <xf numFmtId="0" fontId="5" fillId="0" borderId="3" xfId="0" applyFont="1" applyBorder="1"/>
    <xf numFmtId="164" fontId="0" fillId="0" borderId="2" xfId="0" applyNumberFormat="1" applyBorder="1"/>
    <xf numFmtId="164" fontId="0" fillId="0" borderId="0" xfId="0" applyNumberFormat="1"/>
    <xf numFmtId="0" fontId="0" fillId="0" borderId="0" xfId="0" applyFont="1" applyFill="1"/>
    <xf numFmtId="3" fontId="0" fillId="0" borderId="2" xfId="0" applyNumberFormat="1" applyFont="1" applyFill="1" applyBorder="1"/>
    <xf numFmtId="164" fontId="0" fillId="0" borderId="2" xfId="0" applyNumberFormat="1" applyFont="1" applyFill="1" applyBorder="1"/>
    <xf numFmtId="164" fontId="0" fillId="0" borderId="0" xfId="0" applyNumberFormat="1" applyFont="1" applyFill="1"/>
    <xf numFmtId="164" fontId="0" fillId="0" borderId="0" xfId="0" applyNumberFormat="1" applyFill="1"/>
    <xf numFmtId="3" fontId="0" fillId="0" borderId="0" xfId="0" applyNumberFormat="1" applyFill="1"/>
    <xf numFmtId="0" fontId="8" fillId="0" borderId="0" xfId="0" applyFont="1"/>
    <xf numFmtId="0" fontId="0" fillId="0" borderId="0" xfId="0" pivotButton="1"/>
    <xf numFmtId="0" fontId="6" fillId="0" borderId="0" xfId="2" applyFill="1"/>
    <xf numFmtId="1" fontId="0" fillId="0" borderId="0" xfId="0" applyNumberFormat="1"/>
    <xf numFmtId="10" fontId="0" fillId="0" borderId="0" xfId="0" applyNumberFormat="1"/>
  </cellXfs>
  <cellStyles count="4">
    <cellStyle name="Hyperlink" xfId="2" builtinId="8"/>
    <cellStyle name="Normal" xfId="0" builtinId="0"/>
    <cellStyle name="Normal 2" xfId="3" xr:uid="{592D1683-7185-4A0C-A2F7-BBDB46ACD6EC}"/>
    <cellStyle name="Normal 3" xfId="1" xr:uid="{377293A3-1ACB-408D-99D2-04C482BB9145}"/>
  </cellStyles>
  <dxfs count="113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0" formatCode="General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0" formatCode="General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tima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Hlutfall skulda og skuldbindinga á móti tekjum,</a:t>
            </a:r>
            <a:r>
              <a:rPr lang="is-IS" baseline="0"/>
              <a:t> A hluti</a:t>
            </a:r>
          </a:p>
          <a:p>
            <a:pPr>
              <a:defRPr/>
            </a:pPr>
            <a:r>
              <a:rPr lang="is-IS" baseline="0"/>
              <a:t>2002-2020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'Úrvinnsla frh.'!$H$50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frh.'!$G$51:$G$69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frh.'!$H$51:$H$69</c:f>
              <c:numCache>
                <c:formatCode>0.00%</c:formatCode>
                <c:ptCount val="19"/>
                <c:pt idx="0">
                  <c:v>1.2443664457018115</c:v>
                </c:pt>
                <c:pt idx="1">
                  <c:v>1.5731256061666379</c:v>
                </c:pt>
                <c:pt idx="2">
                  <c:v>1.7639894439659523</c:v>
                </c:pt>
                <c:pt idx="3">
                  <c:v>1.8596109992653163</c:v>
                </c:pt>
                <c:pt idx="4">
                  <c:v>1.5053508169201841</c:v>
                </c:pt>
                <c:pt idx="5">
                  <c:v>1.3753026549673606</c:v>
                </c:pt>
                <c:pt idx="6">
                  <c:v>1.8483299341190031</c:v>
                </c:pt>
                <c:pt idx="7">
                  <c:v>2.9007155478855058</c:v>
                </c:pt>
                <c:pt idx="8">
                  <c:v>2.6596667553803877</c:v>
                </c:pt>
                <c:pt idx="9">
                  <c:v>2.6832102749380975</c:v>
                </c:pt>
                <c:pt idx="10">
                  <c:v>2.5307886622901932</c:v>
                </c:pt>
                <c:pt idx="11">
                  <c:v>2.1981398300762729</c:v>
                </c:pt>
                <c:pt idx="12">
                  <c:v>2.0095018174444186</c:v>
                </c:pt>
                <c:pt idx="13">
                  <c:v>1.9130468187716376</c:v>
                </c:pt>
                <c:pt idx="14">
                  <c:v>1.7710745971913395</c:v>
                </c:pt>
                <c:pt idx="15">
                  <c:v>1.5813340344795224</c:v>
                </c:pt>
                <c:pt idx="16">
                  <c:v>1.4759065256618753</c:v>
                </c:pt>
                <c:pt idx="17">
                  <c:v>1.4542634066489597</c:v>
                </c:pt>
                <c:pt idx="18">
                  <c:v>1.5403122978111028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2D5-8AF1-ABFFF5E19FDD}"/>
            </c:ext>
          </c:extLst>
        </c:ser>
        <c:ser>
          <c:idx val="1"/>
          <c:order val="1"/>
          <c:tx>
            <c:strRef>
              <c:f>'Úrvinnsla frh.'!$I$50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frh.'!$G$51:$G$69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frh.'!$I$51:$I$69</c:f>
              <c:numCache>
                <c:formatCode>0.00%</c:formatCode>
                <c:ptCount val="19"/>
                <c:pt idx="0">
                  <c:v>0.74700154504861849</c:v>
                </c:pt>
                <c:pt idx="1">
                  <c:v>1.0400493265146451</c:v>
                </c:pt>
                <c:pt idx="2">
                  <c:v>1.0952620141374121</c:v>
                </c:pt>
                <c:pt idx="3">
                  <c:v>1.1012686932789757</c:v>
                </c:pt>
                <c:pt idx="4">
                  <c:v>1.0285871000747824</c:v>
                </c:pt>
                <c:pt idx="5">
                  <c:v>0.91865578941585246</c:v>
                </c:pt>
                <c:pt idx="6">
                  <c:v>1.4613471141169803</c:v>
                </c:pt>
                <c:pt idx="7">
                  <c:v>2.1075823525711295</c:v>
                </c:pt>
                <c:pt idx="8">
                  <c:v>2.1972734888443668</c:v>
                </c:pt>
                <c:pt idx="9">
                  <c:v>1.9387110390092015</c:v>
                </c:pt>
                <c:pt idx="10">
                  <c:v>1.8352301149221184</c:v>
                </c:pt>
                <c:pt idx="11">
                  <c:v>1.7213012461841584</c:v>
                </c:pt>
                <c:pt idx="12">
                  <c:v>1.5824793204137162</c:v>
                </c:pt>
                <c:pt idx="13">
                  <c:v>1.4501876130188991</c:v>
                </c:pt>
                <c:pt idx="14">
                  <c:v>1.28735533320149</c:v>
                </c:pt>
                <c:pt idx="15">
                  <c:v>1.1926749514197719</c:v>
                </c:pt>
                <c:pt idx="16">
                  <c:v>1.1442316159261439</c:v>
                </c:pt>
                <c:pt idx="17">
                  <c:v>1.1045686072914451</c:v>
                </c:pt>
                <c:pt idx="18">
                  <c:v>1.1658080949379537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4-42D5-8AF1-ABFFF5E19FDD}"/>
            </c:ext>
          </c:extLst>
        </c:ser>
        <c:ser>
          <c:idx val="2"/>
          <c:order val="2"/>
          <c:tx>
            <c:strRef>
              <c:f>'Úrvinnsla frh.'!$J$50</c:f>
              <c:strCache>
                <c:ptCount val="1"/>
                <c:pt idx="0">
                  <c:v>7502 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frh.'!$G$51:$G$69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frh.'!$J$51:$J$69</c:f>
              <c:numCache>
                <c:formatCode>0.00%</c:formatCode>
                <c:ptCount val="19"/>
                <c:pt idx="0">
                  <c:v>1.2247375499307493</c:v>
                </c:pt>
                <c:pt idx="1">
                  <c:v>1.7068764613438614</c:v>
                </c:pt>
                <c:pt idx="2">
                  <c:v>1.8701974166210142</c:v>
                </c:pt>
                <c:pt idx="3">
                  <c:v>1.8256242379703707</c:v>
                </c:pt>
                <c:pt idx="4">
                  <c:v>1.6868341780199279</c:v>
                </c:pt>
                <c:pt idx="5">
                  <c:v>1.5231561300149139</c:v>
                </c:pt>
                <c:pt idx="6">
                  <c:v>1.7196827817298463</c:v>
                </c:pt>
                <c:pt idx="7">
                  <c:v>1.606968695385278</c:v>
                </c:pt>
                <c:pt idx="8">
                  <c:v>1.439636924386301</c:v>
                </c:pt>
                <c:pt idx="9">
                  <c:v>0.9820771538699723</c:v>
                </c:pt>
                <c:pt idx="10">
                  <c:v>0.98094886445929985</c:v>
                </c:pt>
                <c:pt idx="11">
                  <c:v>0.99729619173926043</c:v>
                </c:pt>
                <c:pt idx="12">
                  <c:v>0.94762407068294785</c:v>
                </c:pt>
                <c:pt idx="13">
                  <c:v>0.87557466002293816</c:v>
                </c:pt>
                <c:pt idx="14">
                  <c:v>0.8135783967606669</c:v>
                </c:pt>
                <c:pt idx="15">
                  <c:v>0.75829956433232504</c:v>
                </c:pt>
                <c:pt idx="16">
                  <c:v>0.8696427033529377</c:v>
                </c:pt>
                <c:pt idx="17">
                  <c:v>1.135813366796244</c:v>
                </c:pt>
                <c:pt idx="18">
                  <c:v>1.2295627543838128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4-42D5-8AF1-ABFFF5E19FDD}"/>
            </c:ext>
          </c:extLst>
        </c:ser>
        <c:ser>
          <c:idx val="3"/>
          <c:order val="3"/>
          <c:tx>
            <c:strRef>
              <c:f>'Úrvinnsla frh.'!$K$50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frh.'!$G$51:$G$69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frh.'!$K$51:$K$69</c:f>
              <c:numCache>
                <c:formatCode>0.00%</c:formatCode>
                <c:ptCount val="19"/>
                <c:pt idx="0">
                  <c:v>0.26306852321116014</c:v>
                </c:pt>
                <c:pt idx="1">
                  <c:v>1.2950625247081833</c:v>
                </c:pt>
                <c:pt idx="2">
                  <c:v>0.67024449918723716</c:v>
                </c:pt>
                <c:pt idx="3">
                  <c:v>0.49217939719024023</c:v>
                </c:pt>
                <c:pt idx="4">
                  <c:v>0.3826406207989913</c:v>
                </c:pt>
                <c:pt idx="5">
                  <c:v>0.26914131474754388</c:v>
                </c:pt>
                <c:pt idx="6">
                  <c:v>0.37743981072983429</c:v>
                </c:pt>
                <c:pt idx="7">
                  <c:v>0.32848443052178794</c:v>
                </c:pt>
                <c:pt idx="8">
                  <c:v>0.45696622153530597</c:v>
                </c:pt>
                <c:pt idx="9">
                  <c:v>0.28068619129369266</c:v>
                </c:pt>
                <c:pt idx="10">
                  <c:v>0.34808654922168691</c:v>
                </c:pt>
                <c:pt idx="11">
                  <c:v>0.33350900693178742</c:v>
                </c:pt>
                <c:pt idx="12">
                  <c:v>0.26755503253495777</c:v>
                </c:pt>
                <c:pt idx="13">
                  <c:v>9.2011434286807969E-2</c:v>
                </c:pt>
                <c:pt idx="14">
                  <c:v>0.10610210093554757</c:v>
                </c:pt>
                <c:pt idx="15">
                  <c:v>4.4567552690921358E-2</c:v>
                </c:pt>
                <c:pt idx="16">
                  <c:v>9.037127482549219E-2</c:v>
                </c:pt>
                <c:pt idx="17">
                  <c:v>0.30823539876141026</c:v>
                </c:pt>
                <c:pt idx="18">
                  <c:v>0.10046035261462877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4-42D5-8AF1-ABFFF5E1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20767"/>
        <c:axId val="893005791"/>
      </c:lineChart>
      <c:catAx>
        <c:axId val="89302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93005791"/>
        <c:crosses val="autoZero"/>
        <c:auto val="1"/>
        <c:lblAlgn val="ctr"/>
        <c:lblOffset val="100"/>
        <c:noMultiLvlLbl val="0"/>
      </c:catAx>
      <c:valAx>
        <c:axId val="893005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Hlutfall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9302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Skuldir og skuldbindingar</a:t>
            </a:r>
          </a:p>
          <a:p>
            <a:pPr>
              <a:defRPr/>
            </a:pPr>
            <a:r>
              <a:rPr lang="is-IS"/>
              <a:t>uppreiknað</a:t>
            </a:r>
            <a:r>
              <a:rPr lang="is-IS" baseline="0"/>
              <a:t> á verðlagi 2020 í þúsundum króna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'Úrvinnsla frh.'!$O$28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frh.'!$N$29:$N$47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frh.'!$O$29:$O$47</c:f>
              <c:numCache>
                <c:formatCode>General</c:formatCode>
                <c:ptCount val="19"/>
                <c:pt idx="0">
                  <c:v>4106907.2376460014</c:v>
                </c:pt>
                <c:pt idx="1">
                  <c:v>5137590.3867135933</c:v>
                </c:pt>
                <c:pt idx="2">
                  <c:v>6175947.0021312879</c:v>
                </c:pt>
                <c:pt idx="3">
                  <c:v>7695406.0200737407</c:v>
                </c:pt>
                <c:pt idx="4">
                  <c:v>8795364.7494244035</c:v>
                </c:pt>
                <c:pt idx="5">
                  <c:v>8305815.0047497256</c:v>
                </c:pt>
                <c:pt idx="6">
                  <c:v>9322068.1140721478</c:v>
                </c:pt>
                <c:pt idx="7">
                  <c:v>12775139.632907718</c:v>
                </c:pt>
                <c:pt idx="8">
                  <c:v>11800930.929240089</c:v>
                </c:pt>
                <c:pt idx="9">
                  <c:v>11922158.792427853</c:v>
                </c:pt>
                <c:pt idx="10">
                  <c:v>11326783.556758115</c:v>
                </c:pt>
                <c:pt idx="11">
                  <c:v>10191414.33365641</c:v>
                </c:pt>
                <c:pt idx="12">
                  <c:v>9809361.1681310833</c:v>
                </c:pt>
                <c:pt idx="13">
                  <c:v>9840227.9838785045</c:v>
                </c:pt>
                <c:pt idx="14">
                  <c:v>9504653.2993337922</c:v>
                </c:pt>
                <c:pt idx="15">
                  <c:v>9054679.0866817143</c:v>
                </c:pt>
                <c:pt idx="16">
                  <c:v>9268033.6721635871</c:v>
                </c:pt>
                <c:pt idx="17">
                  <c:v>9318777.7575757559</c:v>
                </c:pt>
                <c:pt idx="18">
                  <c:v>9353702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A-4785-BE0A-B37A0F08E2B4}"/>
            </c:ext>
          </c:extLst>
        </c:ser>
        <c:ser>
          <c:idx val="1"/>
          <c:order val="1"/>
          <c:tx>
            <c:strRef>
              <c:f>'Úrvinnsla frh.'!$P$28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frh.'!$N$29:$N$47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frh.'!$P$29:$P$47</c:f>
              <c:numCache>
                <c:formatCode>General</c:formatCode>
                <c:ptCount val="19"/>
                <c:pt idx="0">
                  <c:v>2607263.0139263254</c:v>
                </c:pt>
                <c:pt idx="1">
                  <c:v>3756791.0589529253</c:v>
                </c:pt>
                <c:pt idx="2">
                  <c:v>4308851.5396419438</c:v>
                </c:pt>
                <c:pt idx="3">
                  <c:v>5196344.8754608762</c:v>
                </c:pt>
                <c:pt idx="4">
                  <c:v>5153042.132770529</c:v>
                </c:pt>
                <c:pt idx="5">
                  <c:v>4828243.6061381074</c:v>
                </c:pt>
                <c:pt idx="6">
                  <c:v>6352104.4754631137</c:v>
                </c:pt>
                <c:pt idx="7">
                  <c:v>8808020.2457922213</c:v>
                </c:pt>
                <c:pt idx="8">
                  <c:v>8762892.4212555066</c:v>
                </c:pt>
                <c:pt idx="9">
                  <c:v>8798052.2552290168</c:v>
                </c:pt>
                <c:pt idx="10">
                  <c:v>8223644.7264032206</c:v>
                </c:pt>
                <c:pt idx="11">
                  <c:v>8010922.5083595831</c:v>
                </c:pt>
                <c:pt idx="12">
                  <c:v>7568893.5153170256</c:v>
                </c:pt>
                <c:pt idx="13">
                  <c:v>7438546.47359813</c:v>
                </c:pt>
                <c:pt idx="14">
                  <c:v>6975774.2814151151</c:v>
                </c:pt>
                <c:pt idx="15">
                  <c:v>6839515.3239277648</c:v>
                </c:pt>
                <c:pt idx="16">
                  <c:v>6801690.0281442385</c:v>
                </c:pt>
                <c:pt idx="17">
                  <c:v>6756053.9195475876</c:v>
                </c:pt>
                <c:pt idx="18">
                  <c:v>7183910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A-4785-BE0A-B37A0F08E2B4}"/>
            </c:ext>
          </c:extLst>
        </c:ser>
        <c:ser>
          <c:idx val="2"/>
          <c:order val="2"/>
          <c:tx>
            <c:strRef>
              <c:f>'Úrvinnsla frh.'!$Q$28</c:f>
              <c:strCache>
                <c:ptCount val="1"/>
                <c:pt idx="0">
                  <c:v>7502 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frh.'!$N$29:$N$47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frh.'!$Q$29:$Q$47</c:f>
              <c:numCache>
                <c:formatCode>General</c:formatCode>
                <c:ptCount val="19"/>
                <c:pt idx="0">
                  <c:v>660449.79514824797</c:v>
                </c:pt>
                <c:pt idx="1">
                  <c:v>944097.85877694667</c:v>
                </c:pt>
                <c:pt idx="2">
                  <c:v>1164069.9164535378</c:v>
                </c:pt>
                <c:pt idx="3">
                  <c:v>1078950.6071282262</c:v>
                </c:pt>
                <c:pt idx="4">
                  <c:v>1049994.6385264774</c:v>
                </c:pt>
                <c:pt idx="5">
                  <c:v>1014182.0551698941</c:v>
                </c:pt>
                <c:pt idx="6">
                  <c:v>1091504.2830679233</c:v>
                </c:pt>
                <c:pt idx="7">
                  <c:v>981101.4126523505</c:v>
                </c:pt>
                <c:pt idx="8">
                  <c:v>870798.07654185023</c:v>
                </c:pt>
                <c:pt idx="9">
                  <c:v>586767.15594387078</c:v>
                </c:pt>
                <c:pt idx="10">
                  <c:v>583262.74653913919</c:v>
                </c:pt>
                <c:pt idx="11">
                  <c:v>634845.74194330024</c:v>
                </c:pt>
                <c:pt idx="12">
                  <c:v>642539.4367133698</c:v>
                </c:pt>
                <c:pt idx="13">
                  <c:v>613726.67242990655</c:v>
                </c:pt>
                <c:pt idx="14">
                  <c:v>625040.79508385016</c:v>
                </c:pt>
                <c:pt idx="15">
                  <c:v>607018.86252821668</c:v>
                </c:pt>
                <c:pt idx="16">
                  <c:v>663365.86609498679</c:v>
                </c:pt>
                <c:pt idx="17">
                  <c:v>894519.93341869384</c:v>
                </c:pt>
                <c:pt idx="18">
                  <c:v>1012315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A-4785-BE0A-B37A0F08E2B4}"/>
            </c:ext>
          </c:extLst>
        </c:ser>
        <c:ser>
          <c:idx val="3"/>
          <c:order val="3"/>
          <c:tx>
            <c:strRef>
              <c:f>'Úrvinnsla frh.'!$R$28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frh.'!$N$29:$N$47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'Úrvinnsla frh.'!$R$29:$R$47</c:f>
              <c:numCache>
                <c:formatCode>General</c:formatCode>
                <c:ptCount val="19"/>
                <c:pt idx="0">
                  <c:v>21800.238095238095</c:v>
                </c:pt>
                <c:pt idx="1">
                  <c:v>131959.611966564</c:v>
                </c:pt>
                <c:pt idx="2">
                  <c:v>164312.28857630008</c:v>
                </c:pt>
                <c:pt idx="3">
                  <c:v>185494.97746825073</c:v>
                </c:pt>
                <c:pt idx="4">
                  <c:v>152639.88334612432</c:v>
                </c:pt>
                <c:pt idx="5">
                  <c:v>121839.532334673</c:v>
                </c:pt>
                <c:pt idx="6">
                  <c:v>121928.37406564834</c:v>
                </c:pt>
                <c:pt idx="7">
                  <c:v>78598.924840394655</c:v>
                </c:pt>
                <c:pt idx="8">
                  <c:v>83950.376651982369</c:v>
                </c:pt>
                <c:pt idx="9">
                  <c:v>56114.492719089219</c:v>
                </c:pt>
                <c:pt idx="10">
                  <c:v>63007.242386106213</c:v>
                </c:pt>
                <c:pt idx="11">
                  <c:v>53202.834262175915</c:v>
                </c:pt>
                <c:pt idx="12">
                  <c:v>44231.576585134164</c:v>
                </c:pt>
                <c:pt idx="13">
                  <c:v>16779.803037383175</c:v>
                </c:pt>
                <c:pt idx="14">
                  <c:v>18142.378130025267</c:v>
                </c:pt>
                <c:pt idx="15">
                  <c:v>8191.2121896162525</c:v>
                </c:pt>
                <c:pt idx="16">
                  <c:v>17723.70558487247</c:v>
                </c:pt>
                <c:pt idx="17">
                  <c:v>85529.5371318822</c:v>
                </c:pt>
                <c:pt idx="18">
                  <c:v>20775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A-4785-BE0A-B37A0F08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133695"/>
        <c:axId val="1990133279"/>
      </c:lineChart>
      <c:catAx>
        <c:axId val="199013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90133279"/>
        <c:crosses val="autoZero"/>
        <c:auto val="1"/>
        <c:lblAlgn val="ctr"/>
        <c:lblOffset val="100"/>
        <c:noMultiLvlLbl val="0"/>
      </c:catAx>
      <c:valAx>
        <c:axId val="199013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þús. 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9013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16</xdr:col>
      <xdr:colOff>142874</xdr:colOff>
      <xdr:row>34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38711E-5EE8-4C95-97F1-3BD4CAB00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16</xdr:col>
      <xdr:colOff>123824</xdr:colOff>
      <xdr:row>68</xdr:row>
      <xdr:rowOff>112394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30DD78-253E-498F-8A5D-0C8C78CBB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526.40104837963" backgroundQuery="1" createdVersion="7" refreshedVersion="7" minRefreshableVersion="3" recordCount="28080" xr:uid="{90FADF96-917A-454F-9133-1AC22E4B1140}">
  <cacheSource type="external" connectionId="1"/>
  <cacheFields count="6">
    <cacheField name="Ar" numFmtId="0">
      <sharedItems count="19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102775287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526.398057060185" backgroundQuery="1" createdVersion="7" refreshedVersion="7" minRefreshableVersion="3" recordCount="38598" xr:uid="{40835C05-D91B-4516-83BF-B46F581E04B1}">
  <cacheSource type="external" connectionId="2"/>
  <cacheFields count="7">
    <cacheField name="Ar" numFmtId="0">
      <sharedItems count="19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4">
        <s v="Aðrar skuldbindingar"/>
        <s v="Aðrir veltufjármunir"/>
        <s v="Eigið fé"/>
        <s v="Eignarhlutir í félögum"/>
        <s v="Langtímakröfur"/>
        <s v="Langtímakröfur á eigin fyrirtæki"/>
        <s v="Langtímaskuldir"/>
        <s v="Langtímaskuldir á eigin fyrirtæki"/>
        <s v="Lífeyrisskuldbindingar"/>
        <s v="Skammtímakröfur"/>
        <s v="Skammtímakröfur á eigin fyrirtæki"/>
        <s v="Skammtímaskuldir"/>
        <s v="Skammtímaskuldir á eigin fyrirtæki"/>
        <s v="Varanlegir rekstrarfjármunir"/>
      </sharedItems>
      <fieldGroup par="5"/>
    </cacheField>
    <cacheField name="SumOfGildi" numFmtId="0">
      <sharedItems containsSemiMixedTypes="0" containsString="0" containsNumber="1" minValue="-1653340" maxValue="631138119.10000002"/>
    </cacheField>
    <cacheField name="Tegund2" numFmtId="0" databaseField="0">
      <fieldGroup par="6" base="3">
        <discretePr count="14">
          <x v="4"/>
          <x v="3"/>
          <x v="1"/>
          <x v="2"/>
          <x v="2"/>
          <x v="2"/>
          <x v="5"/>
          <x v="5"/>
          <x v="4"/>
          <x v="3"/>
          <x v="3"/>
          <x v="6"/>
          <x v="6"/>
          <x v="0"/>
        </discretePr>
        <groupItems count="7">
          <s v="Varanlegir rekstrarfjármunir"/>
          <s v="Eigið fé"/>
          <s v="Group1"/>
          <s v="Group2"/>
          <s v="Group3"/>
          <s v="Group4"/>
          <s v="Group5"/>
        </groupItems>
      </fieldGroup>
    </cacheField>
    <cacheField name="Tegund3" numFmtId="0" databaseField="0">
      <fieldGroup base="3">
        <discretePr count="14">
          <x v="1"/>
          <x v="0"/>
          <x v="1"/>
          <x v="0"/>
          <x v="0"/>
          <x v="0"/>
          <x v="1"/>
          <x v="1"/>
          <x v="1"/>
          <x v="0"/>
          <x v="0"/>
          <x v="1"/>
          <x v="1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8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999999995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98">
  <r>
    <x v="0"/>
    <x v="0"/>
    <x v="0"/>
    <x v="0"/>
    <n v="75125"/>
  </r>
  <r>
    <x v="0"/>
    <x v="0"/>
    <x v="0"/>
    <x v="1"/>
    <n v="285624"/>
  </r>
  <r>
    <x v="0"/>
    <x v="0"/>
    <x v="0"/>
    <x v="2"/>
    <n v="41993321"/>
  </r>
  <r>
    <x v="0"/>
    <x v="0"/>
    <x v="0"/>
    <x v="3"/>
    <n v="20345730"/>
  </r>
  <r>
    <x v="0"/>
    <x v="0"/>
    <x v="0"/>
    <x v="4"/>
    <n v="506198"/>
  </r>
  <r>
    <x v="0"/>
    <x v="0"/>
    <x v="0"/>
    <x v="5"/>
    <n v="6777633"/>
  </r>
  <r>
    <x v="0"/>
    <x v="0"/>
    <x v="0"/>
    <x v="6"/>
    <n v="13091491"/>
  </r>
  <r>
    <x v="0"/>
    <x v="0"/>
    <x v="0"/>
    <x v="7"/>
    <n v="0"/>
  </r>
  <r>
    <x v="0"/>
    <x v="0"/>
    <x v="0"/>
    <x v="8"/>
    <n v="19926950"/>
  </r>
  <r>
    <x v="0"/>
    <x v="0"/>
    <x v="0"/>
    <x v="9"/>
    <n v="6321250"/>
  </r>
  <r>
    <x v="0"/>
    <x v="0"/>
    <x v="0"/>
    <x v="10"/>
    <n v="181733"/>
  </r>
  <r>
    <x v="0"/>
    <x v="0"/>
    <x v="0"/>
    <x v="11"/>
    <n v="5150447"/>
  </r>
  <r>
    <x v="0"/>
    <x v="0"/>
    <x v="0"/>
    <x v="12"/>
    <n v="222357"/>
  </r>
  <r>
    <x v="0"/>
    <x v="0"/>
    <x v="0"/>
    <x v="13"/>
    <n v="46041523"/>
  </r>
  <r>
    <x v="0"/>
    <x v="0"/>
    <x v="1"/>
    <x v="0"/>
    <n v="107535"/>
  </r>
  <r>
    <x v="0"/>
    <x v="0"/>
    <x v="1"/>
    <x v="1"/>
    <n v="1694530"/>
  </r>
  <r>
    <x v="0"/>
    <x v="0"/>
    <x v="1"/>
    <x v="2"/>
    <n v="90122988"/>
  </r>
  <r>
    <x v="0"/>
    <x v="0"/>
    <x v="1"/>
    <x v="3"/>
    <n v="18748379"/>
  </r>
  <r>
    <x v="0"/>
    <x v="0"/>
    <x v="1"/>
    <x v="4"/>
    <n v="998050"/>
  </r>
  <r>
    <x v="0"/>
    <x v="0"/>
    <x v="1"/>
    <x v="5"/>
    <n v="0"/>
  </r>
  <r>
    <x v="0"/>
    <x v="0"/>
    <x v="1"/>
    <x v="6"/>
    <n v="46208578"/>
  </r>
  <r>
    <x v="0"/>
    <x v="0"/>
    <x v="1"/>
    <x v="7"/>
    <n v="0"/>
  </r>
  <r>
    <x v="0"/>
    <x v="0"/>
    <x v="1"/>
    <x v="8"/>
    <n v="21059867"/>
  </r>
  <r>
    <x v="0"/>
    <x v="0"/>
    <x v="1"/>
    <x v="9"/>
    <n v="9191702"/>
  </r>
  <r>
    <x v="0"/>
    <x v="0"/>
    <x v="1"/>
    <x v="10"/>
    <n v="0"/>
  </r>
  <r>
    <x v="0"/>
    <x v="0"/>
    <x v="1"/>
    <x v="11"/>
    <n v="10903020"/>
  </r>
  <r>
    <x v="0"/>
    <x v="0"/>
    <x v="1"/>
    <x v="12"/>
    <n v="0"/>
  </r>
  <r>
    <x v="0"/>
    <x v="0"/>
    <x v="1"/>
    <x v="13"/>
    <n v="137769327"/>
  </r>
  <r>
    <x v="0"/>
    <x v="1"/>
    <x v="0"/>
    <x v="0"/>
    <n v="0"/>
  </r>
  <r>
    <x v="0"/>
    <x v="1"/>
    <x v="0"/>
    <x v="1"/>
    <n v="17046"/>
  </r>
  <r>
    <x v="0"/>
    <x v="1"/>
    <x v="0"/>
    <x v="2"/>
    <n v="6217419"/>
  </r>
  <r>
    <x v="0"/>
    <x v="1"/>
    <x v="0"/>
    <x v="3"/>
    <n v="462337"/>
  </r>
  <r>
    <x v="0"/>
    <x v="1"/>
    <x v="0"/>
    <x v="4"/>
    <n v="1238738"/>
  </r>
  <r>
    <x v="0"/>
    <x v="1"/>
    <x v="0"/>
    <x v="5"/>
    <n v="3026442"/>
  </r>
  <r>
    <x v="0"/>
    <x v="1"/>
    <x v="0"/>
    <x v="6"/>
    <n v="7484438"/>
  </r>
  <r>
    <x v="0"/>
    <x v="1"/>
    <x v="0"/>
    <x v="7"/>
    <n v="0"/>
  </r>
  <r>
    <x v="0"/>
    <x v="1"/>
    <x v="0"/>
    <x v="8"/>
    <n v="1670700"/>
  </r>
  <r>
    <x v="0"/>
    <x v="1"/>
    <x v="0"/>
    <x v="9"/>
    <n v="1700617"/>
  </r>
  <r>
    <x v="0"/>
    <x v="1"/>
    <x v="0"/>
    <x v="10"/>
    <n v="278752"/>
  </r>
  <r>
    <x v="0"/>
    <x v="1"/>
    <x v="0"/>
    <x v="11"/>
    <n v="1505154"/>
  </r>
  <r>
    <x v="0"/>
    <x v="1"/>
    <x v="0"/>
    <x v="12"/>
    <n v="0"/>
  </r>
  <r>
    <x v="0"/>
    <x v="1"/>
    <x v="0"/>
    <x v="13"/>
    <n v="10153779"/>
  </r>
  <r>
    <x v="0"/>
    <x v="1"/>
    <x v="1"/>
    <x v="0"/>
    <n v="0"/>
  </r>
  <r>
    <x v="0"/>
    <x v="1"/>
    <x v="1"/>
    <x v="1"/>
    <n v="32258"/>
  </r>
  <r>
    <x v="0"/>
    <x v="1"/>
    <x v="1"/>
    <x v="2"/>
    <n v="6377130"/>
  </r>
  <r>
    <x v="0"/>
    <x v="1"/>
    <x v="1"/>
    <x v="3"/>
    <n v="252337"/>
  </r>
  <r>
    <x v="0"/>
    <x v="1"/>
    <x v="1"/>
    <x v="4"/>
    <n v="1238738"/>
  </r>
  <r>
    <x v="0"/>
    <x v="1"/>
    <x v="1"/>
    <x v="5"/>
    <n v="0"/>
  </r>
  <r>
    <x v="0"/>
    <x v="1"/>
    <x v="1"/>
    <x v="6"/>
    <n v="9761247"/>
  </r>
  <r>
    <x v="0"/>
    <x v="1"/>
    <x v="1"/>
    <x v="7"/>
    <n v="0"/>
  </r>
  <r>
    <x v="0"/>
    <x v="1"/>
    <x v="1"/>
    <x v="8"/>
    <n v="1670700"/>
  </r>
  <r>
    <x v="0"/>
    <x v="1"/>
    <x v="1"/>
    <x v="9"/>
    <n v="1545483"/>
  </r>
  <r>
    <x v="0"/>
    <x v="1"/>
    <x v="1"/>
    <x v="10"/>
    <n v="0"/>
  </r>
  <r>
    <x v="0"/>
    <x v="1"/>
    <x v="1"/>
    <x v="11"/>
    <n v="1555824"/>
  </r>
  <r>
    <x v="0"/>
    <x v="1"/>
    <x v="1"/>
    <x v="12"/>
    <n v="0"/>
  </r>
  <r>
    <x v="0"/>
    <x v="1"/>
    <x v="1"/>
    <x v="13"/>
    <n v="16296085"/>
  </r>
  <r>
    <x v="0"/>
    <x v="2"/>
    <x v="0"/>
    <x v="0"/>
    <n v="0"/>
  </r>
  <r>
    <x v="0"/>
    <x v="2"/>
    <x v="0"/>
    <x v="1"/>
    <n v="1010"/>
  </r>
  <r>
    <x v="0"/>
    <x v="2"/>
    <x v="0"/>
    <x v="2"/>
    <n v="1423370"/>
  </r>
  <r>
    <x v="0"/>
    <x v="2"/>
    <x v="0"/>
    <x v="3"/>
    <n v="132340"/>
  </r>
  <r>
    <x v="0"/>
    <x v="2"/>
    <x v="0"/>
    <x v="4"/>
    <n v="0"/>
  </r>
  <r>
    <x v="0"/>
    <x v="2"/>
    <x v="0"/>
    <x v="5"/>
    <n v="444654"/>
  </r>
  <r>
    <x v="0"/>
    <x v="2"/>
    <x v="0"/>
    <x v="6"/>
    <n v="305716"/>
  </r>
  <r>
    <x v="0"/>
    <x v="2"/>
    <x v="0"/>
    <x v="7"/>
    <n v="0"/>
  </r>
  <r>
    <x v="0"/>
    <x v="2"/>
    <x v="0"/>
    <x v="8"/>
    <n v="437145"/>
  </r>
  <r>
    <x v="0"/>
    <x v="2"/>
    <x v="0"/>
    <x v="9"/>
    <n v="223895"/>
  </r>
  <r>
    <x v="0"/>
    <x v="2"/>
    <x v="0"/>
    <x v="10"/>
    <n v="72330"/>
  </r>
  <r>
    <x v="0"/>
    <x v="2"/>
    <x v="0"/>
    <x v="11"/>
    <n v="248604"/>
  </r>
  <r>
    <x v="0"/>
    <x v="2"/>
    <x v="0"/>
    <x v="12"/>
    <n v="0"/>
  </r>
  <r>
    <x v="0"/>
    <x v="2"/>
    <x v="0"/>
    <x v="13"/>
    <n v="1540606"/>
  </r>
  <r>
    <x v="0"/>
    <x v="2"/>
    <x v="1"/>
    <x v="0"/>
    <n v="744"/>
  </r>
  <r>
    <x v="0"/>
    <x v="2"/>
    <x v="1"/>
    <x v="1"/>
    <n v="8543"/>
  </r>
  <r>
    <x v="0"/>
    <x v="2"/>
    <x v="1"/>
    <x v="2"/>
    <n v="1479678"/>
  </r>
  <r>
    <x v="0"/>
    <x v="2"/>
    <x v="1"/>
    <x v="3"/>
    <n v="133754"/>
  </r>
  <r>
    <x v="0"/>
    <x v="2"/>
    <x v="1"/>
    <x v="4"/>
    <n v="3435"/>
  </r>
  <r>
    <x v="0"/>
    <x v="2"/>
    <x v="1"/>
    <x v="5"/>
    <n v="0"/>
  </r>
  <r>
    <x v="0"/>
    <x v="2"/>
    <x v="1"/>
    <x v="6"/>
    <n v="406075"/>
  </r>
  <r>
    <x v="0"/>
    <x v="2"/>
    <x v="1"/>
    <x v="7"/>
    <n v="0"/>
  </r>
  <r>
    <x v="0"/>
    <x v="2"/>
    <x v="1"/>
    <x v="8"/>
    <n v="460592"/>
  </r>
  <r>
    <x v="0"/>
    <x v="2"/>
    <x v="1"/>
    <x v="9"/>
    <n v="225209"/>
  </r>
  <r>
    <x v="0"/>
    <x v="2"/>
    <x v="1"/>
    <x v="10"/>
    <n v="0"/>
  </r>
  <r>
    <x v="0"/>
    <x v="2"/>
    <x v="1"/>
    <x v="11"/>
    <n v="267177"/>
  </r>
  <r>
    <x v="0"/>
    <x v="2"/>
    <x v="1"/>
    <x v="12"/>
    <n v="0"/>
  </r>
  <r>
    <x v="0"/>
    <x v="2"/>
    <x v="1"/>
    <x v="13"/>
    <n v="2243325"/>
  </r>
  <r>
    <x v="0"/>
    <x v="3"/>
    <x v="0"/>
    <x v="0"/>
    <n v="0"/>
  </r>
  <r>
    <x v="0"/>
    <x v="3"/>
    <x v="0"/>
    <x v="1"/>
    <n v="27309"/>
  </r>
  <r>
    <x v="0"/>
    <x v="3"/>
    <x v="0"/>
    <x v="2"/>
    <n v="3383699"/>
  </r>
  <r>
    <x v="0"/>
    <x v="3"/>
    <x v="0"/>
    <x v="3"/>
    <n v="80814"/>
  </r>
  <r>
    <x v="0"/>
    <x v="3"/>
    <x v="0"/>
    <x v="4"/>
    <n v="278451"/>
  </r>
  <r>
    <x v="0"/>
    <x v="3"/>
    <x v="0"/>
    <x v="5"/>
    <n v="1191169"/>
  </r>
  <r>
    <x v="0"/>
    <x v="3"/>
    <x v="0"/>
    <x v="6"/>
    <n v="1647574"/>
  </r>
  <r>
    <x v="0"/>
    <x v="3"/>
    <x v="0"/>
    <x v="7"/>
    <n v="0"/>
  </r>
  <r>
    <x v="0"/>
    <x v="3"/>
    <x v="0"/>
    <x v="8"/>
    <n v="498000"/>
  </r>
  <r>
    <x v="0"/>
    <x v="3"/>
    <x v="0"/>
    <x v="9"/>
    <n v="594755"/>
  </r>
  <r>
    <x v="0"/>
    <x v="3"/>
    <x v="0"/>
    <x v="10"/>
    <n v="235647"/>
  </r>
  <r>
    <x v="0"/>
    <x v="3"/>
    <x v="0"/>
    <x v="11"/>
    <n v="638884"/>
  </r>
  <r>
    <x v="0"/>
    <x v="3"/>
    <x v="0"/>
    <x v="12"/>
    <n v="0"/>
  </r>
  <r>
    <x v="0"/>
    <x v="3"/>
    <x v="0"/>
    <x v="13"/>
    <n v="3760011"/>
  </r>
  <r>
    <x v="0"/>
    <x v="3"/>
    <x v="1"/>
    <x v="0"/>
    <n v="0"/>
  </r>
  <r>
    <x v="0"/>
    <x v="3"/>
    <x v="1"/>
    <x v="1"/>
    <n v="27309"/>
  </r>
  <r>
    <x v="0"/>
    <x v="3"/>
    <x v="1"/>
    <x v="2"/>
    <n v="3279774"/>
  </r>
  <r>
    <x v="0"/>
    <x v="3"/>
    <x v="1"/>
    <x v="3"/>
    <n v="76814"/>
  </r>
  <r>
    <x v="0"/>
    <x v="3"/>
    <x v="1"/>
    <x v="4"/>
    <n v="278891"/>
  </r>
  <r>
    <x v="0"/>
    <x v="3"/>
    <x v="1"/>
    <x v="5"/>
    <n v="0"/>
  </r>
  <r>
    <x v="0"/>
    <x v="3"/>
    <x v="1"/>
    <x v="6"/>
    <n v="1717249"/>
  </r>
  <r>
    <x v="0"/>
    <x v="3"/>
    <x v="1"/>
    <x v="7"/>
    <n v="0"/>
  </r>
  <r>
    <x v="0"/>
    <x v="3"/>
    <x v="1"/>
    <x v="8"/>
    <n v="498000"/>
  </r>
  <r>
    <x v="0"/>
    <x v="3"/>
    <x v="1"/>
    <x v="9"/>
    <n v="603311"/>
  </r>
  <r>
    <x v="0"/>
    <x v="3"/>
    <x v="1"/>
    <x v="10"/>
    <n v="0"/>
  </r>
  <r>
    <x v="0"/>
    <x v="3"/>
    <x v="1"/>
    <x v="11"/>
    <n v="641352"/>
  </r>
  <r>
    <x v="0"/>
    <x v="3"/>
    <x v="1"/>
    <x v="12"/>
    <n v="0"/>
  </r>
  <r>
    <x v="0"/>
    <x v="3"/>
    <x v="1"/>
    <x v="13"/>
    <n v="5150049"/>
  </r>
  <r>
    <x v="0"/>
    <x v="4"/>
    <x v="0"/>
    <x v="0"/>
    <n v="0"/>
  </r>
  <r>
    <x v="0"/>
    <x v="4"/>
    <x v="0"/>
    <x v="1"/>
    <n v="17016"/>
  </r>
  <r>
    <x v="0"/>
    <x v="4"/>
    <x v="0"/>
    <x v="2"/>
    <n v="1348548"/>
  </r>
  <r>
    <x v="0"/>
    <x v="4"/>
    <x v="0"/>
    <x v="3"/>
    <n v="2368510"/>
  </r>
  <r>
    <x v="0"/>
    <x v="4"/>
    <x v="0"/>
    <x v="4"/>
    <n v="64832"/>
  </r>
  <r>
    <x v="0"/>
    <x v="4"/>
    <x v="0"/>
    <x v="5"/>
    <n v="656210"/>
  </r>
  <r>
    <x v="0"/>
    <x v="4"/>
    <x v="0"/>
    <x v="6"/>
    <n v="7223352"/>
  </r>
  <r>
    <x v="0"/>
    <x v="4"/>
    <x v="0"/>
    <x v="7"/>
    <n v="0"/>
  </r>
  <r>
    <x v="0"/>
    <x v="4"/>
    <x v="0"/>
    <x v="8"/>
    <n v="1809802"/>
  </r>
  <r>
    <x v="0"/>
    <x v="4"/>
    <x v="0"/>
    <x v="9"/>
    <n v="1308098"/>
  </r>
  <r>
    <x v="0"/>
    <x v="4"/>
    <x v="0"/>
    <x v="10"/>
    <n v="7171"/>
  </r>
  <r>
    <x v="0"/>
    <x v="4"/>
    <x v="0"/>
    <x v="11"/>
    <n v="1191064"/>
  </r>
  <r>
    <x v="0"/>
    <x v="4"/>
    <x v="0"/>
    <x v="12"/>
    <n v="87900"/>
  </r>
  <r>
    <x v="0"/>
    <x v="4"/>
    <x v="0"/>
    <x v="13"/>
    <n v="7238829"/>
  </r>
  <r>
    <x v="0"/>
    <x v="4"/>
    <x v="1"/>
    <x v="0"/>
    <n v="0"/>
  </r>
  <r>
    <x v="0"/>
    <x v="4"/>
    <x v="1"/>
    <x v="1"/>
    <n v="54520"/>
  </r>
  <r>
    <x v="0"/>
    <x v="4"/>
    <x v="1"/>
    <x v="2"/>
    <n v="4069372"/>
  </r>
  <r>
    <x v="0"/>
    <x v="4"/>
    <x v="1"/>
    <x v="3"/>
    <n v="2368860"/>
  </r>
  <r>
    <x v="0"/>
    <x v="4"/>
    <x v="1"/>
    <x v="4"/>
    <n v="324422"/>
  </r>
  <r>
    <x v="0"/>
    <x v="4"/>
    <x v="1"/>
    <x v="5"/>
    <n v="0"/>
  </r>
  <r>
    <x v="0"/>
    <x v="4"/>
    <x v="1"/>
    <x v="6"/>
    <n v="10511815"/>
  </r>
  <r>
    <x v="0"/>
    <x v="4"/>
    <x v="1"/>
    <x v="7"/>
    <n v="0"/>
  </r>
  <r>
    <x v="0"/>
    <x v="4"/>
    <x v="1"/>
    <x v="8"/>
    <n v="1907019"/>
  </r>
  <r>
    <x v="0"/>
    <x v="4"/>
    <x v="1"/>
    <x v="9"/>
    <n v="1177544"/>
  </r>
  <r>
    <x v="0"/>
    <x v="4"/>
    <x v="1"/>
    <x v="10"/>
    <n v="0"/>
  </r>
  <r>
    <x v="0"/>
    <x v="4"/>
    <x v="1"/>
    <x v="11"/>
    <n v="1256181"/>
  </r>
  <r>
    <x v="0"/>
    <x v="4"/>
    <x v="1"/>
    <x v="12"/>
    <n v="0"/>
  </r>
  <r>
    <x v="0"/>
    <x v="4"/>
    <x v="1"/>
    <x v="13"/>
    <n v="13819041"/>
  </r>
  <r>
    <x v="0"/>
    <x v="5"/>
    <x v="0"/>
    <x v="0"/>
    <n v="0"/>
  </r>
  <r>
    <x v="0"/>
    <x v="5"/>
    <x v="0"/>
    <x v="1"/>
    <n v="691"/>
  </r>
  <r>
    <x v="0"/>
    <x v="5"/>
    <x v="0"/>
    <x v="2"/>
    <n v="247440"/>
  </r>
  <r>
    <x v="0"/>
    <x v="5"/>
    <x v="0"/>
    <x v="3"/>
    <n v="33421"/>
  </r>
  <r>
    <x v="0"/>
    <x v="5"/>
    <x v="0"/>
    <x v="4"/>
    <n v="10324"/>
  </r>
  <r>
    <x v="0"/>
    <x v="5"/>
    <x v="0"/>
    <x v="5"/>
    <n v="97319"/>
  </r>
  <r>
    <x v="0"/>
    <x v="5"/>
    <x v="0"/>
    <x v="6"/>
    <n v="509875"/>
  </r>
  <r>
    <x v="0"/>
    <x v="5"/>
    <x v="0"/>
    <x v="7"/>
    <n v="0"/>
  </r>
  <r>
    <x v="0"/>
    <x v="5"/>
    <x v="0"/>
    <x v="8"/>
    <n v="60308"/>
  </r>
  <r>
    <x v="0"/>
    <x v="5"/>
    <x v="0"/>
    <x v="9"/>
    <n v="56333"/>
  </r>
  <r>
    <x v="0"/>
    <x v="5"/>
    <x v="0"/>
    <x v="10"/>
    <n v="8043"/>
  </r>
  <r>
    <x v="0"/>
    <x v="5"/>
    <x v="0"/>
    <x v="11"/>
    <n v="97408"/>
  </r>
  <r>
    <x v="0"/>
    <x v="5"/>
    <x v="0"/>
    <x v="12"/>
    <n v="0"/>
  </r>
  <r>
    <x v="0"/>
    <x v="5"/>
    <x v="0"/>
    <x v="13"/>
    <n v="708900"/>
  </r>
  <r>
    <x v="0"/>
    <x v="5"/>
    <x v="1"/>
    <x v="0"/>
    <n v="0"/>
  </r>
  <r>
    <x v="0"/>
    <x v="5"/>
    <x v="1"/>
    <x v="1"/>
    <n v="691"/>
  </r>
  <r>
    <x v="0"/>
    <x v="5"/>
    <x v="1"/>
    <x v="2"/>
    <n v="252123"/>
  </r>
  <r>
    <x v="0"/>
    <x v="5"/>
    <x v="1"/>
    <x v="3"/>
    <n v="33421"/>
  </r>
  <r>
    <x v="0"/>
    <x v="5"/>
    <x v="1"/>
    <x v="4"/>
    <n v="10324"/>
  </r>
  <r>
    <x v="0"/>
    <x v="5"/>
    <x v="1"/>
    <x v="5"/>
    <n v="0"/>
  </r>
  <r>
    <x v="0"/>
    <x v="5"/>
    <x v="1"/>
    <x v="6"/>
    <n v="509875"/>
  </r>
  <r>
    <x v="0"/>
    <x v="5"/>
    <x v="1"/>
    <x v="7"/>
    <n v="0"/>
  </r>
  <r>
    <x v="0"/>
    <x v="5"/>
    <x v="1"/>
    <x v="8"/>
    <n v="60308"/>
  </r>
  <r>
    <x v="0"/>
    <x v="5"/>
    <x v="1"/>
    <x v="9"/>
    <n v="56333"/>
  </r>
  <r>
    <x v="0"/>
    <x v="5"/>
    <x v="1"/>
    <x v="10"/>
    <n v="0"/>
  </r>
  <r>
    <x v="0"/>
    <x v="5"/>
    <x v="1"/>
    <x v="11"/>
    <n v="97408"/>
  </r>
  <r>
    <x v="0"/>
    <x v="5"/>
    <x v="1"/>
    <x v="12"/>
    <n v="0"/>
  </r>
  <r>
    <x v="0"/>
    <x v="5"/>
    <x v="1"/>
    <x v="13"/>
    <n v="818945"/>
  </r>
  <r>
    <x v="0"/>
    <x v="6"/>
    <x v="0"/>
    <x v="0"/>
    <n v="0"/>
  </r>
  <r>
    <x v="0"/>
    <x v="6"/>
    <x v="0"/>
    <x v="1"/>
    <n v="4316"/>
  </r>
  <r>
    <x v="0"/>
    <x v="6"/>
    <x v="0"/>
    <x v="2"/>
    <n v="566197"/>
  </r>
  <r>
    <x v="0"/>
    <x v="6"/>
    <x v="0"/>
    <x v="3"/>
    <n v="35877"/>
  </r>
  <r>
    <x v="0"/>
    <x v="6"/>
    <x v="0"/>
    <x v="4"/>
    <n v="32114"/>
  </r>
  <r>
    <x v="0"/>
    <x v="6"/>
    <x v="0"/>
    <x v="5"/>
    <n v="346695"/>
  </r>
  <r>
    <x v="0"/>
    <x v="6"/>
    <x v="0"/>
    <x v="6"/>
    <n v="2037071"/>
  </r>
  <r>
    <x v="0"/>
    <x v="6"/>
    <x v="0"/>
    <x v="7"/>
    <n v="0"/>
  </r>
  <r>
    <x v="0"/>
    <x v="6"/>
    <x v="0"/>
    <x v="8"/>
    <n v="387685"/>
  </r>
  <r>
    <x v="0"/>
    <x v="6"/>
    <x v="0"/>
    <x v="9"/>
    <n v="292283"/>
  </r>
  <r>
    <x v="0"/>
    <x v="6"/>
    <x v="0"/>
    <x v="10"/>
    <n v="38339"/>
  </r>
  <r>
    <x v="0"/>
    <x v="6"/>
    <x v="0"/>
    <x v="11"/>
    <n v="756974"/>
  </r>
  <r>
    <x v="0"/>
    <x v="6"/>
    <x v="0"/>
    <x v="12"/>
    <n v="13726"/>
  </r>
  <r>
    <x v="0"/>
    <x v="6"/>
    <x v="0"/>
    <x v="13"/>
    <n v="3012030"/>
  </r>
  <r>
    <x v="0"/>
    <x v="6"/>
    <x v="1"/>
    <x v="0"/>
    <n v="0"/>
  </r>
  <r>
    <x v="0"/>
    <x v="6"/>
    <x v="1"/>
    <x v="1"/>
    <n v="4316"/>
  </r>
  <r>
    <x v="0"/>
    <x v="6"/>
    <x v="1"/>
    <x v="2"/>
    <n v="1244190"/>
  </r>
  <r>
    <x v="0"/>
    <x v="6"/>
    <x v="1"/>
    <x v="3"/>
    <n v="35877"/>
  </r>
  <r>
    <x v="0"/>
    <x v="6"/>
    <x v="1"/>
    <x v="4"/>
    <n v="83136"/>
  </r>
  <r>
    <x v="0"/>
    <x v="6"/>
    <x v="1"/>
    <x v="5"/>
    <n v="0"/>
  </r>
  <r>
    <x v="0"/>
    <x v="6"/>
    <x v="1"/>
    <x v="6"/>
    <n v="2472481"/>
  </r>
  <r>
    <x v="0"/>
    <x v="6"/>
    <x v="1"/>
    <x v="7"/>
    <n v="0"/>
  </r>
  <r>
    <x v="0"/>
    <x v="6"/>
    <x v="1"/>
    <x v="8"/>
    <n v="387685"/>
  </r>
  <r>
    <x v="0"/>
    <x v="6"/>
    <x v="1"/>
    <x v="9"/>
    <n v="310354"/>
  </r>
  <r>
    <x v="0"/>
    <x v="6"/>
    <x v="1"/>
    <x v="10"/>
    <n v="0"/>
  </r>
  <r>
    <x v="0"/>
    <x v="6"/>
    <x v="1"/>
    <x v="11"/>
    <n v="783966"/>
  </r>
  <r>
    <x v="0"/>
    <x v="6"/>
    <x v="1"/>
    <x v="12"/>
    <n v="0"/>
  </r>
  <r>
    <x v="0"/>
    <x v="6"/>
    <x v="1"/>
    <x v="13"/>
    <n v="4454639"/>
  </r>
  <r>
    <x v="0"/>
    <x v="7"/>
    <x v="0"/>
    <x v="0"/>
    <n v="0"/>
  </r>
  <r>
    <x v="0"/>
    <x v="7"/>
    <x v="0"/>
    <x v="1"/>
    <n v="10"/>
  </r>
  <r>
    <x v="0"/>
    <x v="7"/>
    <x v="0"/>
    <x v="2"/>
    <n v="29542"/>
  </r>
  <r>
    <x v="0"/>
    <x v="7"/>
    <x v="0"/>
    <x v="3"/>
    <n v="0"/>
  </r>
  <r>
    <x v="0"/>
    <x v="7"/>
    <x v="0"/>
    <x v="4"/>
    <n v="0"/>
  </r>
  <r>
    <x v="0"/>
    <x v="7"/>
    <x v="0"/>
    <x v="5"/>
    <n v="0"/>
  </r>
  <r>
    <x v="0"/>
    <x v="7"/>
    <x v="0"/>
    <x v="6"/>
    <n v="10168"/>
  </r>
  <r>
    <x v="0"/>
    <x v="7"/>
    <x v="0"/>
    <x v="7"/>
    <n v="0"/>
  </r>
  <r>
    <x v="0"/>
    <x v="7"/>
    <x v="0"/>
    <x v="8"/>
    <n v="0"/>
  </r>
  <r>
    <x v="0"/>
    <x v="7"/>
    <x v="0"/>
    <x v="9"/>
    <n v="11472"/>
  </r>
  <r>
    <x v="0"/>
    <x v="7"/>
    <x v="0"/>
    <x v="10"/>
    <n v="0"/>
  </r>
  <r>
    <x v="0"/>
    <x v="7"/>
    <x v="0"/>
    <x v="11"/>
    <n v="8977"/>
  </r>
  <r>
    <x v="0"/>
    <x v="7"/>
    <x v="0"/>
    <x v="12"/>
    <n v="0"/>
  </r>
  <r>
    <x v="0"/>
    <x v="7"/>
    <x v="0"/>
    <x v="13"/>
    <n v="37205"/>
  </r>
  <r>
    <x v="0"/>
    <x v="7"/>
    <x v="1"/>
    <x v="0"/>
    <n v="0"/>
  </r>
  <r>
    <x v="0"/>
    <x v="7"/>
    <x v="1"/>
    <x v="1"/>
    <n v="10"/>
  </r>
  <r>
    <x v="0"/>
    <x v="7"/>
    <x v="1"/>
    <x v="2"/>
    <n v="29542"/>
  </r>
  <r>
    <x v="0"/>
    <x v="7"/>
    <x v="1"/>
    <x v="3"/>
    <n v="0"/>
  </r>
  <r>
    <x v="0"/>
    <x v="7"/>
    <x v="1"/>
    <x v="4"/>
    <n v="0"/>
  </r>
  <r>
    <x v="0"/>
    <x v="7"/>
    <x v="1"/>
    <x v="5"/>
    <n v="0"/>
  </r>
  <r>
    <x v="0"/>
    <x v="7"/>
    <x v="1"/>
    <x v="6"/>
    <n v="10168"/>
  </r>
  <r>
    <x v="0"/>
    <x v="7"/>
    <x v="1"/>
    <x v="7"/>
    <n v="0"/>
  </r>
  <r>
    <x v="0"/>
    <x v="7"/>
    <x v="1"/>
    <x v="8"/>
    <n v="0"/>
  </r>
  <r>
    <x v="0"/>
    <x v="7"/>
    <x v="1"/>
    <x v="9"/>
    <n v="11472"/>
  </r>
  <r>
    <x v="0"/>
    <x v="7"/>
    <x v="1"/>
    <x v="10"/>
    <n v="0"/>
  </r>
  <r>
    <x v="0"/>
    <x v="7"/>
    <x v="1"/>
    <x v="11"/>
    <n v="8977"/>
  </r>
  <r>
    <x v="0"/>
    <x v="7"/>
    <x v="1"/>
    <x v="12"/>
    <n v="0"/>
  </r>
  <r>
    <x v="0"/>
    <x v="7"/>
    <x v="1"/>
    <x v="13"/>
    <n v="37205"/>
  </r>
  <r>
    <x v="0"/>
    <x v="8"/>
    <x v="0"/>
    <x v="0"/>
    <n v="0"/>
  </r>
  <r>
    <x v="0"/>
    <x v="8"/>
    <x v="0"/>
    <x v="1"/>
    <n v="81384"/>
  </r>
  <r>
    <x v="0"/>
    <x v="8"/>
    <x v="0"/>
    <x v="2"/>
    <n v="3819164"/>
  </r>
  <r>
    <x v="0"/>
    <x v="8"/>
    <x v="0"/>
    <x v="3"/>
    <n v="5062835"/>
  </r>
  <r>
    <x v="0"/>
    <x v="8"/>
    <x v="0"/>
    <x v="4"/>
    <n v="259968"/>
  </r>
  <r>
    <x v="0"/>
    <x v="8"/>
    <x v="0"/>
    <x v="5"/>
    <n v="835269"/>
  </r>
  <r>
    <x v="0"/>
    <x v="8"/>
    <x v="0"/>
    <x v="6"/>
    <n v="3350229"/>
  </r>
  <r>
    <x v="0"/>
    <x v="8"/>
    <x v="0"/>
    <x v="7"/>
    <n v="0"/>
  </r>
  <r>
    <x v="0"/>
    <x v="8"/>
    <x v="0"/>
    <x v="8"/>
    <n v="1248715"/>
  </r>
  <r>
    <x v="0"/>
    <x v="8"/>
    <x v="0"/>
    <x v="9"/>
    <n v="617947"/>
  </r>
  <r>
    <x v="0"/>
    <x v="8"/>
    <x v="0"/>
    <x v="10"/>
    <n v="71328"/>
  </r>
  <r>
    <x v="0"/>
    <x v="8"/>
    <x v="0"/>
    <x v="11"/>
    <n v="1016675"/>
  </r>
  <r>
    <x v="0"/>
    <x v="8"/>
    <x v="0"/>
    <x v="12"/>
    <n v="2238"/>
  </r>
  <r>
    <x v="0"/>
    <x v="8"/>
    <x v="0"/>
    <x v="13"/>
    <n v="2508290"/>
  </r>
  <r>
    <x v="0"/>
    <x v="8"/>
    <x v="1"/>
    <x v="0"/>
    <n v="0"/>
  </r>
  <r>
    <x v="0"/>
    <x v="8"/>
    <x v="1"/>
    <x v="1"/>
    <n v="101717"/>
  </r>
  <r>
    <x v="0"/>
    <x v="8"/>
    <x v="1"/>
    <x v="2"/>
    <n v="3053569"/>
  </r>
  <r>
    <x v="0"/>
    <x v="8"/>
    <x v="1"/>
    <x v="3"/>
    <n v="4591395"/>
  </r>
  <r>
    <x v="0"/>
    <x v="8"/>
    <x v="1"/>
    <x v="4"/>
    <n v="387633"/>
  </r>
  <r>
    <x v="0"/>
    <x v="8"/>
    <x v="1"/>
    <x v="5"/>
    <n v="0"/>
  </r>
  <r>
    <x v="0"/>
    <x v="8"/>
    <x v="1"/>
    <x v="6"/>
    <n v="5883011"/>
  </r>
  <r>
    <x v="0"/>
    <x v="8"/>
    <x v="1"/>
    <x v="7"/>
    <n v="0"/>
  </r>
  <r>
    <x v="0"/>
    <x v="8"/>
    <x v="1"/>
    <x v="8"/>
    <n v="1273408"/>
  </r>
  <r>
    <x v="0"/>
    <x v="8"/>
    <x v="1"/>
    <x v="9"/>
    <n v="685730"/>
  </r>
  <r>
    <x v="0"/>
    <x v="8"/>
    <x v="1"/>
    <x v="10"/>
    <n v="0"/>
  </r>
  <r>
    <x v="0"/>
    <x v="8"/>
    <x v="1"/>
    <x v="11"/>
    <n v="1213888"/>
  </r>
  <r>
    <x v="0"/>
    <x v="8"/>
    <x v="1"/>
    <x v="12"/>
    <n v="0"/>
  </r>
  <r>
    <x v="0"/>
    <x v="8"/>
    <x v="1"/>
    <x v="13"/>
    <n v="5657401"/>
  </r>
  <r>
    <x v="0"/>
    <x v="9"/>
    <x v="0"/>
    <x v="0"/>
    <n v="0"/>
  </r>
  <r>
    <x v="0"/>
    <x v="9"/>
    <x v="0"/>
    <x v="1"/>
    <n v="5335"/>
  </r>
  <r>
    <x v="0"/>
    <x v="9"/>
    <x v="0"/>
    <x v="2"/>
    <n v="1392000"/>
  </r>
  <r>
    <x v="0"/>
    <x v="9"/>
    <x v="0"/>
    <x v="3"/>
    <n v="800128"/>
  </r>
  <r>
    <x v="0"/>
    <x v="9"/>
    <x v="0"/>
    <x v="4"/>
    <n v="5611"/>
  </r>
  <r>
    <x v="0"/>
    <x v="9"/>
    <x v="0"/>
    <x v="5"/>
    <n v="183677"/>
  </r>
  <r>
    <x v="0"/>
    <x v="9"/>
    <x v="0"/>
    <x v="6"/>
    <n v="374495"/>
  </r>
  <r>
    <x v="0"/>
    <x v="9"/>
    <x v="0"/>
    <x v="7"/>
    <n v="0"/>
  </r>
  <r>
    <x v="0"/>
    <x v="9"/>
    <x v="0"/>
    <x v="8"/>
    <n v="175120"/>
  </r>
  <r>
    <x v="0"/>
    <x v="9"/>
    <x v="0"/>
    <x v="9"/>
    <n v="139012"/>
  </r>
  <r>
    <x v="0"/>
    <x v="9"/>
    <x v="0"/>
    <x v="10"/>
    <n v="14066"/>
  </r>
  <r>
    <x v="0"/>
    <x v="9"/>
    <x v="0"/>
    <x v="11"/>
    <n v="152464"/>
  </r>
  <r>
    <x v="0"/>
    <x v="9"/>
    <x v="0"/>
    <x v="12"/>
    <n v="37578"/>
  </r>
  <r>
    <x v="0"/>
    <x v="9"/>
    <x v="0"/>
    <x v="13"/>
    <n v="983828"/>
  </r>
  <r>
    <x v="0"/>
    <x v="9"/>
    <x v="1"/>
    <x v="0"/>
    <n v="0"/>
  </r>
  <r>
    <x v="0"/>
    <x v="9"/>
    <x v="1"/>
    <x v="1"/>
    <n v="5849"/>
  </r>
  <r>
    <x v="0"/>
    <x v="9"/>
    <x v="1"/>
    <x v="2"/>
    <n v="1288961"/>
  </r>
  <r>
    <x v="0"/>
    <x v="9"/>
    <x v="1"/>
    <x v="3"/>
    <n v="787928"/>
  </r>
  <r>
    <x v="0"/>
    <x v="9"/>
    <x v="1"/>
    <x v="4"/>
    <n v="6556"/>
  </r>
  <r>
    <x v="0"/>
    <x v="9"/>
    <x v="1"/>
    <x v="5"/>
    <n v="0"/>
  </r>
  <r>
    <x v="0"/>
    <x v="9"/>
    <x v="1"/>
    <x v="6"/>
    <n v="974053"/>
  </r>
  <r>
    <x v="0"/>
    <x v="9"/>
    <x v="1"/>
    <x v="7"/>
    <n v="0"/>
  </r>
  <r>
    <x v="0"/>
    <x v="9"/>
    <x v="1"/>
    <x v="8"/>
    <n v="194975"/>
  </r>
  <r>
    <x v="0"/>
    <x v="9"/>
    <x v="1"/>
    <x v="9"/>
    <n v="273522"/>
  </r>
  <r>
    <x v="0"/>
    <x v="9"/>
    <x v="1"/>
    <x v="10"/>
    <n v="0"/>
  </r>
  <r>
    <x v="0"/>
    <x v="9"/>
    <x v="1"/>
    <x v="11"/>
    <n v="290025"/>
  </r>
  <r>
    <x v="0"/>
    <x v="9"/>
    <x v="1"/>
    <x v="12"/>
    <n v="0"/>
  </r>
  <r>
    <x v="0"/>
    <x v="9"/>
    <x v="1"/>
    <x v="13"/>
    <n v="1674159"/>
  </r>
  <r>
    <x v="0"/>
    <x v="10"/>
    <x v="0"/>
    <x v="0"/>
    <n v="0"/>
  </r>
  <r>
    <x v="0"/>
    <x v="10"/>
    <x v="0"/>
    <x v="1"/>
    <n v="99"/>
  </r>
  <r>
    <x v="0"/>
    <x v="10"/>
    <x v="0"/>
    <x v="2"/>
    <n v="792192"/>
  </r>
  <r>
    <x v="0"/>
    <x v="10"/>
    <x v="0"/>
    <x v="3"/>
    <n v="462016"/>
  </r>
  <r>
    <x v="0"/>
    <x v="10"/>
    <x v="0"/>
    <x v="4"/>
    <n v="7471"/>
  </r>
  <r>
    <x v="0"/>
    <x v="10"/>
    <x v="0"/>
    <x v="5"/>
    <n v="123397"/>
  </r>
  <r>
    <x v="0"/>
    <x v="10"/>
    <x v="0"/>
    <x v="6"/>
    <n v="261452"/>
  </r>
  <r>
    <x v="0"/>
    <x v="10"/>
    <x v="0"/>
    <x v="7"/>
    <n v="0"/>
  </r>
  <r>
    <x v="0"/>
    <x v="10"/>
    <x v="0"/>
    <x v="8"/>
    <n v="108649"/>
  </r>
  <r>
    <x v="0"/>
    <x v="10"/>
    <x v="0"/>
    <x v="9"/>
    <n v="89805"/>
  </r>
  <r>
    <x v="0"/>
    <x v="10"/>
    <x v="0"/>
    <x v="10"/>
    <n v="29084"/>
  </r>
  <r>
    <x v="0"/>
    <x v="10"/>
    <x v="0"/>
    <x v="11"/>
    <n v="293221"/>
  </r>
  <r>
    <x v="0"/>
    <x v="10"/>
    <x v="0"/>
    <x v="12"/>
    <n v="3011"/>
  </r>
  <r>
    <x v="0"/>
    <x v="10"/>
    <x v="0"/>
    <x v="13"/>
    <n v="746654"/>
  </r>
  <r>
    <x v="0"/>
    <x v="10"/>
    <x v="1"/>
    <x v="0"/>
    <n v="0"/>
  </r>
  <r>
    <x v="0"/>
    <x v="10"/>
    <x v="1"/>
    <x v="1"/>
    <n v="113"/>
  </r>
  <r>
    <x v="0"/>
    <x v="10"/>
    <x v="1"/>
    <x v="2"/>
    <n v="604614"/>
  </r>
  <r>
    <x v="0"/>
    <x v="10"/>
    <x v="1"/>
    <x v="3"/>
    <n v="462016"/>
  </r>
  <r>
    <x v="0"/>
    <x v="10"/>
    <x v="1"/>
    <x v="4"/>
    <n v="7471"/>
  </r>
  <r>
    <x v="0"/>
    <x v="10"/>
    <x v="1"/>
    <x v="5"/>
    <n v="0"/>
  </r>
  <r>
    <x v="0"/>
    <x v="10"/>
    <x v="1"/>
    <x v="6"/>
    <n v="660908"/>
  </r>
  <r>
    <x v="0"/>
    <x v="10"/>
    <x v="1"/>
    <x v="7"/>
    <n v="0"/>
  </r>
  <r>
    <x v="0"/>
    <x v="10"/>
    <x v="1"/>
    <x v="8"/>
    <n v="143764"/>
  </r>
  <r>
    <x v="0"/>
    <x v="10"/>
    <x v="1"/>
    <x v="9"/>
    <n v="130037"/>
  </r>
  <r>
    <x v="0"/>
    <x v="10"/>
    <x v="1"/>
    <x v="10"/>
    <n v="0"/>
  </r>
  <r>
    <x v="0"/>
    <x v="10"/>
    <x v="1"/>
    <x v="11"/>
    <n v="403944"/>
  </r>
  <r>
    <x v="0"/>
    <x v="10"/>
    <x v="1"/>
    <x v="12"/>
    <n v="0"/>
  </r>
  <r>
    <x v="0"/>
    <x v="10"/>
    <x v="1"/>
    <x v="13"/>
    <n v="1213595"/>
  </r>
  <r>
    <x v="0"/>
    <x v="11"/>
    <x v="0"/>
    <x v="0"/>
    <n v="0"/>
  </r>
  <r>
    <x v="0"/>
    <x v="11"/>
    <x v="0"/>
    <x v="1"/>
    <n v="5434"/>
  </r>
  <r>
    <x v="0"/>
    <x v="11"/>
    <x v="0"/>
    <x v="2"/>
    <n v="695375"/>
  </r>
  <r>
    <x v="0"/>
    <x v="11"/>
    <x v="0"/>
    <x v="3"/>
    <n v="404421"/>
  </r>
  <r>
    <x v="0"/>
    <x v="11"/>
    <x v="0"/>
    <x v="4"/>
    <n v="9368"/>
  </r>
  <r>
    <x v="0"/>
    <x v="11"/>
    <x v="0"/>
    <x v="5"/>
    <n v="124785"/>
  </r>
  <r>
    <x v="0"/>
    <x v="11"/>
    <x v="0"/>
    <x v="6"/>
    <n v="313722"/>
  </r>
  <r>
    <x v="0"/>
    <x v="11"/>
    <x v="0"/>
    <x v="7"/>
    <n v="0"/>
  </r>
  <r>
    <x v="0"/>
    <x v="11"/>
    <x v="0"/>
    <x v="8"/>
    <n v="0"/>
  </r>
  <r>
    <x v="0"/>
    <x v="11"/>
    <x v="0"/>
    <x v="9"/>
    <n v="45883"/>
  </r>
  <r>
    <x v="0"/>
    <x v="11"/>
    <x v="0"/>
    <x v="10"/>
    <n v="15052"/>
  </r>
  <r>
    <x v="0"/>
    <x v="11"/>
    <x v="0"/>
    <x v="11"/>
    <n v="65795"/>
  </r>
  <r>
    <x v="0"/>
    <x v="11"/>
    <x v="0"/>
    <x v="12"/>
    <n v="0"/>
  </r>
  <r>
    <x v="0"/>
    <x v="11"/>
    <x v="0"/>
    <x v="13"/>
    <n v="469949"/>
  </r>
  <r>
    <x v="0"/>
    <x v="11"/>
    <x v="1"/>
    <x v="0"/>
    <n v="0"/>
  </r>
  <r>
    <x v="0"/>
    <x v="11"/>
    <x v="1"/>
    <x v="1"/>
    <n v="5434"/>
  </r>
  <r>
    <x v="0"/>
    <x v="11"/>
    <x v="1"/>
    <x v="2"/>
    <n v="678795"/>
  </r>
  <r>
    <x v="0"/>
    <x v="11"/>
    <x v="1"/>
    <x v="3"/>
    <n v="404421"/>
  </r>
  <r>
    <x v="0"/>
    <x v="11"/>
    <x v="1"/>
    <x v="4"/>
    <n v="9368"/>
  </r>
  <r>
    <x v="0"/>
    <x v="11"/>
    <x v="1"/>
    <x v="5"/>
    <n v="0"/>
  </r>
  <r>
    <x v="0"/>
    <x v="11"/>
    <x v="1"/>
    <x v="6"/>
    <n v="374188"/>
  </r>
  <r>
    <x v="0"/>
    <x v="11"/>
    <x v="1"/>
    <x v="7"/>
    <n v="0"/>
  </r>
  <r>
    <x v="0"/>
    <x v="11"/>
    <x v="1"/>
    <x v="8"/>
    <n v="0"/>
  </r>
  <r>
    <x v="0"/>
    <x v="11"/>
    <x v="1"/>
    <x v="9"/>
    <n v="43594"/>
  </r>
  <r>
    <x v="0"/>
    <x v="11"/>
    <x v="1"/>
    <x v="10"/>
    <n v="0"/>
  </r>
  <r>
    <x v="0"/>
    <x v="11"/>
    <x v="1"/>
    <x v="11"/>
    <n v="67920"/>
  </r>
  <r>
    <x v="0"/>
    <x v="11"/>
    <x v="1"/>
    <x v="12"/>
    <n v="0"/>
  </r>
  <r>
    <x v="0"/>
    <x v="11"/>
    <x v="1"/>
    <x v="13"/>
    <n v="658086"/>
  </r>
  <r>
    <x v="0"/>
    <x v="12"/>
    <x v="0"/>
    <x v="0"/>
    <n v="0"/>
  </r>
  <r>
    <x v="0"/>
    <x v="12"/>
    <x v="0"/>
    <x v="1"/>
    <n v="54"/>
  </r>
  <r>
    <x v="0"/>
    <x v="12"/>
    <x v="0"/>
    <x v="2"/>
    <n v="351827"/>
  </r>
  <r>
    <x v="0"/>
    <x v="12"/>
    <x v="0"/>
    <x v="3"/>
    <n v="251417"/>
  </r>
  <r>
    <x v="0"/>
    <x v="12"/>
    <x v="0"/>
    <x v="4"/>
    <n v="10060"/>
  </r>
  <r>
    <x v="0"/>
    <x v="12"/>
    <x v="0"/>
    <x v="5"/>
    <n v="89813"/>
  </r>
  <r>
    <x v="0"/>
    <x v="12"/>
    <x v="0"/>
    <x v="6"/>
    <n v="376945"/>
  </r>
  <r>
    <x v="0"/>
    <x v="12"/>
    <x v="0"/>
    <x v="7"/>
    <n v="0"/>
  </r>
  <r>
    <x v="0"/>
    <x v="12"/>
    <x v="0"/>
    <x v="8"/>
    <n v="0"/>
  </r>
  <r>
    <x v="0"/>
    <x v="12"/>
    <x v="0"/>
    <x v="9"/>
    <n v="80476"/>
  </r>
  <r>
    <x v="0"/>
    <x v="12"/>
    <x v="0"/>
    <x v="10"/>
    <n v="4893"/>
  </r>
  <r>
    <x v="0"/>
    <x v="12"/>
    <x v="0"/>
    <x v="11"/>
    <n v="142631"/>
  </r>
  <r>
    <x v="0"/>
    <x v="12"/>
    <x v="0"/>
    <x v="12"/>
    <n v="6907"/>
  </r>
  <r>
    <x v="0"/>
    <x v="12"/>
    <x v="0"/>
    <x v="13"/>
    <n v="441597"/>
  </r>
  <r>
    <x v="0"/>
    <x v="12"/>
    <x v="1"/>
    <x v="0"/>
    <n v="0"/>
  </r>
  <r>
    <x v="0"/>
    <x v="12"/>
    <x v="1"/>
    <x v="1"/>
    <n v="54"/>
  </r>
  <r>
    <x v="0"/>
    <x v="12"/>
    <x v="1"/>
    <x v="2"/>
    <n v="344890"/>
  </r>
  <r>
    <x v="0"/>
    <x v="12"/>
    <x v="1"/>
    <x v="3"/>
    <n v="251417"/>
  </r>
  <r>
    <x v="0"/>
    <x v="12"/>
    <x v="1"/>
    <x v="4"/>
    <n v="10060"/>
  </r>
  <r>
    <x v="0"/>
    <x v="12"/>
    <x v="1"/>
    <x v="5"/>
    <n v="0"/>
  </r>
  <r>
    <x v="0"/>
    <x v="12"/>
    <x v="1"/>
    <x v="6"/>
    <n v="400664"/>
  </r>
  <r>
    <x v="0"/>
    <x v="12"/>
    <x v="1"/>
    <x v="7"/>
    <n v="0"/>
  </r>
  <r>
    <x v="0"/>
    <x v="12"/>
    <x v="1"/>
    <x v="8"/>
    <n v="0"/>
  </r>
  <r>
    <x v="0"/>
    <x v="12"/>
    <x v="1"/>
    <x v="9"/>
    <n v="78404"/>
  </r>
  <r>
    <x v="0"/>
    <x v="12"/>
    <x v="1"/>
    <x v="10"/>
    <n v="0"/>
  </r>
  <r>
    <x v="0"/>
    <x v="12"/>
    <x v="1"/>
    <x v="11"/>
    <n v="147760"/>
  </r>
  <r>
    <x v="0"/>
    <x v="12"/>
    <x v="1"/>
    <x v="12"/>
    <n v="0"/>
  </r>
  <r>
    <x v="0"/>
    <x v="12"/>
    <x v="1"/>
    <x v="13"/>
    <n v="553379"/>
  </r>
  <r>
    <x v="0"/>
    <x v="13"/>
    <x v="0"/>
    <x v="0"/>
    <n v="10522"/>
  </r>
  <r>
    <x v="0"/>
    <x v="13"/>
    <x v="0"/>
    <x v="1"/>
    <n v="77114"/>
  </r>
  <r>
    <x v="0"/>
    <x v="13"/>
    <x v="0"/>
    <x v="2"/>
    <n v="2815373"/>
  </r>
  <r>
    <x v="0"/>
    <x v="13"/>
    <x v="0"/>
    <x v="3"/>
    <n v="2566143"/>
  </r>
  <r>
    <x v="0"/>
    <x v="13"/>
    <x v="0"/>
    <x v="4"/>
    <n v="14367"/>
  </r>
  <r>
    <x v="0"/>
    <x v="13"/>
    <x v="0"/>
    <x v="5"/>
    <n v="137731"/>
  </r>
  <r>
    <x v="0"/>
    <x v="13"/>
    <x v="0"/>
    <x v="6"/>
    <n v="813449"/>
  </r>
  <r>
    <x v="0"/>
    <x v="13"/>
    <x v="0"/>
    <x v="7"/>
    <n v="0"/>
  </r>
  <r>
    <x v="0"/>
    <x v="13"/>
    <x v="0"/>
    <x v="8"/>
    <n v="837540"/>
  </r>
  <r>
    <x v="0"/>
    <x v="13"/>
    <x v="0"/>
    <x v="9"/>
    <n v="194326"/>
  </r>
  <r>
    <x v="0"/>
    <x v="13"/>
    <x v="0"/>
    <x v="10"/>
    <n v="1728"/>
  </r>
  <r>
    <x v="0"/>
    <x v="13"/>
    <x v="0"/>
    <x v="11"/>
    <n v="313963"/>
  </r>
  <r>
    <x v="0"/>
    <x v="13"/>
    <x v="0"/>
    <x v="12"/>
    <n v="44304"/>
  </r>
  <r>
    <x v="0"/>
    <x v="13"/>
    <x v="0"/>
    <x v="13"/>
    <n v="1843742"/>
  </r>
  <r>
    <x v="0"/>
    <x v="13"/>
    <x v="1"/>
    <x v="0"/>
    <n v="10522"/>
  </r>
  <r>
    <x v="0"/>
    <x v="13"/>
    <x v="1"/>
    <x v="1"/>
    <n v="78336"/>
  </r>
  <r>
    <x v="0"/>
    <x v="13"/>
    <x v="1"/>
    <x v="2"/>
    <n v="3213669"/>
  </r>
  <r>
    <x v="0"/>
    <x v="13"/>
    <x v="1"/>
    <x v="3"/>
    <n v="2566143"/>
  </r>
  <r>
    <x v="0"/>
    <x v="13"/>
    <x v="1"/>
    <x v="4"/>
    <n v="14367"/>
  </r>
  <r>
    <x v="0"/>
    <x v="13"/>
    <x v="1"/>
    <x v="5"/>
    <n v="0"/>
  </r>
  <r>
    <x v="0"/>
    <x v="13"/>
    <x v="1"/>
    <x v="6"/>
    <n v="866368"/>
  </r>
  <r>
    <x v="0"/>
    <x v="13"/>
    <x v="1"/>
    <x v="7"/>
    <n v="0"/>
  </r>
  <r>
    <x v="0"/>
    <x v="13"/>
    <x v="1"/>
    <x v="8"/>
    <n v="884991"/>
  </r>
  <r>
    <x v="0"/>
    <x v="13"/>
    <x v="1"/>
    <x v="9"/>
    <n v="191634"/>
  </r>
  <r>
    <x v="0"/>
    <x v="13"/>
    <x v="1"/>
    <x v="10"/>
    <n v="0"/>
  </r>
  <r>
    <x v="0"/>
    <x v="13"/>
    <x v="1"/>
    <x v="11"/>
    <n v="352092"/>
  </r>
  <r>
    <x v="0"/>
    <x v="13"/>
    <x v="1"/>
    <x v="12"/>
    <n v="0"/>
  </r>
  <r>
    <x v="0"/>
    <x v="13"/>
    <x v="1"/>
    <x v="13"/>
    <n v="2477162"/>
  </r>
  <r>
    <x v="0"/>
    <x v="14"/>
    <x v="0"/>
    <x v="0"/>
    <n v="0"/>
  </r>
  <r>
    <x v="0"/>
    <x v="14"/>
    <x v="0"/>
    <x v="1"/>
    <n v="51257"/>
  </r>
  <r>
    <x v="0"/>
    <x v="14"/>
    <x v="0"/>
    <x v="2"/>
    <n v="479455"/>
  </r>
  <r>
    <x v="0"/>
    <x v="14"/>
    <x v="0"/>
    <x v="3"/>
    <n v="225459"/>
  </r>
  <r>
    <x v="0"/>
    <x v="14"/>
    <x v="0"/>
    <x v="4"/>
    <n v="72809"/>
  </r>
  <r>
    <x v="0"/>
    <x v="14"/>
    <x v="0"/>
    <x v="5"/>
    <n v="0"/>
  </r>
  <r>
    <x v="0"/>
    <x v="14"/>
    <x v="0"/>
    <x v="6"/>
    <n v="30166"/>
  </r>
  <r>
    <x v="0"/>
    <x v="14"/>
    <x v="0"/>
    <x v="7"/>
    <n v="0"/>
  </r>
  <r>
    <x v="0"/>
    <x v="14"/>
    <x v="0"/>
    <x v="8"/>
    <n v="0"/>
  </r>
  <r>
    <x v="0"/>
    <x v="14"/>
    <x v="0"/>
    <x v="9"/>
    <n v="28109"/>
  </r>
  <r>
    <x v="0"/>
    <x v="14"/>
    <x v="0"/>
    <x v="10"/>
    <n v="0"/>
  </r>
  <r>
    <x v="0"/>
    <x v="14"/>
    <x v="0"/>
    <x v="11"/>
    <n v="20183"/>
  </r>
  <r>
    <x v="0"/>
    <x v="14"/>
    <x v="0"/>
    <x v="12"/>
    <n v="0"/>
  </r>
  <r>
    <x v="0"/>
    <x v="14"/>
    <x v="0"/>
    <x v="13"/>
    <n v="152170"/>
  </r>
  <r>
    <x v="0"/>
    <x v="14"/>
    <x v="1"/>
    <x v="0"/>
    <n v="0"/>
  </r>
  <r>
    <x v="0"/>
    <x v="14"/>
    <x v="1"/>
    <x v="1"/>
    <n v="51257"/>
  </r>
  <r>
    <x v="0"/>
    <x v="14"/>
    <x v="1"/>
    <x v="2"/>
    <n v="479455"/>
  </r>
  <r>
    <x v="0"/>
    <x v="14"/>
    <x v="1"/>
    <x v="3"/>
    <n v="225459"/>
  </r>
  <r>
    <x v="0"/>
    <x v="14"/>
    <x v="1"/>
    <x v="4"/>
    <n v="72809"/>
  </r>
  <r>
    <x v="0"/>
    <x v="14"/>
    <x v="1"/>
    <x v="5"/>
    <n v="0"/>
  </r>
  <r>
    <x v="0"/>
    <x v="14"/>
    <x v="1"/>
    <x v="6"/>
    <n v="30166"/>
  </r>
  <r>
    <x v="0"/>
    <x v="14"/>
    <x v="1"/>
    <x v="7"/>
    <n v="0"/>
  </r>
  <r>
    <x v="0"/>
    <x v="14"/>
    <x v="1"/>
    <x v="8"/>
    <n v="0"/>
  </r>
  <r>
    <x v="0"/>
    <x v="14"/>
    <x v="1"/>
    <x v="9"/>
    <n v="28109"/>
  </r>
  <r>
    <x v="0"/>
    <x v="14"/>
    <x v="1"/>
    <x v="10"/>
    <n v="0"/>
  </r>
  <r>
    <x v="0"/>
    <x v="14"/>
    <x v="1"/>
    <x v="11"/>
    <n v="20183"/>
  </r>
  <r>
    <x v="0"/>
    <x v="14"/>
    <x v="1"/>
    <x v="12"/>
    <n v="0"/>
  </r>
  <r>
    <x v="0"/>
    <x v="14"/>
    <x v="1"/>
    <x v="13"/>
    <n v="152170"/>
  </r>
  <r>
    <x v="0"/>
    <x v="15"/>
    <x v="0"/>
    <x v="0"/>
    <n v="0"/>
  </r>
  <r>
    <x v="0"/>
    <x v="15"/>
    <x v="0"/>
    <x v="1"/>
    <n v="66666"/>
  </r>
  <r>
    <x v="0"/>
    <x v="15"/>
    <x v="0"/>
    <x v="2"/>
    <n v="530110"/>
  </r>
  <r>
    <x v="0"/>
    <x v="15"/>
    <x v="0"/>
    <x v="3"/>
    <n v="286883"/>
  </r>
  <r>
    <x v="0"/>
    <x v="15"/>
    <x v="0"/>
    <x v="4"/>
    <n v="14224"/>
  </r>
  <r>
    <x v="0"/>
    <x v="15"/>
    <x v="0"/>
    <x v="5"/>
    <n v="174372"/>
  </r>
  <r>
    <x v="0"/>
    <x v="15"/>
    <x v="0"/>
    <x v="6"/>
    <n v="774658"/>
  </r>
  <r>
    <x v="0"/>
    <x v="15"/>
    <x v="0"/>
    <x v="7"/>
    <n v="0"/>
  </r>
  <r>
    <x v="0"/>
    <x v="15"/>
    <x v="0"/>
    <x v="8"/>
    <n v="186307"/>
  </r>
  <r>
    <x v="0"/>
    <x v="15"/>
    <x v="0"/>
    <x v="9"/>
    <n v="163681"/>
  </r>
  <r>
    <x v="0"/>
    <x v="15"/>
    <x v="0"/>
    <x v="10"/>
    <n v="89227"/>
  </r>
  <r>
    <x v="0"/>
    <x v="15"/>
    <x v="0"/>
    <x v="11"/>
    <n v="352418"/>
  </r>
  <r>
    <x v="0"/>
    <x v="15"/>
    <x v="0"/>
    <x v="12"/>
    <n v="357"/>
  </r>
  <r>
    <x v="0"/>
    <x v="15"/>
    <x v="0"/>
    <x v="13"/>
    <n v="1048799"/>
  </r>
  <r>
    <x v="0"/>
    <x v="15"/>
    <x v="1"/>
    <x v="0"/>
    <n v="0"/>
  </r>
  <r>
    <x v="0"/>
    <x v="15"/>
    <x v="1"/>
    <x v="1"/>
    <n v="69819"/>
  </r>
  <r>
    <x v="0"/>
    <x v="15"/>
    <x v="1"/>
    <x v="2"/>
    <n v="599710"/>
  </r>
  <r>
    <x v="0"/>
    <x v="15"/>
    <x v="1"/>
    <x v="3"/>
    <n v="283369"/>
  </r>
  <r>
    <x v="0"/>
    <x v="15"/>
    <x v="1"/>
    <x v="4"/>
    <n v="14224"/>
  </r>
  <r>
    <x v="0"/>
    <x v="15"/>
    <x v="1"/>
    <x v="5"/>
    <n v="0"/>
  </r>
  <r>
    <x v="0"/>
    <x v="15"/>
    <x v="1"/>
    <x v="6"/>
    <n v="1053056"/>
  </r>
  <r>
    <x v="0"/>
    <x v="15"/>
    <x v="1"/>
    <x v="7"/>
    <n v="0"/>
  </r>
  <r>
    <x v="0"/>
    <x v="15"/>
    <x v="1"/>
    <x v="8"/>
    <n v="186307"/>
  </r>
  <r>
    <x v="0"/>
    <x v="15"/>
    <x v="1"/>
    <x v="9"/>
    <n v="165502"/>
  </r>
  <r>
    <x v="0"/>
    <x v="15"/>
    <x v="1"/>
    <x v="10"/>
    <n v="0"/>
  </r>
  <r>
    <x v="0"/>
    <x v="15"/>
    <x v="1"/>
    <x v="11"/>
    <n v="388683"/>
  </r>
  <r>
    <x v="0"/>
    <x v="15"/>
    <x v="1"/>
    <x v="12"/>
    <n v="0"/>
  </r>
  <r>
    <x v="0"/>
    <x v="15"/>
    <x v="1"/>
    <x v="13"/>
    <n v="1694843"/>
  </r>
  <r>
    <x v="0"/>
    <x v="16"/>
    <x v="0"/>
    <x v="0"/>
    <n v="0"/>
  </r>
  <r>
    <x v="0"/>
    <x v="16"/>
    <x v="0"/>
    <x v="1"/>
    <n v="4868"/>
  </r>
  <r>
    <x v="0"/>
    <x v="16"/>
    <x v="0"/>
    <x v="2"/>
    <n v="291168"/>
  </r>
  <r>
    <x v="0"/>
    <x v="16"/>
    <x v="0"/>
    <x v="3"/>
    <n v="4167"/>
  </r>
  <r>
    <x v="0"/>
    <x v="16"/>
    <x v="0"/>
    <x v="4"/>
    <n v="734"/>
  </r>
  <r>
    <x v="0"/>
    <x v="16"/>
    <x v="0"/>
    <x v="5"/>
    <n v="1916"/>
  </r>
  <r>
    <x v="0"/>
    <x v="16"/>
    <x v="0"/>
    <x v="6"/>
    <n v="176646"/>
  </r>
  <r>
    <x v="0"/>
    <x v="16"/>
    <x v="0"/>
    <x v="7"/>
    <n v="0"/>
  </r>
  <r>
    <x v="0"/>
    <x v="16"/>
    <x v="0"/>
    <x v="8"/>
    <n v="20724"/>
  </r>
  <r>
    <x v="0"/>
    <x v="16"/>
    <x v="0"/>
    <x v="9"/>
    <n v="31230"/>
  </r>
  <r>
    <x v="0"/>
    <x v="16"/>
    <x v="0"/>
    <x v="10"/>
    <n v="50102"/>
  </r>
  <r>
    <x v="0"/>
    <x v="16"/>
    <x v="0"/>
    <x v="11"/>
    <n v="48573"/>
  </r>
  <r>
    <x v="0"/>
    <x v="16"/>
    <x v="0"/>
    <x v="12"/>
    <n v="2532"/>
  </r>
  <r>
    <x v="0"/>
    <x v="16"/>
    <x v="0"/>
    <x v="13"/>
    <n v="446626"/>
  </r>
  <r>
    <x v="0"/>
    <x v="16"/>
    <x v="1"/>
    <x v="0"/>
    <n v="0"/>
  </r>
  <r>
    <x v="0"/>
    <x v="16"/>
    <x v="1"/>
    <x v="1"/>
    <n v="4868"/>
  </r>
  <r>
    <x v="0"/>
    <x v="16"/>
    <x v="1"/>
    <x v="2"/>
    <n v="325400"/>
  </r>
  <r>
    <x v="0"/>
    <x v="16"/>
    <x v="1"/>
    <x v="3"/>
    <n v="4167"/>
  </r>
  <r>
    <x v="0"/>
    <x v="16"/>
    <x v="1"/>
    <x v="4"/>
    <n v="734"/>
  </r>
  <r>
    <x v="0"/>
    <x v="16"/>
    <x v="1"/>
    <x v="5"/>
    <n v="0"/>
  </r>
  <r>
    <x v="0"/>
    <x v="16"/>
    <x v="1"/>
    <x v="6"/>
    <n v="416015"/>
  </r>
  <r>
    <x v="0"/>
    <x v="16"/>
    <x v="1"/>
    <x v="7"/>
    <n v="0"/>
  </r>
  <r>
    <x v="0"/>
    <x v="16"/>
    <x v="1"/>
    <x v="8"/>
    <n v="20724"/>
  </r>
  <r>
    <x v="0"/>
    <x v="16"/>
    <x v="1"/>
    <x v="9"/>
    <n v="49127"/>
  </r>
  <r>
    <x v="0"/>
    <x v="16"/>
    <x v="1"/>
    <x v="10"/>
    <n v="0"/>
  </r>
  <r>
    <x v="0"/>
    <x v="16"/>
    <x v="1"/>
    <x v="11"/>
    <n v="106075"/>
  </r>
  <r>
    <x v="0"/>
    <x v="16"/>
    <x v="1"/>
    <x v="12"/>
    <n v="0"/>
  </r>
  <r>
    <x v="0"/>
    <x v="16"/>
    <x v="1"/>
    <x v="13"/>
    <n v="809318"/>
  </r>
  <r>
    <x v="0"/>
    <x v="17"/>
    <x v="0"/>
    <x v="0"/>
    <n v="0"/>
  </r>
  <r>
    <x v="0"/>
    <x v="17"/>
    <x v="0"/>
    <x v="1"/>
    <n v="32539"/>
  </r>
  <r>
    <x v="0"/>
    <x v="17"/>
    <x v="0"/>
    <x v="2"/>
    <n v="55370"/>
  </r>
  <r>
    <x v="0"/>
    <x v="17"/>
    <x v="0"/>
    <x v="3"/>
    <n v="19603"/>
  </r>
  <r>
    <x v="0"/>
    <x v="17"/>
    <x v="0"/>
    <x v="4"/>
    <n v="0"/>
  </r>
  <r>
    <x v="0"/>
    <x v="17"/>
    <x v="0"/>
    <x v="5"/>
    <n v="0"/>
  </r>
  <r>
    <x v="0"/>
    <x v="17"/>
    <x v="0"/>
    <x v="6"/>
    <n v="0"/>
  </r>
  <r>
    <x v="0"/>
    <x v="17"/>
    <x v="0"/>
    <x v="7"/>
    <n v="0"/>
  </r>
  <r>
    <x v="0"/>
    <x v="17"/>
    <x v="0"/>
    <x v="8"/>
    <n v="0"/>
  </r>
  <r>
    <x v="0"/>
    <x v="17"/>
    <x v="0"/>
    <x v="9"/>
    <n v="1397"/>
  </r>
  <r>
    <x v="0"/>
    <x v="17"/>
    <x v="0"/>
    <x v="10"/>
    <n v="0"/>
  </r>
  <r>
    <x v="0"/>
    <x v="17"/>
    <x v="0"/>
    <x v="11"/>
    <n v="10819"/>
  </r>
  <r>
    <x v="0"/>
    <x v="17"/>
    <x v="0"/>
    <x v="12"/>
    <n v="0"/>
  </r>
  <r>
    <x v="0"/>
    <x v="17"/>
    <x v="0"/>
    <x v="13"/>
    <n v="12650"/>
  </r>
  <r>
    <x v="0"/>
    <x v="17"/>
    <x v="1"/>
    <x v="0"/>
    <n v="0"/>
  </r>
  <r>
    <x v="0"/>
    <x v="17"/>
    <x v="1"/>
    <x v="1"/>
    <n v="32539"/>
  </r>
  <r>
    <x v="0"/>
    <x v="17"/>
    <x v="1"/>
    <x v="2"/>
    <n v="55370"/>
  </r>
  <r>
    <x v="0"/>
    <x v="17"/>
    <x v="1"/>
    <x v="3"/>
    <n v="19603"/>
  </r>
  <r>
    <x v="0"/>
    <x v="17"/>
    <x v="1"/>
    <x v="4"/>
    <n v="0"/>
  </r>
  <r>
    <x v="0"/>
    <x v="17"/>
    <x v="1"/>
    <x v="5"/>
    <n v="0"/>
  </r>
  <r>
    <x v="0"/>
    <x v="17"/>
    <x v="1"/>
    <x v="6"/>
    <n v="0"/>
  </r>
  <r>
    <x v="0"/>
    <x v="17"/>
    <x v="1"/>
    <x v="7"/>
    <n v="0"/>
  </r>
  <r>
    <x v="0"/>
    <x v="17"/>
    <x v="1"/>
    <x v="8"/>
    <n v="0"/>
  </r>
  <r>
    <x v="0"/>
    <x v="17"/>
    <x v="1"/>
    <x v="9"/>
    <n v="1397"/>
  </r>
  <r>
    <x v="0"/>
    <x v="17"/>
    <x v="1"/>
    <x v="10"/>
    <n v="0"/>
  </r>
  <r>
    <x v="0"/>
    <x v="17"/>
    <x v="1"/>
    <x v="11"/>
    <n v="10819"/>
  </r>
  <r>
    <x v="0"/>
    <x v="17"/>
    <x v="1"/>
    <x v="12"/>
    <n v="0"/>
  </r>
  <r>
    <x v="0"/>
    <x v="17"/>
    <x v="1"/>
    <x v="13"/>
    <n v="12650"/>
  </r>
  <r>
    <x v="0"/>
    <x v="18"/>
    <x v="0"/>
    <x v="0"/>
    <n v="0"/>
  </r>
  <r>
    <x v="0"/>
    <x v="18"/>
    <x v="0"/>
    <x v="1"/>
    <n v="22870"/>
  </r>
  <r>
    <x v="0"/>
    <x v="18"/>
    <x v="0"/>
    <x v="2"/>
    <n v="678078"/>
  </r>
  <r>
    <x v="0"/>
    <x v="18"/>
    <x v="0"/>
    <x v="3"/>
    <n v="75569"/>
  </r>
  <r>
    <x v="0"/>
    <x v="18"/>
    <x v="0"/>
    <x v="4"/>
    <n v="75000"/>
  </r>
  <r>
    <x v="0"/>
    <x v="18"/>
    <x v="0"/>
    <x v="5"/>
    <n v="185300"/>
  </r>
  <r>
    <x v="0"/>
    <x v="18"/>
    <x v="0"/>
    <x v="6"/>
    <n v="394978"/>
  </r>
  <r>
    <x v="0"/>
    <x v="18"/>
    <x v="0"/>
    <x v="7"/>
    <n v="0"/>
  </r>
  <r>
    <x v="0"/>
    <x v="18"/>
    <x v="0"/>
    <x v="8"/>
    <n v="0"/>
  </r>
  <r>
    <x v="0"/>
    <x v="18"/>
    <x v="0"/>
    <x v="9"/>
    <n v="113485"/>
  </r>
  <r>
    <x v="0"/>
    <x v="18"/>
    <x v="0"/>
    <x v="10"/>
    <n v="71514"/>
  </r>
  <r>
    <x v="0"/>
    <x v="18"/>
    <x v="0"/>
    <x v="11"/>
    <n v="213233"/>
  </r>
  <r>
    <x v="0"/>
    <x v="18"/>
    <x v="0"/>
    <x v="12"/>
    <n v="0"/>
  </r>
  <r>
    <x v="0"/>
    <x v="18"/>
    <x v="0"/>
    <x v="13"/>
    <n v="742551"/>
  </r>
  <r>
    <x v="0"/>
    <x v="18"/>
    <x v="1"/>
    <x v="0"/>
    <n v="0"/>
  </r>
  <r>
    <x v="0"/>
    <x v="18"/>
    <x v="1"/>
    <x v="1"/>
    <n v="23183"/>
  </r>
  <r>
    <x v="0"/>
    <x v="18"/>
    <x v="1"/>
    <x v="2"/>
    <n v="1189309"/>
  </r>
  <r>
    <x v="0"/>
    <x v="18"/>
    <x v="1"/>
    <x v="3"/>
    <n v="166532"/>
  </r>
  <r>
    <x v="0"/>
    <x v="18"/>
    <x v="1"/>
    <x v="4"/>
    <n v="0"/>
  </r>
  <r>
    <x v="0"/>
    <x v="18"/>
    <x v="1"/>
    <x v="5"/>
    <n v="0"/>
  </r>
  <r>
    <x v="0"/>
    <x v="18"/>
    <x v="1"/>
    <x v="6"/>
    <n v="885177"/>
  </r>
  <r>
    <x v="0"/>
    <x v="18"/>
    <x v="1"/>
    <x v="7"/>
    <n v="0"/>
  </r>
  <r>
    <x v="0"/>
    <x v="18"/>
    <x v="1"/>
    <x v="8"/>
    <n v="0"/>
  </r>
  <r>
    <x v="0"/>
    <x v="18"/>
    <x v="1"/>
    <x v="9"/>
    <n v="168024"/>
  </r>
  <r>
    <x v="0"/>
    <x v="18"/>
    <x v="1"/>
    <x v="10"/>
    <n v="0"/>
  </r>
  <r>
    <x v="0"/>
    <x v="18"/>
    <x v="1"/>
    <x v="11"/>
    <n v="209434"/>
  </r>
  <r>
    <x v="0"/>
    <x v="18"/>
    <x v="1"/>
    <x v="12"/>
    <n v="0"/>
  </r>
  <r>
    <x v="0"/>
    <x v="18"/>
    <x v="1"/>
    <x v="13"/>
    <n v="1926181"/>
  </r>
  <r>
    <x v="0"/>
    <x v="19"/>
    <x v="0"/>
    <x v="0"/>
    <n v="0"/>
  </r>
  <r>
    <x v="0"/>
    <x v="19"/>
    <x v="0"/>
    <x v="1"/>
    <n v="10347"/>
  </r>
  <r>
    <x v="0"/>
    <x v="19"/>
    <x v="0"/>
    <x v="2"/>
    <n v="61168"/>
  </r>
  <r>
    <x v="0"/>
    <x v="19"/>
    <x v="0"/>
    <x v="3"/>
    <n v="15551"/>
  </r>
  <r>
    <x v="0"/>
    <x v="19"/>
    <x v="0"/>
    <x v="4"/>
    <n v="153"/>
  </r>
  <r>
    <x v="0"/>
    <x v="19"/>
    <x v="0"/>
    <x v="5"/>
    <n v="0"/>
  </r>
  <r>
    <x v="0"/>
    <x v="19"/>
    <x v="0"/>
    <x v="6"/>
    <n v="0"/>
  </r>
  <r>
    <x v="0"/>
    <x v="19"/>
    <x v="0"/>
    <x v="7"/>
    <n v="0"/>
  </r>
  <r>
    <x v="0"/>
    <x v="19"/>
    <x v="0"/>
    <x v="8"/>
    <n v="0"/>
  </r>
  <r>
    <x v="0"/>
    <x v="19"/>
    <x v="0"/>
    <x v="9"/>
    <n v="5278"/>
  </r>
  <r>
    <x v="0"/>
    <x v="19"/>
    <x v="0"/>
    <x v="10"/>
    <n v="0"/>
  </r>
  <r>
    <x v="0"/>
    <x v="19"/>
    <x v="0"/>
    <x v="11"/>
    <n v="2429"/>
  </r>
  <r>
    <x v="0"/>
    <x v="19"/>
    <x v="0"/>
    <x v="12"/>
    <n v="0"/>
  </r>
  <r>
    <x v="0"/>
    <x v="19"/>
    <x v="0"/>
    <x v="13"/>
    <n v="32268"/>
  </r>
  <r>
    <x v="0"/>
    <x v="19"/>
    <x v="1"/>
    <x v="0"/>
    <n v="0"/>
  </r>
  <r>
    <x v="0"/>
    <x v="19"/>
    <x v="1"/>
    <x v="1"/>
    <n v="10347"/>
  </r>
  <r>
    <x v="0"/>
    <x v="19"/>
    <x v="1"/>
    <x v="2"/>
    <n v="61168"/>
  </r>
  <r>
    <x v="0"/>
    <x v="19"/>
    <x v="1"/>
    <x v="3"/>
    <n v="15551"/>
  </r>
  <r>
    <x v="0"/>
    <x v="19"/>
    <x v="1"/>
    <x v="4"/>
    <n v="153"/>
  </r>
  <r>
    <x v="0"/>
    <x v="19"/>
    <x v="1"/>
    <x v="5"/>
    <n v="0"/>
  </r>
  <r>
    <x v="0"/>
    <x v="19"/>
    <x v="1"/>
    <x v="6"/>
    <n v="0"/>
  </r>
  <r>
    <x v="0"/>
    <x v="19"/>
    <x v="1"/>
    <x v="7"/>
    <n v="0"/>
  </r>
  <r>
    <x v="0"/>
    <x v="19"/>
    <x v="1"/>
    <x v="8"/>
    <n v="0"/>
  </r>
  <r>
    <x v="0"/>
    <x v="19"/>
    <x v="1"/>
    <x v="9"/>
    <n v="5278"/>
  </r>
  <r>
    <x v="0"/>
    <x v="19"/>
    <x v="1"/>
    <x v="10"/>
    <n v="0"/>
  </r>
  <r>
    <x v="0"/>
    <x v="19"/>
    <x v="1"/>
    <x v="11"/>
    <n v="2429"/>
  </r>
  <r>
    <x v="0"/>
    <x v="19"/>
    <x v="1"/>
    <x v="12"/>
    <n v="0"/>
  </r>
  <r>
    <x v="0"/>
    <x v="19"/>
    <x v="1"/>
    <x v="13"/>
    <n v="32268"/>
  </r>
  <r>
    <x v="0"/>
    <x v="20"/>
    <x v="0"/>
    <x v="0"/>
    <n v="0"/>
  </r>
  <r>
    <x v="0"/>
    <x v="20"/>
    <x v="0"/>
    <x v="1"/>
    <n v="19871"/>
  </r>
  <r>
    <x v="0"/>
    <x v="20"/>
    <x v="0"/>
    <x v="2"/>
    <n v="13980"/>
  </r>
  <r>
    <x v="0"/>
    <x v="20"/>
    <x v="0"/>
    <x v="3"/>
    <n v="4089"/>
  </r>
  <r>
    <x v="0"/>
    <x v="20"/>
    <x v="0"/>
    <x v="4"/>
    <n v="7277"/>
  </r>
  <r>
    <x v="0"/>
    <x v="20"/>
    <x v="0"/>
    <x v="5"/>
    <n v="0"/>
  </r>
  <r>
    <x v="0"/>
    <x v="20"/>
    <x v="0"/>
    <x v="6"/>
    <n v="543121"/>
  </r>
  <r>
    <x v="0"/>
    <x v="20"/>
    <x v="0"/>
    <x v="7"/>
    <n v="0"/>
  </r>
  <r>
    <x v="0"/>
    <x v="20"/>
    <x v="0"/>
    <x v="8"/>
    <n v="173742"/>
  </r>
  <r>
    <x v="0"/>
    <x v="20"/>
    <x v="0"/>
    <x v="9"/>
    <n v="61425"/>
  </r>
  <r>
    <x v="0"/>
    <x v="20"/>
    <x v="0"/>
    <x v="10"/>
    <n v="104027"/>
  </r>
  <r>
    <x v="0"/>
    <x v="20"/>
    <x v="0"/>
    <x v="11"/>
    <n v="97054"/>
  </r>
  <r>
    <x v="0"/>
    <x v="20"/>
    <x v="0"/>
    <x v="12"/>
    <n v="0"/>
  </r>
  <r>
    <x v="0"/>
    <x v="20"/>
    <x v="0"/>
    <x v="13"/>
    <n v="631208"/>
  </r>
  <r>
    <x v="0"/>
    <x v="20"/>
    <x v="1"/>
    <x v="0"/>
    <n v="0"/>
  </r>
  <r>
    <x v="0"/>
    <x v="20"/>
    <x v="1"/>
    <x v="1"/>
    <n v="26803"/>
  </r>
  <r>
    <x v="0"/>
    <x v="20"/>
    <x v="1"/>
    <x v="2"/>
    <n v="448666"/>
  </r>
  <r>
    <x v="0"/>
    <x v="20"/>
    <x v="1"/>
    <x v="3"/>
    <n v="4134"/>
  </r>
  <r>
    <x v="0"/>
    <x v="20"/>
    <x v="1"/>
    <x v="4"/>
    <n v="7277"/>
  </r>
  <r>
    <x v="0"/>
    <x v="20"/>
    <x v="1"/>
    <x v="5"/>
    <n v="0"/>
  </r>
  <r>
    <x v="0"/>
    <x v="20"/>
    <x v="1"/>
    <x v="6"/>
    <n v="788326"/>
  </r>
  <r>
    <x v="0"/>
    <x v="20"/>
    <x v="1"/>
    <x v="7"/>
    <n v="0"/>
  </r>
  <r>
    <x v="0"/>
    <x v="20"/>
    <x v="1"/>
    <x v="8"/>
    <n v="173742"/>
  </r>
  <r>
    <x v="0"/>
    <x v="20"/>
    <x v="1"/>
    <x v="9"/>
    <n v="93327"/>
  </r>
  <r>
    <x v="0"/>
    <x v="20"/>
    <x v="1"/>
    <x v="10"/>
    <n v="0"/>
  </r>
  <r>
    <x v="0"/>
    <x v="20"/>
    <x v="1"/>
    <x v="11"/>
    <n v="119498"/>
  </r>
  <r>
    <x v="0"/>
    <x v="20"/>
    <x v="1"/>
    <x v="12"/>
    <n v="0"/>
  </r>
  <r>
    <x v="0"/>
    <x v="20"/>
    <x v="1"/>
    <x v="13"/>
    <n v="1398691"/>
  </r>
  <r>
    <x v="0"/>
    <x v="21"/>
    <x v="0"/>
    <x v="0"/>
    <n v="0"/>
  </r>
  <r>
    <x v="0"/>
    <x v="21"/>
    <x v="0"/>
    <x v="1"/>
    <n v="2825"/>
  </r>
  <r>
    <x v="0"/>
    <x v="21"/>
    <x v="0"/>
    <x v="2"/>
    <n v="170758"/>
  </r>
  <r>
    <x v="0"/>
    <x v="21"/>
    <x v="0"/>
    <x v="3"/>
    <n v="82723"/>
  </r>
  <r>
    <x v="0"/>
    <x v="21"/>
    <x v="0"/>
    <x v="4"/>
    <n v="0"/>
  </r>
  <r>
    <x v="0"/>
    <x v="21"/>
    <x v="0"/>
    <x v="5"/>
    <n v="23537"/>
  </r>
  <r>
    <x v="0"/>
    <x v="21"/>
    <x v="0"/>
    <x v="6"/>
    <n v="144606"/>
  </r>
  <r>
    <x v="0"/>
    <x v="21"/>
    <x v="0"/>
    <x v="7"/>
    <n v="0"/>
  </r>
  <r>
    <x v="0"/>
    <x v="21"/>
    <x v="0"/>
    <x v="8"/>
    <n v="21130"/>
  </r>
  <r>
    <x v="0"/>
    <x v="21"/>
    <x v="0"/>
    <x v="9"/>
    <n v="127411"/>
  </r>
  <r>
    <x v="0"/>
    <x v="21"/>
    <x v="0"/>
    <x v="10"/>
    <n v="20496"/>
  </r>
  <r>
    <x v="0"/>
    <x v="21"/>
    <x v="0"/>
    <x v="11"/>
    <n v="142130"/>
  </r>
  <r>
    <x v="0"/>
    <x v="21"/>
    <x v="0"/>
    <x v="12"/>
    <n v="3348"/>
  </r>
  <r>
    <x v="0"/>
    <x v="21"/>
    <x v="0"/>
    <x v="13"/>
    <n v="224980"/>
  </r>
  <r>
    <x v="0"/>
    <x v="21"/>
    <x v="1"/>
    <x v="0"/>
    <n v="0"/>
  </r>
  <r>
    <x v="0"/>
    <x v="21"/>
    <x v="1"/>
    <x v="1"/>
    <n v="6493"/>
  </r>
  <r>
    <x v="0"/>
    <x v="21"/>
    <x v="1"/>
    <x v="2"/>
    <n v="241082"/>
  </r>
  <r>
    <x v="0"/>
    <x v="21"/>
    <x v="1"/>
    <x v="3"/>
    <n v="25723"/>
  </r>
  <r>
    <x v="0"/>
    <x v="21"/>
    <x v="1"/>
    <x v="4"/>
    <n v="1992"/>
  </r>
  <r>
    <x v="0"/>
    <x v="21"/>
    <x v="1"/>
    <x v="5"/>
    <n v="0"/>
  </r>
  <r>
    <x v="0"/>
    <x v="21"/>
    <x v="1"/>
    <x v="6"/>
    <n v="234210"/>
  </r>
  <r>
    <x v="0"/>
    <x v="21"/>
    <x v="1"/>
    <x v="7"/>
    <n v="0"/>
  </r>
  <r>
    <x v="0"/>
    <x v="21"/>
    <x v="1"/>
    <x v="8"/>
    <n v="21130"/>
  </r>
  <r>
    <x v="0"/>
    <x v="21"/>
    <x v="1"/>
    <x v="9"/>
    <n v="76378"/>
  </r>
  <r>
    <x v="0"/>
    <x v="21"/>
    <x v="1"/>
    <x v="10"/>
    <n v="0"/>
  </r>
  <r>
    <x v="0"/>
    <x v="21"/>
    <x v="1"/>
    <x v="11"/>
    <n v="168427"/>
  </r>
  <r>
    <x v="0"/>
    <x v="21"/>
    <x v="1"/>
    <x v="12"/>
    <n v="0"/>
  </r>
  <r>
    <x v="0"/>
    <x v="21"/>
    <x v="1"/>
    <x v="13"/>
    <n v="554263"/>
  </r>
  <r>
    <x v="0"/>
    <x v="22"/>
    <x v="0"/>
    <x v="0"/>
    <n v="0"/>
  </r>
  <r>
    <x v="0"/>
    <x v="22"/>
    <x v="0"/>
    <x v="1"/>
    <n v="143502"/>
  </r>
  <r>
    <x v="0"/>
    <x v="22"/>
    <x v="0"/>
    <x v="2"/>
    <n v="391679"/>
  </r>
  <r>
    <x v="0"/>
    <x v="22"/>
    <x v="0"/>
    <x v="3"/>
    <n v="35080"/>
  </r>
  <r>
    <x v="0"/>
    <x v="22"/>
    <x v="0"/>
    <x v="4"/>
    <n v="487"/>
  </r>
  <r>
    <x v="0"/>
    <x v="22"/>
    <x v="0"/>
    <x v="5"/>
    <n v="185991"/>
  </r>
  <r>
    <x v="0"/>
    <x v="22"/>
    <x v="0"/>
    <x v="6"/>
    <n v="205691"/>
  </r>
  <r>
    <x v="0"/>
    <x v="22"/>
    <x v="0"/>
    <x v="7"/>
    <n v="0"/>
  </r>
  <r>
    <x v="0"/>
    <x v="22"/>
    <x v="0"/>
    <x v="8"/>
    <n v="47186"/>
  </r>
  <r>
    <x v="0"/>
    <x v="22"/>
    <x v="0"/>
    <x v="9"/>
    <n v="72571"/>
  </r>
  <r>
    <x v="0"/>
    <x v="22"/>
    <x v="0"/>
    <x v="10"/>
    <n v="18436"/>
  </r>
  <r>
    <x v="0"/>
    <x v="22"/>
    <x v="0"/>
    <x v="11"/>
    <n v="62159"/>
  </r>
  <r>
    <x v="0"/>
    <x v="22"/>
    <x v="0"/>
    <x v="12"/>
    <n v="0"/>
  </r>
  <r>
    <x v="0"/>
    <x v="22"/>
    <x v="0"/>
    <x v="13"/>
    <n v="250648"/>
  </r>
  <r>
    <x v="0"/>
    <x v="22"/>
    <x v="1"/>
    <x v="0"/>
    <n v="0"/>
  </r>
  <r>
    <x v="0"/>
    <x v="22"/>
    <x v="1"/>
    <x v="1"/>
    <n v="144548"/>
  </r>
  <r>
    <x v="0"/>
    <x v="22"/>
    <x v="1"/>
    <x v="2"/>
    <n v="69589"/>
  </r>
  <r>
    <x v="0"/>
    <x v="22"/>
    <x v="1"/>
    <x v="3"/>
    <n v="35080"/>
  </r>
  <r>
    <x v="0"/>
    <x v="22"/>
    <x v="1"/>
    <x v="4"/>
    <n v="487"/>
  </r>
  <r>
    <x v="0"/>
    <x v="22"/>
    <x v="1"/>
    <x v="5"/>
    <n v="0"/>
  </r>
  <r>
    <x v="0"/>
    <x v="22"/>
    <x v="1"/>
    <x v="6"/>
    <n v="752144"/>
  </r>
  <r>
    <x v="0"/>
    <x v="22"/>
    <x v="1"/>
    <x v="7"/>
    <n v="0"/>
  </r>
  <r>
    <x v="0"/>
    <x v="22"/>
    <x v="1"/>
    <x v="8"/>
    <n v="47186"/>
  </r>
  <r>
    <x v="0"/>
    <x v="22"/>
    <x v="1"/>
    <x v="9"/>
    <n v="87893"/>
  </r>
  <r>
    <x v="0"/>
    <x v="22"/>
    <x v="1"/>
    <x v="10"/>
    <n v="0"/>
  </r>
  <r>
    <x v="0"/>
    <x v="22"/>
    <x v="1"/>
    <x v="11"/>
    <n v="90783"/>
  </r>
  <r>
    <x v="0"/>
    <x v="22"/>
    <x v="1"/>
    <x v="12"/>
    <n v="0"/>
  </r>
  <r>
    <x v="0"/>
    <x v="22"/>
    <x v="1"/>
    <x v="13"/>
    <n v="691694"/>
  </r>
  <r>
    <x v="0"/>
    <x v="23"/>
    <x v="0"/>
    <x v="0"/>
    <n v="0"/>
  </r>
  <r>
    <x v="0"/>
    <x v="23"/>
    <x v="0"/>
    <x v="1"/>
    <n v="1016640"/>
  </r>
  <r>
    <x v="0"/>
    <x v="23"/>
    <x v="0"/>
    <x v="2"/>
    <n v="1326395"/>
  </r>
  <r>
    <x v="0"/>
    <x v="23"/>
    <x v="0"/>
    <x v="3"/>
    <n v="5170"/>
  </r>
  <r>
    <x v="0"/>
    <x v="23"/>
    <x v="0"/>
    <x v="4"/>
    <n v="10945"/>
  </r>
  <r>
    <x v="0"/>
    <x v="23"/>
    <x v="0"/>
    <x v="5"/>
    <n v="300460"/>
  </r>
  <r>
    <x v="0"/>
    <x v="23"/>
    <x v="0"/>
    <x v="6"/>
    <n v="925259"/>
  </r>
  <r>
    <x v="0"/>
    <x v="23"/>
    <x v="0"/>
    <x v="7"/>
    <n v="0"/>
  </r>
  <r>
    <x v="0"/>
    <x v="23"/>
    <x v="0"/>
    <x v="8"/>
    <n v="469958"/>
  </r>
  <r>
    <x v="0"/>
    <x v="23"/>
    <x v="0"/>
    <x v="9"/>
    <n v="265655"/>
  </r>
  <r>
    <x v="0"/>
    <x v="23"/>
    <x v="0"/>
    <x v="10"/>
    <n v="274815"/>
  </r>
  <r>
    <x v="0"/>
    <x v="23"/>
    <x v="0"/>
    <x v="11"/>
    <n v="253678"/>
  </r>
  <r>
    <x v="0"/>
    <x v="23"/>
    <x v="0"/>
    <x v="12"/>
    <n v="39798"/>
  </r>
  <r>
    <x v="0"/>
    <x v="23"/>
    <x v="0"/>
    <x v="13"/>
    <n v="1141403"/>
  </r>
  <r>
    <x v="0"/>
    <x v="23"/>
    <x v="1"/>
    <x v="0"/>
    <n v="0"/>
  </r>
  <r>
    <x v="0"/>
    <x v="23"/>
    <x v="1"/>
    <x v="1"/>
    <n v="1016640"/>
  </r>
  <r>
    <x v="0"/>
    <x v="23"/>
    <x v="1"/>
    <x v="2"/>
    <n v="1722259"/>
  </r>
  <r>
    <x v="0"/>
    <x v="23"/>
    <x v="1"/>
    <x v="3"/>
    <n v="5170"/>
  </r>
  <r>
    <x v="0"/>
    <x v="23"/>
    <x v="1"/>
    <x v="4"/>
    <n v="11415"/>
  </r>
  <r>
    <x v="0"/>
    <x v="23"/>
    <x v="1"/>
    <x v="5"/>
    <n v="0"/>
  </r>
  <r>
    <x v="0"/>
    <x v="23"/>
    <x v="1"/>
    <x v="6"/>
    <n v="2639643"/>
  </r>
  <r>
    <x v="0"/>
    <x v="23"/>
    <x v="1"/>
    <x v="7"/>
    <n v="0"/>
  </r>
  <r>
    <x v="0"/>
    <x v="23"/>
    <x v="1"/>
    <x v="8"/>
    <n v="469958"/>
  </r>
  <r>
    <x v="0"/>
    <x v="23"/>
    <x v="1"/>
    <x v="9"/>
    <n v="281302"/>
  </r>
  <r>
    <x v="0"/>
    <x v="23"/>
    <x v="1"/>
    <x v="10"/>
    <n v="0"/>
  </r>
  <r>
    <x v="0"/>
    <x v="23"/>
    <x v="1"/>
    <x v="11"/>
    <n v="340869"/>
  </r>
  <r>
    <x v="0"/>
    <x v="23"/>
    <x v="1"/>
    <x v="12"/>
    <n v="0"/>
  </r>
  <r>
    <x v="0"/>
    <x v="23"/>
    <x v="1"/>
    <x v="13"/>
    <n v="3858202"/>
  </r>
  <r>
    <x v="0"/>
    <x v="24"/>
    <x v="0"/>
    <x v="0"/>
    <n v="0"/>
  </r>
  <r>
    <x v="0"/>
    <x v="24"/>
    <x v="0"/>
    <x v="1"/>
    <n v="31504"/>
  </r>
  <r>
    <x v="0"/>
    <x v="24"/>
    <x v="0"/>
    <x v="2"/>
    <n v="223802"/>
  </r>
  <r>
    <x v="0"/>
    <x v="24"/>
    <x v="0"/>
    <x v="3"/>
    <n v="52"/>
  </r>
  <r>
    <x v="0"/>
    <x v="24"/>
    <x v="0"/>
    <x v="4"/>
    <n v="2898"/>
  </r>
  <r>
    <x v="0"/>
    <x v="24"/>
    <x v="0"/>
    <x v="5"/>
    <n v="138636"/>
  </r>
  <r>
    <x v="0"/>
    <x v="24"/>
    <x v="0"/>
    <x v="6"/>
    <n v="43347"/>
  </r>
  <r>
    <x v="0"/>
    <x v="24"/>
    <x v="0"/>
    <x v="7"/>
    <n v="4442"/>
  </r>
  <r>
    <x v="0"/>
    <x v="24"/>
    <x v="0"/>
    <x v="8"/>
    <n v="0"/>
  </r>
  <r>
    <x v="0"/>
    <x v="24"/>
    <x v="0"/>
    <x v="9"/>
    <n v="18898"/>
  </r>
  <r>
    <x v="0"/>
    <x v="24"/>
    <x v="0"/>
    <x v="10"/>
    <n v="606"/>
  </r>
  <r>
    <x v="0"/>
    <x v="24"/>
    <x v="0"/>
    <x v="11"/>
    <n v="19342"/>
  </r>
  <r>
    <x v="0"/>
    <x v="24"/>
    <x v="0"/>
    <x v="12"/>
    <n v="0"/>
  </r>
  <r>
    <x v="0"/>
    <x v="24"/>
    <x v="0"/>
    <x v="13"/>
    <n v="98339"/>
  </r>
  <r>
    <x v="0"/>
    <x v="24"/>
    <x v="1"/>
    <x v="0"/>
    <n v="0"/>
  </r>
  <r>
    <x v="0"/>
    <x v="24"/>
    <x v="1"/>
    <x v="1"/>
    <n v="33053"/>
  </r>
  <r>
    <x v="0"/>
    <x v="24"/>
    <x v="1"/>
    <x v="2"/>
    <n v="241017"/>
  </r>
  <r>
    <x v="0"/>
    <x v="24"/>
    <x v="1"/>
    <x v="3"/>
    <n v="52"/>
  </r>
  <r>
    <x v="0"/>
    <x v="24"/>
    <x v="1"/>
    <x v="4"/>
    <n v="2898"/>
  </r>
  <r>
    <x v="0"/>
    <x v="24"/>
    <x v="1"/>
    <x v="5"/>
    <n v="0"/>
  </r>
  <r>
    <x v="0"/>
    <x v="24"/>
    <x v="1"/>
    <x v="6"/>
    <n v="63462"/>
  </r>
  <r>
    <x v="0"/>
    <x v="24"/>
    <x v="1"/>
    <x v="7"/>
    <n v="0"/>
  </r>
  <r>
    <x v="0"/>
    <x v="24"/>
    <x v="1"/>
    <x v="8"/>
    <n v="0"/>
  </r>
  <r>
    <x v="0"/>
    <x v="24"/>
    <x v="1"/>
    <x v="9"/>
    <n v="18210"/>
  </r>
  <r>
    <x v="0"/>
    <x v="24"/>
    <x v="1"/>
    <x v="10"/>
    <n v="0"/>
  </r>
  <r>
    <x v="0"/>
    <x v="24"/>
    <x v="1"/>
    <x v="11"/>
    <n v="20288"/>
  </r>
  <r>
    <x v="0"/>
    <x v="24"/>
    <x v="1"/>
    <x v="12"/>
    <n v="0"/>
  </r>
  <r>
    <x v="0"/>
    <x v="24"/>
    <x v="1"/>
    <x v="13"/>
    <n v="270554"/>
  </r>
  <r>
    <x v="0"/>
    <x v="25"/>
    <x v="0"/>
    <x v="0"/>
    <n v="0"/>
  </r>
  <r>
    <x v="0"/>
    <x v="25"/>
    <x v="0"/>
    <x v="1"/>
    <n v="72171"/>
  </r>
  <r>
    <x v="0"/>
    <x v="25"/>
    <x v="0"/>
    <x v="2"/>
    <n v="289152"/>
  </r>
  <r>
    <x v="0"/>
    <x v="25"/>
    <x v="0"/>
    <x v="3"/>
    <n v="11278"/>
  </r>
  <r>
    <x v="0"/>
    <x v="25"/>
    <x v="0"/>
    <x v="4"/>
    <n v="7769"/>
  </r>
  <r>
    <x v="0"/>
    <x v="25"/>
    <x v="0"/>
    <x v="5"/>
    <n v="70268"/>
  </r>
  <r>
    <x v="0"/>
    <x v="25"/>
    <x v="0"/>
    <x v="6"/>
    <n v="36038"/>
  </r>
  <r>
    <x v="0"/>
    <x v="25"/>
    <x v="0"/>
    <x v="7"/>
    <n v="0"/>
  </r>
  <r>
    <x v="0"/>
    <x v="25"/>
    <x v="0"/>
    <x v="8"/>
    <n v="0"/>
  </r>
  <r>
    <x v="0"/>
    <x v="25"/>
    <x v="0"/>
    <x v="9"/>
    <n v="36360"/>
  </r>
  <r>
    <x v="0"/>
    <x v="25"/>
    <x v="0"/>
    <x v="10"/>
    <n v="5021"/>
  </r>
  <r>
    <x v="0"/>
    <x v="25"/>
    <x v="0"/>
    <x v="11"/>
    <n v="28609"/>
  </r>
  <r>
    <x v="0"/>
    <x v="25"/>
    <x v="0"/>
    <x v="12"/>
    <n v="1392"/>
  </r>
  <r>
    <x v="0"/>
    <x v="25"/>
    <x v="0"/>
    <x v="13"/>
    <n v="152324"/>
  </r>
  <r>
    <x v="0"/>
    <x v="25"/>
    <x v="1"/>
    <x v="0"/>
    <n v="0"/>
  </r>
  <r>
    <x v="0"/>
    <x v="25"/>
    <x v="1"/>
    <x v="1"/>
    <n v="72171"/>
  </r>
  <r>
    <x v="0"/>
    <x v="25"/>
    <x v="1"/>
    <x v="2"/>
    <n v="255584"/>
  </r>
  <r>
    <x v="0"/>
    <x v="25"/>
    <x v="1"/>
    <x v="3"/>
    <n v="11278"/>
  </r>
  <r>
    <x v="0"/>
    <x v="25"/>
    <x v="1"/>
    <x v="4"/>
    <n v="7769"/>
  </r>
  <r>
    <x v="0"/>
    <x v="25"/>
    <x v="1"/>
    <x v="5"/>
    <n v="0"/>
  </r>
  <r>
    <x v="0"/>
    <x v="25"/>
    <x v="1"/>
    <x v="6"/>
    <n v="79770"/>
  </r>
  <r>
    <x v="0"/>
    <x v="25"/>
    <x v="1"/>
    <x v="7"/>
    <n v="0"/>
  </r>
  <r>
    <x v="0"/>
    <x v="25"/>
    <x v="1"/>
    <x v="8"/>
    <n v="0"/>
  </r>
  <r>
    <x v="0"/>
    <x v="25"/>
    <x v="1"/>
    <x v="9"/>
    <n v="33766"/>
  </r>
  <r>
    <x v="0"/>
    <x v="25"/>
    <x v="1"/>
    <x v="10"/>
    <n v="0"/>
  </r>
  <r>
    <x v="0"/>
    <x v="25"/>
    <x v="1"/>
    <x v="11"/>
    <n v="30875"/>
  </r>
  <r>
    <x v="0"/>
    <x v="25"/>
    <x v="1"/>
    <x v="12"/>
    <n v="0"/>
  </r>
  <r>
    <x v="0"/>
    <x v="25"/>
    <x v="1"/>
    <x v="13"/>
    <n v="241245"/>
  </r>
  <r>
    <x v="0"/>
    <x v="26"/>
    <x v="0"/>
    <x v="0"/>
    <n v="0"/>
  </r>
  <r>
    <x v="0"/>
    <x v="26"/>
    <x v="0"/>
    <x v="1"/>
    <n v="377850"/>
  </r>
  <r>
    <x v="0"/>
    <x v="26"/>
    <x v="0"/>
    <x v="2"/>
    <n v="372606"/>
  </r>
  <r>
    <x v="0"/>
    <x v="26"/>
    <x v="0"/>
    <x v="3"/>
    <n v="20745"/>
  </r>
  <r>
    <x v="0"/>
    <x v="26"/>
    <x v="0"/>
    <x v="4"/>
    <n v="413"/>
  </r>
  <r>
    <x v="0"/>
    <x v="26"/>
    <x v="0"/>
    <x v="5"/>
    <n v="103631"/>
  </r>
  <r>
    <x v="0"/>
    <x v="26"/>
    <x v="0"/>
    <x v="6"/>
    <n v="371668"/>
  </r>
  <r>
    <x v="0"/>
    <x v="26"/>
    <x v="0"/>
    <x v="7"/>
    <n v="0"/>
  </r>
  <r>
    <x v="0"/>
    <x v="26"/>
    <x v="0"/>
    <x v="8"/>
    <n v="46852"/>
  </r>
  <r>
    <x v="0"/>
    <x v="26"/>
    <x v="0"/>
    <x v="9"/>
    <n v="69941"/>
  </r>
  <r>
    <x v="0"/>
    <x v="26"/>
    <x v="0"/>
    <x v="10"/>
    <n v="235459"/>
  </r>
  <r>
    <x v="0"/>
    <x v="26"/>
    <x v="0"/>
    <x v="11"/>
    <n v="189959"/>
  </r>
  <r>
    <x v="0"/>
    <x v="26"/>
    <x v="0"/>
    <x v="12"/>
    <n v="246"/>
  </r>
  <r>
    <x v="0"/>
    <x v="26"/>
    <x v="0"/>
    <x v="13"/>
    <n v="173292"/>
  </r>
  <r>
    <x v="0"/>
    <x v="26"/>
    <x v="1"/>
    <x v="0"/>
    <n v="0"/>
  </r>
  <r>
    <x v="0"/>
    <x v="26"/>
    <x v="1"/>
    <x v="1"/>
    <n v="377883"/>
  </r>
  <r>
    <x v="0"/>
    <x v="26"/>
    <x v="1"/>
    <x v="2"/>
    <n v="342328"/>
  </r>
  <r>
    <x v="0"/>
    <x v="26"/>
    <x v="1"/>
    <x v="3"/>
    <n v="20745"/>
  </r>
  <r>
    <x v="0"/>
    <x v="26"/>
    <x v="1"/>
    <x v="4"/>
    <n v="413"/>
  </r>
  <r>
    <x v="0"/>
    <x v="26"/>
    <x v="1"/>
    <x v="5"/>
    <n v="0"/>
  </r>
  <r>
    <x v="0"/>
    <x v="26"/>
    <x v="1"/>
    <x v="6"/>
    <n v="731000"/>
  </r>
  <r>
    <x v="0"/>
    <x v="26"/>
    <x v="1"/>
    <x v="7"/>
    <n v="0"/>
  </r>
  <r>
    <x v="0"/>
    <x v="26"/>
    <x v="1"/>
    <x v="8"/>
    <n v="46852"/>
  </r>
  <r>
    <x v="0"/>
    <x v="26"/>
    <x v="1"/>
    <x v="9"/>
    <n v="77491"/>
  </r>
  <r>
    <x v="0"/>
    <x v="26"/>
    <x v="1"/>
    <x v="10"/>
    <n v="0"/>
  </r>
  <r>
    <x v="0"/>
    <x v="26"/>
    <x v="1"/>
    <x v="11"/>
    <n v="221745"/>
  </r>
  <r>
    <x v="0"/>
    <x v="26"/>
    <x v="1"/>
    <x v="12"/>
    <n v="0"/>
  </r>
  <r>
    <x v="0"/>
    <x v="26"/>
    <x v="1"/>
    <x v="13"/>
    <n v="865393"/>
  </r>
  <r>
    <x v="0"/>
    <x v="27"/>
    <x v="0"/>
    <x v="0"/>
    <n v="0"/>
  </r>
  <r>
    <x v="0"/>
    <x v="27"/>
    <x v="0"/>
    <x v="1"/>
    <n v="75836"/>
  </r>
  <r>
    <x v="0"/>
    <x v="27"/>
    <x v="0"/>
    <x v="2"/>
    <n v="531067"/>
  </r>
  <r>
    <x v="0"/>
    <x v="27"/>
    <x v="0"/>
    <x v="3"/>
    <n v="294457"/>
  </r>
  <r>
    <x v="0"/>
    <x v="27"/>
    <x v="0"/>
    <x v="4"/>
    <n v="200"/>
  </r>
  <r>
    <x v="0"/>
    <x v="27"/>
    <x v="0"/>
    <x v="5"/>
    <n v="0"/>
  </r>
  <r>
    <x v="0"/>
    <x v="27"/>
    <x v="0"/>
    <x v="6"/>
    <n v="94547"/>
  </r>
  <r>
    <x v="0"/>
    <x v="27"/>
    <x v="0"/>
    <x v="7"/>
    <n v="0"/>
  </r>
  <r>
    <x v="0"/>
    <x v="27"/>
    <x v="0"/>
    <x v="8"/>
    <n v="0"/>
  </r>
  <r>
    <x v="0"/>
    <x v="27"/>
    <x v="0"/>
    <x v="9"/>
    <n v="23716"/>
  </r>
  <r>
    <x v="0"/>
    <x v="27"/>
    <x v="0"/>
    <x v="10"/>
    <n v="47852"/>
  </r>
  <r>
    <x v="0"/>
    <x v="27"/>
    <x v="0"/>
    <x v="11"/>
    <n v="50375"/>
  </r>
  <r>
    <x v="0"/>
    <x v="27"/>
    <x v="0"/>
    <x v="12"/>
    <n v="479"/>
  </r>
  <r>
    <x v="0"/>
    <x v="27"/>
    <x v="0"/>
    <x v="13"/>
    <n v="234407"/>
  </r>
  <r>
    <x v="0"/>
    <x v="27"/>
    <x v="1"/>
    <x v="0"/>
    <n v="0"/>
  </r>
  <r>
    <x v="0"/>
    <x v="27"/>
    <x v="1"/>
    <x v="1"/>
    <n v="76321"/>
  </r>
  <r>
    <x v="0"/>
    <x v="27"/>
    <x v="1"/>
    <x v="2"/>
    <n v="511562"/>
  </r>
  <r>
    <x v="0"/>
    <x v="27"/>
    <x v="1"/>
    <x v="3"/>
    <n v="294457"/>
  </r>
  <r>
    <x v="0"/>
    <x v="27"/>
    <x v="1"/>
    <x v="4"/>
    <n v="200"/>
  </r>
  <r>
    <x v="0"/>
    <x v="27"/>
    <x v="1"/>
    <x v="5"/>
    <n v="0"/>
  </r>
  <r>
    <x v="0"/>
    <x v="27"/>
    <x v="1"/>
    <x v="6"/>
    <n v="176616"/>
  </r>
  <r>
    <x v="0"/>
    <x v="27"/>
    <x v="1"/>
    <x v="7"/>
    <n v="0"/>
  </r>
  <r>
    <x v="0"/>
    <x v="27"/>
    <x v="1"/>
    <x v="8"/>
    <n v="0"/>
  </r>
  <r>
    <x v="0"/>
    <x v="27"/>
    <x v="1"/>
    <x v="9"/>
    <n v="26760"/>
  </r>
  <r>
    <x v="0"/>
    <x v="27"/>
    <x v="1"/>
    <x v="10"/>
    <n v="0"/>
  </r>
  <r>
    <x v="0"/>
    <x v="27"/>
    <x v="1"/>
    <x v="11"/>
    <n v="54364"/>
  </r>
  <r>
    <x v="0"/>
    <x v="27"/>
    <x v="1"/>
    <x v="12"/>
    <n v="0"/>
  </r>
  <r>
    <x v="0"/>
    <x v="27"/>
    <x v="1"/>
    <x v="13"/>
    <n v="344804"/>
  </r>
  <r>
    <x v="0"/>
    <x v="28"/>
    <x v="0"/>
    <x v="0"/>
    <n v="0"/>
  </r>
  <r>
    <x v="0"/>
    <x v="28"/>
    <x v="0"/>
    <x v="1"/>
    <n v="28611"/>
  </r>
  <r>
    <x v="0"/>
    <x v="28"/>
    <x v="0"/>
    <x v="2"/>
    <n v="59764"/>
  </r>
  <r>
    <x v="0"/>
    <x v="28"/>
    <x v="0"/>
    <x v="3"/>
    <n v="756"/>
  </r>
  <r>
    <x v="0"/>
    <x v="28"/>
    <x v="0"/>
    <x v="4"/>
    <n v="0"/>
  </r>
  <r>
    <x v="0"/>
    <x v="28"/>
    <x v="0"/>
    <x v="5"/>
    <n v="0"/>
  </r>
  <r>
    <x v="0"/>
    <x v="28"/>
    <x v="0"/>
    <x v="6"/>
    <n v="241"/>
  </r>
  <r>
    <x v="0"/>
    <x v="28"/>
    <x v="0"/>
    <x v="7"/>
    <n v="0"/>
  </r>
  <r>
    <x v="0"/>
    <x v="28"/>
    <x v="0"/>
    <x v="8"/>
    <n v="0"/>
  </r>
  <r>
    <x v="0"/>
    <x v="28"/>
    <x v="0"/>
    <x v="9"/>
    <n v="2202"/>
  </r>
  <r>
    <x v="0"/>
    <x v="28"/>
    <x v="0"/>
    <x v="10"/>
    <n v="5366"/>
  </r>
  <r>
    <x v="0"/>
    <x v="28"/>
    <x v="0"/>
    <x v="11"/>
    <n v="1552"/>
  </r>
  <r>
    <x v="0"/>
    <x v="28"/>
    <x v="0"/>
    <x v="12"/>
    <n v="0"/>
  </r>
  <r>
    <x v="0"/>
    <x v="28"/>
    <x v="0"/>
    <x v="13"/>
    <n v="24623"/>
  </r>
  <r>
    <x v="0"/>
    <x v="28"/>
    <x v="1"/>
    <x v="0"/>
    <n v="0"/>
  </r>
  <r>
    <x v="0"/>
    <x v="28"/>
    <x v="1"/>
    <x v="1"/>
    <n v="28611"/>
  </r>
  <r>
    <x v="0"/>
    <x v="28"/>
    <x v="1"/>
    <x v="2"/>
    <n v="60307"/>
  </r>
  <r>
    <x v="0"/>
    <x v="28"/>
    <x v="1"/>
    <x v="3"/>
    <n v="756"/>
  </r>
  <r>
    <x v="0"/>
    <x v="28"/>
    <x v="1"/>
    <x v="4"/>
    <n v="0"/>
  </r>
  <r>
    <x v="0"/>
    <x v="28"/>
    <x v="1"/>
    <x v="5"/>
    <n v="0"/>
  </r>
  <r>
    <x v="0"/>
    <x v="28"/>
    <x v="1"/>
    <x v="6"/>
    <n v="241"/>
  </r>
  <r>
    <x v="0"/>
    <x v="28"/>
    <x v="1"/>
    <x v="7"/>
    <n v="0"/>
  </r>
  <r>
    <x v="0"/>
    <x v="28"/>
    <x v="1"/>
    <x v="8"/>
    <n v="0"/>
  </r>
  <r>
    <x v="0"/>
    <x v="28"/>
    <x v="1"/>
    <x v="9"/>
    <n v="2202"/>
  </r>
  <r>
    <x v="0"/>
    <x v="28"/>
    <x v="1"/>
    <x v="10"/>
    <n v="0"/>
  </r>
  <r>
    <x v="0"/>
    <x v="28"/>
    <x v="1"/>
    <x v="11"/>
    <n v="1552"/>
  </r>
  <r>
    <x v="0"/>
    <x v="28"/>
    <x v="1"/>
    <x v="12"/>
    <n v="0"/>
  </r>
  <r>
    <x v="0"/>
    <x v="28"/>
    <x v="1"/>
    <x v="13"/>
    <n v="30533"/>
  </r>
  <r>
    <x v="0"/>
    <x v="29"/>
    <x v="0"/>
    <x v="0"/>
    <n v="0"/>
  </r>
  <r>
    <x v="0"/>
    <x v="29"/>
    <x v="0"/>
    <x v="1"/>
    <n v="40143"/>
  </r>
  <r>
    <x v="0"/>
    <x v="29"/>
    <x v="0"/>
    <x v="2"/>
    <n v="208482"/>
  </r>
  <r>
    <x v="0"/>
    <x v="29"/>
    <x v="0"/>
    <x v="3"/>
    <n v="55451"/>
  </r>
  <r>
    <x v="0"/>
    <x v="29"/>
    <x v="0"/>
    <x v="4"/>
    <n v="0"/>
  </r>
  <r>
    <x v="0"/>
    <x v="29"/>
    <x v="0"/>
    <x v="5"/>
    <n v="29701"/>
  </r>
  <r>
    <x v="0"/>
    <x v="29"/>
    <x v="0"/>
    <x v="6"/>
    <n v="6228"/>
  </r>
  <r>
    <x v="0"/>
    <x v="29"/>
    <x v="0"/>
    <x v="7"/>
    <n v="0"/>
  </r>
  <r>
    <x v="0"/>
    <x v="29"/>
    <x v="0"/>
    <x v="8"/>
    <n v="0"/>
  </r>
  <r>
    <x v="0"/>
    <x v="29"/>
    <x v="0"/>
    <x v="9"/>
    <n v="8544"/>
  </r>
  <r>
    <x v="0"/>
    <x v="29"/>
    <x v="0"/>
    <x v="10"/>
    <n v="12544"/>
  </r>
  <r>
    <x v="0"/>
    <x v="29"/>
    <x v="0"/>
    <x v="11"/>
    <n v="5051"/>
  </r>
  <r>
    <x v="0"/>
    <x v="29"/>
    <x v="0"/>
    <x v="12"/>
    <n v="394"/>
  </r>
  <r>
    <x v="0"/>
    <x v="29"/>
    <x v="0"/>
    <x v="13"/>
    <n v="73772"/>
  </r>
  <r>
    <x v="0"/>
    <x v="29"/>
    <x v="1"/>
    <x v="0"/>
    <n v="0"/>
  </r>
  <r>
    <x v="0"/>
    <x v="29"/>
    <x v="1"/>
    <x v="1"/>
    <n v="40143"/>
  </r>
  <r>
    <x v="0"/>
    <x v="29"/>
    <x v="1"/>
    <x v="2"/>
    <n v="212136"/>
  </r>
  <r>
    <x v="0"/>
    <x v="29"/>
    <x v="1"/>
    <x v="3"/>
    <n v="55451"/>
  </r>
  <r>
    <x v="0"/>
    <x v="29"/>
    <x v="1"/>
    <x v="4"/>
    <n v="0"/>
  </r>
  <r>
    <x v="0"/>
    <x v="29"/>
    <x v="1"/>
    <x v="5"/>
    <n v="0"/>
  </r>
  <r>
    <x v="0"/>
    <x v="29"/>
    <x v="1"/>
    <x v="6"/>
    <n v="11496"/>
  </r>
  <r>
    <x v="0"/>
    <x v="29"/>
    <x v="1"/>
    <x v="7"/>
    <n v="0"/>
  </r>
  <r>
    <x v="0"/>
    <x v="29"/>
    <x v="1"/>
    <x v="8"/>
    <n v="0"/>
  </r>
  <r>
    <x v="0"/>
    <x v="29"/>
    <x v="1"/>
    <x v="9"/>
    <n v="7845"/>
  </r>
  <r>
    <x v="0"/>
    <x v="29"/>
    <x v="1"/>
    <x v="10"/>
    <n v="0"/>
  </r>
  <r>
    <x v="0"/>
    <x v="29"/>
    <x v="1"/>
    <x v="11"/>
    <n v="6109"/>
  </r>
  <r>
    <x v="0"/>
    <x v="29"/>
    <x v="1"/>
    <x v="12"/>
    <n v="0"/>
  </r>
  <r>
    <x v="0"/>
    <x v="29"/>
    <x v="1"/>
    <x v="13"/>
    <n v="126301"/>
  </r>
  <r>
    <x v="0"/>
    <x v="30"/>
    <x v="0"/>
    <x v="0"/>
    <n v="0"/>
  </r>
  <r>
    <x v="0"/>
    <x v="30"/>
    <x v="0"/>
    <x v="1"/>
    <n v="55084"/>
  </r>
  <r>
    <x v="0"/>
    <x v="30"/>
    <x v="0"/>
    <x v="2"/>
    <n v="89753"/>
  </r>
  <r>
    <x v="0"/>
    <x v="30"/>
    <x v="0"/>
    <x v="3"/>
    <n v="11440"/>
  </r>
  <r>
    <x v="0"/>
    <x v="30"/>
    <x v="0"/>
    <x v="4"/>
    <n v="0"/>
  </r>
  <r>
    <x v="0"/>
    <x v="30"/>
    <x v="0"/>
    <x v="5"/>
    <n v="99"/>
  </r>
  <r>
    <x v="0"/>
    <x v="30"/>
    <x v="0"/>
    <x v="6"/>
    <n v="1467"/>
  </r>
  <r>
    <x v="0"/>
    <x v="30"/>
    <x v="0"/>
    <x v="7"/>
    <n v="0"/>
  </r>
  <r>
    <x v="0"/>
    <x v="30"/>
    <x v="0"/>
    <x v="8"/>
    <n v="0"/>
  </r>
  <r>
    <x v="0"/>
    <x v="30"/>
    <x v="0"/>
    <x v="9"/>
    <n v="7312"/>
  </r>
  <r>
    <x v="0"/>
    <x v="30"/>
    <x v="0"/>
    <x v="10"/>
    <n v="196"/>
  </r>
  <r>
    <x v="0"/>
    <x v="30"/>
    <x v="0"/>
    <x v="11"/>
    <n v="4304"/>
  </r>
  <r>
    <x v="0"/>
    <x v="30"/>
    <x v="0"/>
    <x v="12"/>
    <n v="0"/>
  </r>
  <r>
    <x v="0"/>
    <x v="30"/>
    <x v="0"/>
    <x v="13"/>
    <n v="21395"/>
  </r>
  <r>
    <x v="0"/>
    <x v="30"/>
    <x v="1"/>
    <x v="0"/>
    <n v="0"/>
  </r>
  <r>
    <x v="0"/>
    <x v="30"/>
    <x v="1"/>
    <x v="1"/>
    <n v="55084"/>
  </r>
  <r>
    <x v="0"/>
    <x v="30"/>
    <x v="1"/>
    <x v="2"/>
    <n v="89560"/>
  </r>
  <r>
    <x v="0"/>
    <x v="30"/>
    <x v="1"/>
    <x v="3"/>
    <n v="11440"/>
  </r>
  <r>
    <x v="0"/>
    <x v="30"/>
    <x v="1"/>
    <x v="4"/>
    <n v="0"/>
  </r>
  <r>
    <x v="0"/>
    <x v="30"/>
    <x v="1"/>
    <x v="5"/>
    <n v="0"/>
  </r>
  <r>
    <x v="0"/>
    <x v="30"/>
    <x v="1"/>
    <x v="6"/>
    <n v="1467"/>
  </r>
  <r>
    <x v="0"/>
    <x v="30"/>
    <x v="1"/>
    <x v="7"/>
    <n v="0"/>
  </r>
  <r>
    <x v="0"/>
    <x v="30"/>
    <x v="1"/>
    <x v="8"/>
    <n v="0"/>
  </r>
  <r>
    <x v="0"/>
    <x v="30"/>
    <x v="1"/>
    <x v="9"/>
    <n v="7302"/>
  </r>
  <r>
    <x v="0"/>
    <x v="30"/>
    <x v="1"/>
    <x v="10"/>
    <n v="0"/>
  </r>
  <r>
    <x v="0"/>
    <x v="30"/>
    <x v="1"/>
    <x v="11"/>
    <n v="4304"/>
  </r>
  <r>
    <x v="0"/>
    <x v="30"/>
    <x v="1"/>
    <x v="12"/>
    <n v="0"/>
  </r>
  <r>
    <x v="0"/>
    <x v="30"/>
    <x v="1"/>
    <x v="13"/>
    <n v="21506"/>
  </r>
  <r>
    <x v="0"/>
    <x v="31"/>
    <x v="0"/>
    <x v="0"/>
    <n v="0"/>
  </r>
  <r>
    <x v="0"/>
    <x v="31"/>
    <x v="0"/>
    <x v="1"/>
    <n v="100673"/>
  </r>
  <r>
    <x v="0"/>
    <x v="31"/>
    <x v="0"/>
    <x v="2"/>
    <n v="383326"/>
  </r>
  <r>
    <x v="0"/>
    <x v="31"/>
    <x v="0"/>
    <x v="3"/>
    <n v="21636"/>
  </r>
  <r>
    <x v="0"/>
    <x v="31"/>
    <x v="0"/>
    <x v="4"/>
    <n v="394"/>
  </r>
  <r>
    <x v="0"/>
    <x v="31"/>
    <x v="0"/>
    <x v="5"/>
    <n v="45963"/>
  </r>
  <r>
    <x v="0"/>
    <x v="31"/>
    <x v="0"/>
    <x v="6"/>
    <n v="68424"/>
  </r>
  <r>
    <x v="0"/>
    <x v="31"/>
    <x v="0"/>
    <x v="7"/>
    <n v="0"/>
  </r>
  <r>
    <x v="0"/>
    <x v="31"/>
    <x v="0"/>
    <x v="8"/>
    <n v="6488"/>
  </r>
  <r>
    <x v="0"/>
    <x v="31"/>
    <x v="0"/>
    <x v="9"/>
    <n v="43437"/>
  </r>
  <r>
    <x v="0"/>
    <x v="31"/>
    <x v="0"/>
    <x v="10"/>
    <n v="38237"/>
  </r>
  <r>
    <x v="0"/>
    <x v="31"/>
    <x v="0"/>
    <x v="11"/>
    <n v="33954"/>
  </r>
  <r>
    <x v="0"/>
    <x v="31"/>
    <x v="0"/>
    <x v="12"/>
    <n v="0"/>
  </r>
  <r>
    <x v="0"/>
    <x v="31"/>
    <x v="0"/>
    <x v="13"/>
    <n v="241852"/>
  </r>
  <r>
    <x v="0"/>
    <x v="31"/>
    <x v="1"/>
    <x v="0"/>
    <n v="0"/>
  </r>
  <r>
    <x v="0"/>
    <x v="31"/>
    <x v="1"/>
    <x v="1"/>
    <n v="100673"/>
  </r>
  <r>
    <x v="0"/>
    <x v="31"/>
    <x v="1"/>
    <x v="2"/>
    <n v="376469"/>
  </r>
  <r>
    <x v="0"/>
    <x v="31"/>
    <x v="1"/>
    <x v="3"/>
    <n v="21636"/>
  </r>
  <r>
    <x v="0"/>
    <x v="31"/>
    <x v="1"/>
    <x v="4"/>
    <n v="394"/>
  </r>
  <r>
    <x v="0"/>
    <x v="31"/>
    <x v="1"/>
    <x v="5"/>
    <n v="0"/>
  </r>
  <r>
    <x v="0"/>
    <x v="31"/>
    <x v="1"/>
    <x v="6"/>
    <n v="190128"/>
  </r>
  <r>
    <x v="0"/>
    <x v="31"/>
    <x v="1"/>
    <x v="7"/>
    <n v="0"/>
  </r>
  <r>
    <x v="0"/>
    <x v="31"/>
    <x v="1"/>
    <x v="8"/>
    <n v="6488"/>
  </r>
  <r>
    <x v="0"/>
    <x v="31"/>
    <x v="1"/>
    <x v="9"/>
    <n v="37435"/>
  </r>
  <r>
    <x v="0"/>
    <x v="31"/>
    <x v="1"/>
    <x v="10"/>
    <n v="0"/>
  </r>
  <r>
    <x v="0"/>
    <x v="31"/>
    <x v="1"/>
    <x v="11"/>
    <n v="37794"/>
  </r>
  <r>
    <x v="0"/>
    <x v="31"/>
    <x v="1"/>
    <x v="12"/>
    <n v="0"/>
  </r>
  <r>
    <x v="0"/>
    <x v="31"/>
    <x v="1"/>
    <x v="13"/>
    <n v="450742"/>
  </r>
  <r>
    <x v="0"/>
    <x v="32"/>
    <x v="0"/>
    <x v="0"/>
    <n v="0"/>
  </r>
  <r>
    <x v="0"/>
    <x v="32"/>
    <x v="0"/>
    <x v="1"/>
    <n v="46533"/>
  </r>
  <r>
    <x v="0"/>
    <x v="32"/>
    <x v="0"/>
    <x v="2"/>
    <n v="1001523"/>
  </r>
  <r>
    <x v="0"/>
    <x v="32"/>
    <x v="0"/>
    <x v="3"/>
    <n v="141159"/>
  </r>
  <r>
    <x v="0"/>
    <x v="32"/>
    <x v="0"/>
    <x v="4"/>
    <n v="10326"/>
  </r>
  <r>
    <x v="0"/>
    <x v="32"/>
    <x v="0"/>
    <x v="5"/>
    <n v="164093"/>
  </r>
  <r>
    <x v="0"/>
    <x v="32"/>
    <x v="0"/>
    <x v="6"/>
    <n v="749174"/>
  </r>
  <r>
    <x v="0"/>
    <x v="32"/>
    <x v="0"/>
    <x v="7"/>
    <n v="0"/>
  </r>
  <r>
    <x v="0"/>
    <x v="32"/>
    <x v="0"/>
    <x v="8"/>
    <n v="277866"/>
  </r>
  <r>
    <x v="0"/>
    <x v="32"/>
    <x v="0"/>
    <x v="9"/>
    <n v="289577"/>
  </r>
  <r>
    <x v="0"/>
    <x v="32"/>
    <x v="0"/>
    <x v="10"/>
    <n v="72534"/>
  </r>
  <r>
    <x v="0"/>
    <x v="32"/>
    <x v="0"/>
    <x v="11"/>
    <n v="349120"/>
  </r>
  <r>
    <x v="0"/>
    <x v="32"/>
    <x v="0"/>
    <x v="12"/>
    <n v="97595"/>
  </r>
  <r>
    <x v="0"/>
    <x v="32"/>
    <x v="0"/>
    <x v="13"/>
    <n v="1751056"/>
  </r>
  <r>
    <x v="0"/>
    <x v="32"/>
    <x v="1"/>
    <x v="0"/>
    <n v="2733"/>
  </r>
  <r>
    <x v="0"/>
    <x v="32"/>
    <x v="1"/>
    <x v="1"/>
    <n v="84302"/>
  </r>
  <r>
    <x v="0"/>
    <x v="32"/>
    <x v="1"/>
    <x v="2"/>
    <n v="1254204"/>
  </r>
  <r>
    <x v="0"/>
    <x v="32"/>
    <x v="1"/>
    <x v="3"/>
    <n v="43124"/>
  </r>
  <r>
    <x v="0"/>
    <x v="32"/>
    <x v="1"/>
    <x v="4"/>
    <n v="11592"/>
  </r>
  <r>
    <x v="0"/>
    <x v="32"/>
    <x v="1"/>
    <x v="5"/>
    <n v="0"/>
  </r>
  <r>
    <x v="0"/>
    <x v="32"/>
    <x v="1"/>
    <x v="6"/>
    <n v="1875232"/>
  </r>
  <r>
    <x v="0"/>
    <x v="32"/>
    <x v="1"/>
    <x v="7"/>
    <n v="0"/>
  </r>
  <r>
    <x v="0"/>
    <x v="32"/>
    <x v="1"/>
    <x v="8"/>
    <n v="299836"/>
  </r>
  <r>
    <x v="0"/>
    <x v="32"/>
    <x v="1"/>
    <x v="9"/>
    <n v="297643"/>
  </r>
  <r>
    <x v="0"/>
    <x v="32"/>
    <x v="1"/>
    <x v="10"/>
    <n v="0"/>
  </r>
  <r>
    <x v="0"/>
    <x v="32"/>
    <x v="1"/>
    <x v="11"/>
    <n v="422742"/>
  </r>
  <r>
    <x v="0"/>
    <x v="32"/>
    <x v="1"/>
    <x v="12"/>
    <n v="0"/>
  </r>
  <r>
    <x v="0"/>
    <x v="32"/>
    <x v="1"/>
    <x v="13"/>
    <n v="3418086"/>
  </r>
  <r>
    <x v="0"/>
    <x v="33"/>
    <x v="0"/>
    <x v="0"/>
    <n v="0"/>
  </r>
  <r>
    <x v="0"/>
    <x v="33"/>
    <x v="0"/>
    <x v="1"/>
    <n v="5508"/>
  </r>
  <r>
    <x v="0"/>
    <x v="33"/>
    <x v="0"/>
    <x v="2"/>
    <n v="783736"/>
  </r>
  <r>
    <x v="0"/>
    <x v="33"/>
    <x v="0"/>
    <x v="3"/>
    <n v="39457"/>
  </r>
  <r>
    <x v="0"/>
    <x v="33"/>
    <x v="0"/>
    <x v="4"/>
    <n v="6621"/>
  </r>
  <r>
    <x v="0"/>
    <x v="33"/>
    <x v="0"/>
    <x v="5"/>
    <n v="255509"/>
  </r>
  <r>
    <x v="0"/>
    <x v="33"/>
    <x v="0"/>
    <x v="6"/>
    <n v="146960"/>
  </r>
  <r>
    <x v="0"/>
    <x v="33"/>
    <x v="0"/>
    <x v="7"/>
    <n v="0"/>
  </r>
  <r>
    <x v="0"/>
    <x v="33"/>
    <x v="0"/>
    <x v="8"/>
    <n v="27957"/>
  </r>
  <r>
    <x v="0"/>
    <x v="33"/>
    <x v="0"/>
    <x v="9"/>
    <n v="65526"/>
  </r>
  <r>
    <x v="0"/>
    <x v="33"/>
    <x v="0"/>
    <x v="10"/>
    <n v="19313"/>
  </r>
  <r>
    <x v="0"/>
    <x v="33"/>
    <x v="0"/>
    <x v="11"/>
    <n v="66200"/>
  </r>
  <r>
    <x v="0"/>
    <x v="33"/>
    <x v="0"/>
    <x v="12"/>
    <n v="7719"/>
  </r>
  <r>
    <x v="0"/>
    <x v="33"/>
    <x v="0"/>
    <x v="13"/>
    <n v="640640"/>
  </r>
  <r>
    <x v="0"/>
    <x v="33"/>
    <x v="1"/>
    <x v="0"/>
    <n v="0"/>
  </r>
  <r>
    <x v="0"/>
    <x v="33"/>
    <x v="1"/>
    <x v="1"/>
    <n v="5508"/>
  </r>
  <r>
    <x v="0"/>
    <x v="33"/>
    <x v="1"/>
    <x v="2"/>
    <n v="852244"/>
  </r>
  <r>
    <x v="0"/>
    <x v="33"/>
    <x v="1"/>
    <x v="3"/>
    <n v="19474"/>
  </r>
  <r>
    <x v="0"/>
    <x v="33"/>
    <x v="1"/>
    <x v="4"/>
    <n v="8937"/>
  </r>
  <r>
    <x v="0"/>
    <x v="33"/>
    <x v="1"/>
    <x v="5"/>
    <n v="0"/>
  </r>
  <r>
    <x v="0"/>
    <x v="33"/>
    <x v="1"/>
    <x v="6"/>
    <n v="417576"/>
  </r>
  <r>
    <x v="0"/>
    <x v="33"/>
    <x v="1"/>
    <x v="7"/>
    <n v="0"/>
  </r>
  <r>
    <x v="0"/>
    <x v="33"/>
    <x v="1"/>
    <x v="8"/>
    <n v="27957"/>
  </r>
  <r>
    <x v="0"/>
    <x v="33"/>
    <x v="1"/>
    <x v="9"/>
    <n v="67772"/>
  </r>
  <r>
    <x v="0"/>
    <x v="33"/>
    <x v="1"/>
    <x v="10"/>
    <n v="0"/>
  </r>
  <r>
    <x v="0"/>
    <x v="33"/>
    <x v="1"/>
    <x v="11"/>
    <n v="86039"/>
  </r>
  <r>
    <x v="0"/>
    <x v="33"/>
    <x v="1"/>
    <x v="12"/>
    <n v="0"/>
  </r>
  <r>
    <x v="0"/>
    <x v="33"/>
    <x v="1"/>
    <x v="13"/>
    <n v="1282126"/>
  </r>
  <r>
    <x v="0"/>
    <x v="34"/>
    <x v="0"/>
    <x v="0"/>
    <n v="0"/>
  </r>
  <r>
    <x v="0"/>
    <x v="34"/>
    <x v="0"/>
    <x v="1"/>
    <n v="491"/>
  </r>
  <r>
    <x v="0"/>
    <x v="34"/>
    <x v="0"/>
    <x v="2"/>
    <n v="85814"/>
  </r>
  <r>
    <x v="0"/>
    <x v="34"/>
    <x v="0"/>
    <x v="3"/>
    <n v="27460"/>
  </r>
  <r>
    <x v="0"/>
    <x v="34"/>
    <x v="0"/>
    <x v="4"/>
    <n v="169236"/>
  </r>
  <r>
    <x v="0"/>
    <x v="34"/>
    <x v="0"/>
    <x v="5"/>
    <n v="0"/>
  </r>
  <r>
    <x v="0"/>
    <x v="34"/>
    <x v="0"/>
    <x v="6"/>
    <n v="298049"/>
  </r>
  <r>
    <x v="0"/>
    <x v="34"/>
    <x v="0"/>
    <x v="7"/>
    <n v="0"/>
  </r>
  <r>
    <x v="0"/>
    <x v="34"/>
    <x v="0"/>
    <x v="8"/>
    <n v="64142"/>
  </r>
  <r>
    <x v="0"/>
    <x v="34"/>
    <x v="0"/>
    <x v="9"/>
    <n v="56770"/>
  </r>
  <r>
    <x v="0"/>
    <x v="34"/>
    <x v="0"/>
    <x v="10"/>
    <n v="3694"/>
  </r>
  <r>
    <x v="0"/>
    <x v="34"/>
    <x v="0"/>
    <x v="11"/>
    <n v="132263"/>
  </r>
  <r>
    <x v="0"/>
    <x v="34"/>
    <x v="0"/>
    <x v="12"/>
    <n v="23495"/>
  </r>
  <r>
    <x v="0"/>
    <x v="34"/>
    <x v="0"/>
    <x v="13"/>
    <n v="346112"/>
  </r>
  <r>
    <x v="0"/>
    <x v="34"/>
    <x v="1"/>
    <x v="0"/>
    <n v="0"/>
  </r>
  <r>
    <x v="0"/>
    <x v="34"/>
    <x v="1"/>
    <x v="1"/>
    <n v="1313"/>
  </r>
  <r>
    <x v="0"/>
    <x v="34"/>
    <x v="1"/>
    <x v="2"/>
    <n v="156597"/>
  </r>
  <r>
    <x v="0"/>
    <x v="34"/>
    <x v="1"/>
    <x v="3"/>
    <n v="18709"/>
  </r>
  <r>
    <x v="0"/>
    <x v="34"/>
    <x v="1"/>
    <x v="4"/>
    <n v="1896"/>
  </r>
  <r>
    <x v="0"/>
    <x v="34"/>
    <x v="1"/>
    <x v="5"/>
    <n v="0"/>
  </r>
  <r>
    <x v="0"/>
    <x v="34"/>
    <x v="1"/>
    <x v="6"/>
    <n v="779974"/>
  </r>
  <r>
    <x v="0"/>
    <x v="34"/>
    <x v="1"/>
    <x v="7"/>
    <n v="0"/>
  </r>
  <r>
    <x v="0"/>
    <x v="34"/>
    <x v="1"/>
    <x v="8"/>
    <n v="64142"/>
  </r>
  <r>
    <x v="0"/>
    <x v="34"/>
    <x v="1"/>
    <x v="9"/>
    <n v="58501"/>
  </r>
  <r>
    <x v="0"/>
    <x v="34"/>
    <x v="1"/>
    <x v="10"/>
    <n v="0"/>
  </r>
  <r>
    <x v="0"/>
    <x v="34"/>
    <x v="1"/>
    <x v="11"/>
    <n v="108332"/>
  </r>
  <r>
    <x v="0"/>
    <x v="34"/>
    <x v="1"/>
    <x v="12"/>
    <n v="73780"/>
  </r>
  <r>
    <x v="0"/>
    <x v="34"/>
    <x v="1"/>
    <x v="13"/>
    <n v="1102406"/>
  </r>
  <r>
    <x v="0"/>
    <x v="35"/>
    <x v="0"/>
    <x v="0"/>
    <n v="0"/>
  </r>
  <r>
    <x v="0"/>
    <x v="35"/>
    <x v="0"/>
    <x v="1"/>
    <n v="15863"/>
  </r>
  <r>
    <x v="0"/>
    <x v="35"/>
    <x v="0"/>
    <x v="2"/>
    <n v="428236"/>
  </r>
  <r>
    <x v="0"/>
    <x v="35"/>
    <x v="0"/>
    <x v="3"/>
    <n v="185545"/>
  </r>
  <r>
    <x v="0"/>
    <x v="35"/>
    <x v="0"/>
    <x v="4"/>
    <n v="745"/>
  </r>
  <r>
    <x v="0"/>
    <x v="35"/>
    <x v="0"/>
    <x v="5"/>
    <n v="112497"/>
  </r>
  <r>
    <x v="0"/>
    <x v="35"/>
    <x v="0"/>
    <x v="6"/>
    <n v="85054"/>
  </r>
  <r>
    <x v="0"/>
    <x v="35"/>
    <x v="0"/>
    <x v="7"/>
    <n v="0"/>
  </r>
  <r>
    <x v="0"/>
    <x v="35"/>
    <x v="0"/>
    <x v="8"/>
    <n v="48145"/>
  </r>
  <r>
    <x v="0"/>
    <x v="35"/>
    <x v="0"/>
    <x v="9"/>
    <n v="35411"/>
  </r>
  <r>
    <x v="0"/>
    <x v="35"/>
    <x v="0"/>
    <x v="10"/>
    <n v="47462"/>
  </r>
  <r>
    <x v="0"/>
    <x v="35"/>
    <x v="0"/>
    <x v="11"/>
    <n v="27216"/>
  </r>
  <r>
    <x v="0"/>
    <x v="35"/>
    <x v="0"/>
    <x v="12"/>
    <n v="1951"/>
  </r>
  <r>
    <x v="0"/>
    <x v="35"/>
    <x v="0"/>
    <x v="13"/>
    <n v="193079"/>
  </r>
  <r>
    <x v="0"/>
    <x v="35"/>
    <x v="1"/>
    <x v="0"/>
    <n v="0"/>
  </r>
  <r>
    <x v="0"/>
    <x v="35"/>
    <x v="1"/>
    <x v="1"/>
    <n v="16622"/>
  </r>
  <r>
    <x v="0"/>
    <x v="35"/>
    <x v="1"/>
    <x v="2"/>
    <n v="452960"/>
  </r>
  <r>
    <x v="0"/>
    <x v="35"/>
    <x v="1"/>
    <x v="3"/>
    <n v="185545"/>
  </r>
  <r>
    <x v="0"/>
    <x v="35"/>
    <x v="1"/>
    <x v="4"/>
    <n v="745"/>
  </r>
  <r>
    <x v="0"/>
    <x v="35"/>
    <x v="1"/>
    <x v="5"/>
    <n v="0"/>
  </r>
  <r>
    <x v="0"/>
    <x v="35"/>
    <x v="1"/>
    <x v="6"/>
    <n v="284003"/>
  </r>
  <r>
    <x v="0"/>
    <x v="35"/>
    <x v="1"/>
    <x v="7"/>
    <n v="0"/>
  </r>
  <r>
    <x v="0"/>
    <x v="35"/>
    <x v="1"/>
    <x v="8"/>
    <n v="48145"/>
  </r>
  <r>
    <x v="0"/>
    <x v="35"/>
    <x v="1"/>
    <x v="9"/>
    <n v="41110"/>
  </r>
  <r>
    <x v="0"/>
    <x v="35"/>
    <x v="1"/>
    <x v="10"/>
    <n v="0"/>
  </r>
  <r>
    <x v="0"/>
    <x v="35"/>
    <x v="1"/>
    <x v="11"/>
    <n v="37429"/>
  </r>
  <r>
    <x v="0"/>
    <x v="35"/>
    <x v="1"/>
    <x v="12"/>
    <n v="0"/>
  </r>
  <r>
    <x v="0"/>
    <x v="35"/>
    <x v="1"/>
    <x v="13"/>
    <n v="578515"/>
  </r>
  <r>
    <x v="0"/>
    <x v="36"/>
    <x v="0"/>
    <x v="0"/>
    <n v="0"/>
  </r>
  <r>
    <x v="0"/>
    <x v="36"/>
    <x v="0"/>
    <x v="1"/>
    <n v="24069"/>
  </r>
  <r>
    <x v="0"/>
    <x v="36"/>
    <x v="0"/>
    <x v="2"/>
    <n v="48430"/>
  </r>
  <r>
    <x v="0"/>
    <x v="36"/>
    <x v="0"/>
    <x v="3"/>
    <n v="207"/>
  </r>
  <r>
    <x v="0"/>
    <x v="36"/>
    <x v="0"/>
    <x v="4"/>
    <n v="2670"/>
  </r>
  <r>
    <x v="0"/>
    <x v="36"/>
    <x v="0"/>
    <x v="5"/>
    <n v="0"/>
  </r>
  <r>
    <x v="0"/>
    <x v="36"/>
    <x v="0"/>
    <x v="6"/>
    <n v="0"/>
  </r>
  <r>
    <x v="0"/>
    <x v="36"/>
    <x v="0"/>
    <x v="7"/>
    <n v="0"/>
  </r>
  <r>
    <x v="0"/>
    <x v="36"/>
    <x v="0"/>
    <x v="8"/>
    <n v="0"/>
  </r>
  <r>
    <x v="0"/>
    <x v="36"/>
    <x v="0"/>
    <x v="9"/>
    <n v="2750"/>
  </r>
  <r>
    <x v="0"/>
    <x v="36"/>
    <x v="0"/>
    <x v="10"/>
    <n v="0"/>
  </r>
  <r>
    <x v="0"/>
    <x v="36"/>
    <x v="0"/>
    <x v="11"/>
    <n v="906"/>
  </r>
  <r>
    <x v="0"/>
    <x v="36"/>
    <x v="0"/>
    <x v="12"/>
    <n v="0"/>
  </r>
  <r>
    <x v="0"/>
    <x v="36"/>
    <x v="0"/>
    <x v="13"/>
    <n v="19639"/>
  </r>
  <r>
    <x v="0"/>
    <x v="36"/>
    <x v="1"/>
    <x v="0"/>
    <n v="0"/>
  </r>
  <r>
    <x v="0"/>
    <x v="36"/>
    <x v="1"/>
    <x v="1"/>
    <n v="24069"/>
  </r>
  <r>
    <x v="0"/>
    <x v="36"/>
    <x v="1"/>
    <x v="2"/>
    <n v="48430"/>
  </r>
  <r>
    <x v="0"/>
    <x v="36"/>
    <x v="1"/>
    <x v="3"/>
    <n v="207"/>
  </r>
  <r>
    <x v="0"/>
    <x v="36"/>
    <x v="1"/>
    <x v="4"/>
    <n v="2670"/>
  </r>
  <r>
    <x v="0"/>
    <x v="36"/>
    <x v="1"/>
    <x v="5"/>
    <n v="0"/>
  </r>
  <r>
    <x v="0"/>
    <x v="36"/>
    <x v="1"/>
    <x v="6"/>
    <n v="0"/>
  </r>
  <r>
    <x v="0"/>
    <x v="36"/>
    <x v="1"/>
    <x v="7"/>
    <n v="0"/>
  </r>
  <r>
    <x v="0"/>
    <x v="36"/>
    <x v="1"/>
    <x v="8"/>
    <n v="0"/>
  </r>
  <r>
    <x v="0"/>
    <x v="36"/>
    <x v="1"/>
    <x v="9"/>
    <n v="2750"/>
  </r>
  <r>
    <x v="0"/>
    <x v="36"/>
    <x v="1"/>
    <x v="10"/>
    <n v="0"/>
  </r>
  <r>
    <x v="0"/>
    <x v="36"/>
    <x v="1"/>
    <x v="11"/>
    <n v="906"/>
  </r>
  <r>
    <x v="0"/>
    <x v="36"/>
    <x v="1"/>
    <x v="12"/>
    <n v="0"/>
  </r>
  <r>
    <x v="0"/>
    <x v="36"/>
    <x v="1"/>
    <x v="13"/>
    <n v="19639"/>
  </r>
  <r>
    <x v="0"/>
    <x v="37"/>
    <x v="0"/>
    <x v="0"/>
    <n v="0"/>
  </r>
  <r>
    <x v="0"/>
    <x v="37"/>
    <x v="0"/>
    <x v="1"/>
    <n v="142252"/>
  </r>
  <r>
    <x v="0"/>
    <x v="37"/>
    <x v="0"/>
    <x v="2"/>
    <n v="258339"/>
  </r>
  <r>
    <x v="0"/>
    <x v="37"/>
    <x v="0"/>
    <x v="3"/>
    <n v="26309"/>
  </r>
  <r>
    <x v="0"/>
    <x v="37"/>
    <x v="0"/>
    <x v="4"/>
    <n v="5762"/>
  </r>
  <r>
    <x v="0"/>
    <x v="37"/>
    <x v="0"/>
    <x v="5"/>
    <n v="-1843"/>
  </r>
  <r>
    <x v="0"/>
    <x v="37"/>
    <x v="0"/>
    <x v="6"/>
    <n v="42251"/>
  </r>
  <r>
    <x v="0"/>
    <x v="37"/>
    <x v="0"/>
    <x v="7"/>
    <n v="0"/>
  </r>
  <r>
    <x v="0"/>
    <x v="37"/>
    <x v="0"/>
    <x v="8"/>
    <n v="0"/>
  </r>
  <r>
    <x v="0"/>
    <x v="37"/>
    <x v="0"/>
    <x v="9"/>
    <n v="26649"/>
  </r>
  <r>
    <x v="0"/>
    <x v="37"/>
    <x v="0"/>
    <x v="10"/>
    <n v="472"/>
  </r>
  <r>
    <x v="0"/>
    <x v="37"/>
    <x v="0"/>
    <x v="11"/>
    <n v="11961"/>
  </r>
  <r>
    <x v="0"/>
    <x v="37"/>
    <x v="0"/>
    <x v="12"/>
    <n v="0"/>
  </r>
  <r>
    <x v="0"/>
    <x v="37"/>
    <x v="0"/>
    <x v="13"/>
    <n v="112948"/>
  </r>
  <r>
    <x v="0"/>
    <x v="37"/>
    <x v="1"/>
    <x v="0"/>
    <n v="0"/>
  </r>
  <r>
    <x v="0"/>
    <x v="37"/>
    <x v="1"/>
    <x v="1"/>
    <n v="142251"/>
  </r>
  <r>
    <x v="0"/>
    <x v="37"/>
    <x v="1"/>
    <x v="2"/>
    <n v="261406"/>
  </r>
  <r>
    <x v="0"/>
    <x v="37"/>
    <x v="1"/>
    <x v="3"/>
    <n v="26309"/>
  </r>
  <r>
    <x v="0"/>
    <x v="37"/>
    <x v="1"/>
    <x v="4"/>
    <n v="5762"/>
  </r>
  <r>
    <x v="0"/>
    <x v="37"/>
    <x v="1"/>
    <x v="5"/>
    <n v="-1843"/>
  </r>
  <r>
    <x v="0"/>
    <x v="37"/>
    <x v="1"/>
    <x v="6"/>
    <n v="42755"/>
  </r>
  <r>
    <x v="0"/>
    <x v="37"/>
    <x v="1"/>
    <x v="7"/>
    <n v="0"/>
  </r>
  <r>
    <x v="0"/>
    <x v="37"/>
    <x v="1"/>
    <x v="8"/>
    <n v="0"/>
  </r>
  <r>
    <x v="0"/>
    <x v="37"/>
    <x v="1"/>
    <x v="9"/>
    <n v="26649"/>
  </r>
  <r>
    <x v="0"/>
    <x v="37"/>
    <x v="1"/>
    <x v="10"/>
    <n v="0"/>
  </r>
  <r>
    <x v="0"/>
    <x v="37"/>
    <x v="1"/>
    <x v="11"/>
    <n v="12028"/>
  </r>
  <r>
    <x v="0"/>
    <x v="37"/>
    <x v="1"/>
    <x v="12"/>
    <n v="0"/>
  </r>
  <r>
    <x v="0"/>
    <x v="37"/>
    <x v="1"/>
    <x v="13"/>
    <n v="117059"/>
  </r>
  <r>
    <x v="0"/>
    <x v="38"/>
    <x v="0"/>
    <x v="0"/>
    <n v="0"/>
  </r>
  <r>
    <x v="0"/>
    <x v="38"/>
    <x v="0"/>
    <x v="1"/>
    <n v="61620"/>
  </r>
  <r>
    <x v="0"/>
    <x v="38"/>
    <x v="0"/>
    <x v="2"/>
    <n v="4744527"/>
  </r>
  <r>
    <x v="0"/>
    <x v="38"/>
    <x v="0"/>
    <x v="3"/>
    <n v="2079282"/>
  </r>
  <r>
    <x v="0"/>
    <x v="38"/>
    <x v="0"/>
    <x v="4"/>
    <n v="1188799"/>
  </r>
  <r>
    <x v="0"/>
    <x v="38"/>
    <x v="0"/>
    <x v="5"/>
    <n v="0"/>
  </r>
  <r>
    <x v="0"/>
    <x v="38"/>
    <x v="0"/>
    <x v="6"/>
    <n v="1744242"/>
  </r>
  <r>
    <x v="0"/>
    <x v="38"/>
    <x v="0"/>
    <x v="7"/>
    <n v="0"/>
  </r>
  <r>
    <x v="0"/>
    <x v="38"/>
    <x v="0"/>
    <x v="8"/>
    <n v="3241639"/>
  </r>
  <r>
    <x v="0"/>
    <x v="38"/>
    <x v="0"/>
    <x v="9"/>
    <n v="819154"/>
  </r>
  <r>
    <x v="0"/>
    <x v="38"/>
    <x v="0"/>
    <x v="10"/>
    <n v="275615"/>
  </r>
  <r>
    <x v="0"/>
    <x v="38"/>
    <x v="0"/>
    <x v="11"/>
    <n v="1221789"/>
  </r>
  <r>
    <x v="0"/>
    <x v="38"/>
    <x v="0"/>
    <x v="12"/>
    <n v="300163"/>
  </r>
  <r>
    <x v="0"/>
    <x v="38"/>
    <x v="0"/>
    <x v="13"/>
    <n v="6827891"/>
  </r>
  <r>
    <x v="0"/>
    <x v="38"/>
    <x v="1"/>
    <x v="0"/>
    <n v="0"/>
  </r>
  <r>
    <x v="0"/>
    <x v="38"/>
    <x v="1"/>
    <x v="1"/>
    <n v="735067"/>
  </r>
  <r>
    <x v="0"/>
    <x v="38"/>
    <x v="1"/>
    <x v="2"/>
    <n v="6999680"/>
  </r>
  <r>
    <x v="0"/>
    <x v="38"/>
    <x v="1"/>
    <x v="3"/>
    <n v="2343523"/>
  </r>
  <r>
    <x v="0"/>
    <x v="38"/>
    <x v="1"/>
    <x v="4"/>
    <n v="170590"/>
  </r>
  <r>
    <x v="0"/>
    <x v="38"/>
    <x v="1"/>
    <x v="5"/>
    <n v="0"/>
  </r>
  <r>
    <x v="0"/>
    <x v="38"/>
    <x v="1"/>
    <x v="6"/>
    <n v="5434449"/>
  </r>
  <r>
    <x v="0"/>
    <x v="38"/>
    <x v="1"/>
    <x v="7"/>
    <n v="0"/>
  </r>
  <r>
    <x v="0"/>
    <x v="38"/>
    <x v="1"/>
    <x v="8"/>
    <n v="3858139"/>
  </r>
  <r>
    <x v="0"/>
    <x v="38"/>
    <x v="1"/>
    <x v="9"/>
    <n v="1099604"/>
  </r>
  <r>
    <x v="0"/>
    <x v="38"/>
    <x v="1"/>
    <x v="10"/>
    <n v="0"/>
  </r>
  <r>
    <x v="0"/>
    <x v="38"/>
    <x v="1"/>
    <x v="11"/>
    <n v="1739877"/>
  </r>
  <r>
    <x v="0"/>
    <x v="38"/>
    <x v="1"/>
    <x v="12"/>
    <n v="0"/>
  </r>
  <r>
    <x v="0"/>
    <x v="38"/>
    <x v="1"/>
    <x v="13"/>
    <n v="13683364"/>
  </r>
  <r>
    <x v="0"/>
    <x v="39"/>
    <x v="0"/>
    <x v="0"/>
    <n v="0"/>
  </r>
  <r>
    <x v="0"/>
    <x v="39"/>
    <x v="0"/>
    <x v="1"/>
    <n v="150389"/>
  </r>
  <r>
    <x v="0"/>
    <x v="39"/>
    <x v="0"/>
    <x v="2"/>
    <n v="1103421"/>
  </r>
  <r>
    <x v="0"/>
    <x v="39"/>
    <x v="0"/>
    <x v="3"/>
    <n v="457316"/>
  </r>
  <r>
    <x v="0"/>
    <x v="39"/>
    <x v="0"/>
    <x v="4"/>
    <n v="28156"/>
  </r>
  <r>
    <x v="0"/>
    <x v="39"/>
    <x v="0"/>
    <x v="5"/>
    <n v="330345"/>
  </r>
  <r>
    <x v="0"/>
    <x v="39"/>
    <x v="0"/>
    <x v="6"/>
    <n v="829212"/>
  </r>
  <r>
    <x v="0"/>
    <x v="39"/>
    <x v="0"/>
    <x v="7"/>
    <n v="0"/>
  </r>
  <r>
    <x v="0"/>
    <x v="39"/>
    <x v="0"/>
    <x v="8"/>
    <n v="417700"/>
  </r>
  <r>
    <x v="0"/>
    <x v="39"/>
    <x v="0"/>
    <x v="9"/>
    <n v="137111"/>
  </r>
  <r>
    <x v="0"/>
    <x v="39"/>
    <x v="0"/>
    <x v="10"/>
    <n v="135385"/>
  </r>
  <r>
    <x v="0"/>
    <x v="39"/>
    <x v="0"/>
    <x v="11"/>
    <n v="231726"/>
  </r>
  <r>
    <x v="0"/>
    <x v="39"/>
    <x v="0"/>
    <x v="12"/>
    <n v="8617"/>
  </r>
  <r>
    <x v="0"/>
    <x v="39"/>
    <x v="0"/>
    <x v="13"/>
    <n v="1351974"/>
  </r>
  <r>
    <x v="0"/>
    <x v="39"/>
    <x v="1"/>
    <x v="0"/>
    <n v="0"/>
  </r>
  <r>
    <x v="0"/>
    <x v="39"/>
    <x v="1"/>
    <x v="1"/>
    <n v="150650"/>
  </r>
  <r>
    <x v="0"/>
    <x v="39"/>
    <x v="1"/>
    <x v="2"/>
    <n v="2108847"/>
  </r>
  <r>
    <x v="0"/>
    <x v="39"/>
    <x v="1"/>
    <x v="3"/>
    <n v="461053"/>
  </r>
  <r>
    <x v="0"/>
    <x v="39"/>
    <x v="1"/>
    <x v="4"/>
    <n v="40647"/>
  </r>
  <r>
    <x v="0"/>
    <x v="39"/>
    <x v="1"/>
    <x v="5"/>
    <n v="0"/>
  </r>
  <r>
    <x v="0"/>
    <x v="39"/>
    <x v="1"/>
    <x v="6"/>
    <n v="2582833"/>
  </r>
  <r>
    <x v="0"/>
    <x v="39"/>
    <x v="1"/>
    <x v="7"/>
    <n v="0"/>
  </r>
  <r>
    <x v="0"/>
    <x v="39"/>
    <x v="1"/>
    <x v="8"/>
    <n v="481700"/>
  </r>
  <r>
    <x v="0"/>
    <x v="39"/>
    <x v="1"/>
    <x v="9"/>
    <n v="156743"/>
  </r>
  <r>
    <x v="0"/>
    <x v="39"/>
    <x v="1"/>
    <x v="10"/>
    <n v="0"/>
  </r>
  <r>
    <x v="0"/>
    <x v="39"/>
    <x v="1"/>
    <x v="11"/>
    <n v="372600"/>
  </r>
  <r>
    <x v="0"/>
    <x v="39"/>
    <x v="1"/>
    <x v="12"/>
    <n v="0"/>
  </r>
  <r>
    <x v="0"/>
    <x v="39"/>
    <x v="1"/>
    <x v="13"/>
    <n v="4736887"/>
  </r>
  <r>
    <x v="0"/>
    <x v="40"/>
    <x v="0"/>
    <x v="0"/>
    <n v="0"/>
  </r>
  <r>
    <x v="0"/>
    <x v="40"/>
    <x v="0"/>
    <x v="1"/>
    <n v="4449"/>
  </r>
  <r>
    <x v="0"/>
    <x v="40"/>
    <x v="0"/>
    <x v="2"/>
    <n v="115889"/>
  </r>
  <r>
    <x v="0"/>
    <x v="40"/>
    <x v="0"/>
    <x v="3"/>
    <n v="21464"/>
  </r>
  <r>
    <x v="0"/>
    <x v="40"/>
    <x v="0"/>
    <x v="4"/>
    <n v="45317"/>
  </r>
  <r>
    <x v="0"/>
    <x v="40"/>
    <x v="0"/>
    <x v="5"/>
    <n v="167527"/>
  </r>
  <r>
    <x v="0"/>
    <x v="40"/>
    <x v="0"/>
    <x v="6"/>
    <n v="520468"/>
  </r>
  <r>
    <x v="0"/>
    <x v="40"/>
    <x v="0"/>
    <x v="7"/>
    <n v="0"/>
  </r>
  <r>
    <x v="0"/>
    <x v="40"/>
    <x v="0"/>
    <x v="8"/>
    <n v="313147"/>
  </r>
  <r>
    <x v="0"/>
    <x v="40"/>
    <x v="0"/>
    <x v="9"/>
    <n v="150948"/>
  </r>
  <r>
    <x v="0"/>
    <x v="40"/>
    <x v="0"/>
    <x v="10"/>
    <n v="7411"/>
  </r>
  <r>
    <x v="0"/>
    <x v="40"/>
    <x v="0"/>
    <x v="11"/>
    <n v="247822"/>
  </r>
  <r>
    <x v="0"/>
    <x v="40"/>
    <x v="0"/>
    <x v="12"/>
    <n v="23666"/>
  </r>
  <r>
    <x v="0"/>
    <x v="40"/>
    <x v="0"/>
    <x v="13"/>
    <n v="823882"/>
  </r>
  <r>
    <x v="0"/>
    <x v="40"/>
    <x v="1"/>
    <x v="0"/>
    <n v="0"/>
  </r>
  <r>
    <x v="0"/>
    <x v="40"/>
    <x v="1"/>
    <x v="1"/>
    <n v="4809"/>
  </r>
  <r>
    <x v="0"/>
    <x v="40"/>
    <x v="1"/>
    <x v="2"/>
    <n v="393225"/>
  </r>
  <r>
    <x v="0"/>
    <x v="40"/>
    <x v="1"/>
    <x v="3"/>
    <n v="21464"/>
  </r>
  <r>
    <x v="0"/>
    <x v="40"/>
    <x v="1"/>
    <x v="4"/>
    <n v="11498"/>
  </r>
  <r>
    <x v="0"/>
    <x v="40"/>
    <x v="1"/>
    <x v="5"/>
    <n v="0"/>
  </r>
  <r>
    <x v="0"/>
    <x v="40"/>
    <x v="1"/>
    <x v="6"/>
    <n v="1030309"/>
  </r>
  <r>
    <x v="0"/>
    <x v="40"/>
    <x v="1"/>
    <x v="7"/>
    <n v="0"/>
  </r>
  <r>
    <x v="0"/>
    <x v="40"/>
    <x v="1"/>
    <x v="8"/>
    <n v="313147"/>
  </r>
  <r>
    <x v="0"/>
    <x v="40"/>
    <x v="1"/>
    <x v="9"/>
    <n v="149858"/>
  </r>
  <r>
    <x v="0"/>
    <x v="40"/>
    <x v="1"/>
    <x v="10"/>
    <n v="0"/>
  </r>
  <r>
    <x v="0"/>
    <x v="40"/>
    <x v="1"/>
    <x v="11"/>
    <n v="273705"/>
  </r>
  <r>
    <x v="0"/>
    <x v="40"/>
    <x v="1"/>
    <x v="12"/>
    <n v="0"/>
  </r>
  <r>
    <x v="0"/>
    <x v="40"/>
    <x v="1"/>
    <x v="13"/>
    <n v="1822759"/>
  </r>
  <r>
    <x v="0"/>
    <x v="41"/>
    <x v="0"/>
    <x v="0"/>
    <n v="0"/>
  </r>
  <r>
    <x v="0"/>
    <x v="41"/>
    <x v="0"/>
    <x v="1"/>
    <n v="66183"/>
  </r>
  <r>
    <x v="0"/>
    <x v="41"/>
    <x v="0"/>
    <x v="2"/>
    <n v="362562"/>
  </r>
  <r>
    <x v="0"/>
    <x v="41"/>
    <x v="0"/>
    <x v="3"/>
    <n v="9567"/>
  </r>
  <r>
    <x v="0"/>
    <x v="41"/>
    <x v="0"/>
    <x v="4"/>
    <n v="92732"/>
  </r>
  <r>
    <x v="0"/>
    <x v="41"/>
    <x v="0"/>
    <x v="5"/>
    <n v="0"/>
  </r>
  <r>
    <x v="0"/>
    <x v="41"/>
    <x v="0"/>
    <x v="6"/>
    <n v="290619"/>
  </r>
  <r>
    <x v="0"/>
    <x v="41"/>
    <x v="0"/>
    <x v="7"/>
    <n v="0"/>
  </r>
  <r>
    <x v="0"/>
    <x v="41"/>
    <x v="0"/>
    <x v="8"/>
    <n v="160310"/>
  </r>
  <r>
    <x v="0"/>
    <x v="41"/>
    <x v="0"/>
    <x v="9"/>
    <n v="72638"/>
  </r>
  <r>
    <x v="0"/>
    <x v="41"/>
    <x v="0"/>
    <x v="10"/>
    <n v="928"/>
  </r>
  <r>
    <x v="0"/>
    <x v="41"/>
    <x v="0"/>
    <x v="11"/>
    <n v="107776"/>
  </r>
  <r>
    <x v="0"/>
    <x v="41"/>
    <x v="0"/>
    <x v="12"/>
    <n v="48450"/>
  </r>
  <r>
    <x v="0"/>
    <x v="41"/>
    <x v="0"/>
    <x v="13"/>
    <n v="727670"/>
  </r>
  <r>
    <x v="0"/>
    <x v="41"/>
    <x v="1"/>
    <x v="0"/>
    <n v="0"/>
  </r>
  <r>
    <x v="0"/>
    <x v="41"/>
    <x v="1"/>
    <x v="1"/>
    <n v="66183"/>
  </r>
  <r>
    <x v="0"/>
    <x v="41"/>
    <x v="1"/>
    <x v="2"/>
    <n v="515228"/>
  </r>
  <r>
    <x v="0"/>
    <x v="41"/>
    <x v="1"/>
    <x v="3"/>
    <n v="26739"/>
  </r>
  <r>
    <x v="0"/>
    <x v="41"/>
    <x v="1"/>
    <x v="4"/>
    <n v="9270"/>
  </r>
  <r>
    <x v="0"/>
    <x v="41"/>
    <x v="1"/>
    <x v="5"/>
    <n v="0"/>
  </r>
  <r>
    <x v="0"/>
    <x v="41"/>
    <x v="1"/>
    <x v="6"/>
    <n v="887688"/>
  </r>
  <r>
    <x v="0"/>
    <x v="41"/>
    <x v="1"/>
    <x v="7"/>
    <n v="27942"/>
  </r>
  <r>
    <x v="0"/>
    <x v="41"/>
    <x v="1"/>
    <x v="8"/>
    <n v="160310"/>
  </r>
  <r>
    <x v="0"/>
    <x v="41"/>
    <x v="1"/>
    <x v="9"/>
    <n v="86680"/>
  </r>
  <r>
    <x v="0"/>
    <x v="41"/>
    <x v="1"/>
    <x v="10"/>
    <n v="-1"/>
  </r>
  <r>
    <x v="0"/>
    <x v="41"/>
    <x v="1"/>
    <x v="11"/>
    <n v="141589"/>
  </r>
  <r>
    <x v="0"/>
    <x v="41"/>
    <x v="1"/>
    <x v="12"/>
    <n v="1401"/>
  </r>
  <r>
    <x v="0"/>
    <x v="41"/>
    <x v="1"/>
    <x v="13"/>
    <n v="1545288"/>
  </r>
  <r>
    <x v="0"/>
    <x v="42"/>
    <x v="0"/>
    <x v="0"/>
    <n v="0"/>
  </r>
  <r>
    <x v="0"/>
    <x v="42"/>
    <x v="0"/>
    <x v="1"/>
    <n v="19791"/>
  </r>
  <r>
    <x v="0"/>
    <x v="42"/>
    <x v="0"/>
    <x v="2"/>
    <n v="405834"/>
  </r>
  <r>
    <x v="0"/>
    <x v="42"/>
    <x v="0"/>
    <x v="3"/>
    <n v="2061"/>
  </r>
  <r>
    <x v="0"/>
    <x v="42"/>
    <x v="0"/>
    <x v="4"/>
    <n v="68812"/>
  </r>
  <r>
    <x v="0"/>
    <x v="42"/>
    <x v="0"/>
    <x v="5"/>
    <n v="0"/>
  </r>
  <r>
    <x v="0"/>
    <x v="42"/>
    <x v="0"/>
    <x v="6"/>
    <n v="71742"/>
  </r>
  <r>
    <x v="0"/>
    <x v="42"/>
    <x v="0"/>
    <x v="7"/>
    <n v="0"/>
  </r>
  <r>
    <x v="0"/>
    <x v="42"/>
    <x v="0"/>
    <x v="8"/>
    <n v="0"/>
  </r>
  <r>
    <x v="0"/>
    <x v="42"/>
    <x v="0"/>
    <x v="9"/>
    <n v="35861"/>
  </r>
  <r>
    <x v="0"/>
    <x v="42"/>
    <x v="0"/>
    <x v="10"/>
    <n v="1849"/>
  </r>
  <r>
    <x v="0"/>
    <x v="42"/>
    <x v="0"/>
    <x v="11"/>
    <n v="28530"/>
  </r>
  <r>
    <x v="0"/>
    <x v="42"/>
    <x v="0"/>
    <x v="12"/>
    <n v="0"/>
  </r>
  <r>
    <x v="0"/>
    <x v="42"/>
    <x v="0"/>
    <x v="13"/>
    <n v="377733"/>
  </r>
  <r>
    <x v="0"/>
    <x v="42"/>
    <x v="1"/>
    <x v="0"/>
    <n v="0"/>
  </r>
  <r>
    <x v="0"/>
    <x v="42"/>
    <x v="1"/>
    <x v="1"/>
    <n v="19791"/>
  </r>
  <r>
    <x v="0"/>
    <x v="42"/>
    <x v="1"/>
    <x v="2"/>
    <n v="401381"/>
  </r>
  <r>
    <x v="0"/>
    <x v="42"/>
    <x v="1"/>
    <x v="3"/>
    <n v="2061"/>
  </r>
  <r>
    <x v="0"/>
    <x v="42"/>
    <x v="1"/>
    <x v="4"/>
    <n v="2400"/>
  </r>
  <r>
    <x v="0"/>
    <x v="42"/>
    <x v="1"/>
    <x v="5"/>
    <n v="0"/>
  </r>
  <r>
    <x v="0"/>
    <x v="42"/>
    <x v="1"/>
    <x v="6"/>
    <n v="114647"/>
  </r>
  <r>
    <x v="0"/>
    <x v="42"/>
    <x v="1"/>
    <x v="7"/>
    <n v="0"/>
  </r>
  <r>
    <x v="0"/>
    <x v="42"/>
    <x v="1"/>
    <x v="8"/>
    <n v="0"/>
  </r>
  <r>
    <x v="0"/>
    <x v="42"/>
    <x v="1"/>
    <x v="9"/>
    <n v="34688"/>
  </r>
  <r>
    <x v="0"/>
    <x v="42"/>
    <x v="1"/>
    <x v="10"/>
    <n v="0"/>
  </r>
  <r>
    <x v="0"/>
    <x v="42"/>
    <x v="1"/>
    <x v="11"/>
    <n v="29527"/>
  </r>
  <r>
    <x v="0"/>
    <x v="42"/>
    <x v="1"/>
    <x v="12"/>
    <n v="0"/>
  </r>
  <r>
    <x v="0"/>
    <x v="42"/>
    <x v="1"/>
    <x v="13"/>
    <n v="486618"/>
  </r>
  <r>
    <x v="0"/>
    <x v="43"/>
    <x v="0"/>
    <x v="0"/>
    <n v="0"/>
  </r>
  <r>
    <x v="0"/>
    <x v="43"/>
    <x v="0"/>
    <x v="1"/>
    <n v="17886"/>
  </r>
  <r>
    <x v="0"/>
    <x v="43"/>
    <x v="0"/>
    <x v="2"/>
    <n v="143516"/>
  </r>
  <r>
    <x v="0"/>
    <x v="43"/>
    <x v="0"/>
    <x v="3"/>
    <n v="1143"/>
  </r>
  <r>
    <x v="0"/>
    <x v="43"/>
    <x v="0"/>
    <x v="4"/>
    <n v="0"/>
  </r>
  <r>
    <x v="0"/>
    <x v="43"/>
    <x v="0"/>
    <x v="5"/>
    <n v="6034"/>
  </r>
  <r>
    <x v="0"/>
    <x v="43"/>
    <x v="0"/>
    <x v="6"/>
    <n v="17159"/>
  </r>
  <r>
    <x v="0"/>
    <x v="43"/>
    <x v="0"/>
    <x v="7"/>
    <n v="0"/>
  </r>
  <r>
    <x v="0"/>
    <x v="43"/>
    <x v="0"/>
    <x v="8"/>
    <n v="0"/>
  </r>
  <r>
    <x v="0"/>
    <x v="43"/>
    <x v="0"/>
    <x v="9"/>
    <n v="8969"/>
  </r>
  <r>
    <x v="0"/>
    <x v="43"/>
    <x v="0"/>
    <x v="10"/>
    <n v="0"/>
  </r>
  <r>
    <x v="0"/>
    <x v="43"/>
    <x v="0"/>
    <x v="11"/>
    <n v="9201"/>
  </r>
  <r>
    <x v="0"/>
    <x v="43"/>
    <x v="0"/>
    <x v="12"/>
    <n v="323"/>
  </r>
  <r>
    <x v="0"/>
    <x v="43"/>
    <x v="0"/>
    <x v="13"/>
    <n v="136166"/>
  </r>
  <r>
    <x v="0"/>
    <x v="43"/>
    <x v="1"/>
    <x v="0"/>
    <n v="0"/>
  </r>
  <r>
    <x v="0"/>
    <x v="43"/>
    <x v="1"/>
    <x v="1"/>
    <n v="17886"/>
  </r>
  <r>
    <x v="0"/>
    <x v="43"/>
    <x v="1"/>
    <x v="2"/>
    <n v="143065"/>
  </r>
  <r>
    <x v="0"/>
    <x v="43"/>
    <x v="1"/>
    <x v="3"/>
    <n v="1143"/>
  </r>
  <r>
    <x v="0"/>
    <x v="43"/>
    <x v="1"/>
    <x v="4"/>
    <n v="0"/>
  </r>
  <r>
    <x v="0"/>
    <x v="43"/>
    <x v="1"/>
    <x v="5"/>
    <n v="0"/>
  </r>
  <r>
    <x v="0"/>
    <x v="43"/>
    <x v="1"/>
    <x v="6"/>
    <n v="17159"/>
  </r>
  <r>
    <x v="0"/>
    <x v="43"/>
    <x v="1"/>
    <x v="7"/>
    <n v="0"/>
  </r>
  <r>
    <x v="0"/>
    <x v="43"/>
    <x v="1"/>
    <x v="8"/>
    <n v="0"/>
  </r>
  <r>
    <x v="0"/>
    <x v="43"/>
    <x v="1"/>
    <x v="9"/>
    <n v="8737"/>
  </r>
  <r>
    <x v="0"/>
    <x v="43"/>
    <x v="1"/>
    <x v="10"/>
    <n v="0"/>
  </r>
  <r>
    <x v="0"/>
    <x v="43"/>
    <x v="1"/>
    <x v="11"/>
    <n v="9200"/>
  </r>
  <r>
    <x v="0"/>
    <x v="43"/>
    <x v="1"/>
    <x v="12"/>
    <n v="0"/>
  </r>
  <r>
    <x v="0"/>
    <x v="43"/>
    <x v="1"/>
    <x v="13"/>
    <n v="141657"/>
  </r>
  <r>
    <x v="0"/>
    <x v="44"/>
    <x v="0"/>
    <x v="0"/>
    <n v="0"/>
  </r>
  <r>
    <x v="0"/>
    <x v="44"/>
    <x v="0"/>
    <x v="1"/>
    <n v="60904"/>
  </r>
  <r>
    <x v="0"/>
    <x v="44"/>
    <x v="0"/>
    <x v="2"/>
    <n v="264013"/>
  </r>
  <r>
    <x v="0"/>
    <x v="44"/>
    <x v="0"/>
    <x v="3"/>
    <n v="671"/>
  </r>
  <r>
    <x v="0"/>
    <x v="44"/>
    <x v="0"/>
    <x v="4"/>
    <n v="40722"/>
  </r>
  <r>
    <x v="0"/>
    <x v="44"/>
    <x v="0"/>
    <x v="5"/>
    <n v="0"/>
  </r>
  <r>
    <x v="0"/>
    <x v="44"/>
    <x v="0"/>
    <x v="6"/>
    <n v="14305"/>
  </r>
  <r>
    <x v="0"/>
    <x v="44"/>
    <x v="0"/>
    <x v="7"/>
    <n v="0"/>
  </r>
  <r>
    <x v="0"/>
    <x v="44"/>
    <x v="0"/>
    <x v="8"/>
    <n v="0"/>
  </r>
  <r>
    <x v="0"/>
    <x v="44"/>
    <x v="0"/>
    <x v="9"/>
    <n v="17069"/>
  </r>
  <r>
    <x v="0"/>
    <x v="44"/>
    <x v="0"/>
    <x v="10"/>
    <n v="5626"/>
  </r>
  <r>
    <x v="0"/>
    <x v="44"/>
    <x v="0"/>
    <x v="11"/>
    <n v="10188"/>
  </r>
  <r>
    <x v="0"/>
    <x v="44"/>
    <x v="0"/>
    <x v="12"/>
    <n v="0"/>
  </r>
  <r>
    <x v="0"/>
    <x v="44"/>
    <x v="0"/>
    <x v="13"/>
    <n v="163514"/>
  </r>
  <r>
    <x v="0"/>
    <x v="44"/>
    <x v="1"/>
    <x v="0"/>
    <n v="0"/>
  </r>
  <r>
    <x v="0"/>
    <x v="44"/>
    <x v="1"/>
    <x v="1"/>
    <n v="60904"/>
  </r>
  <r>
    <x v="0"/>
    <x v="44"/>
    <x v="1"/>
    <x v="2"/>
    <n v="259123"/>
  </r>
  <r>
    <x v="0"/>
    <x v="44"/>
    <x v="1"/>
    <x v="3"/>
    <n v="671"/>
  </r>
  <r>
    <x v="0"/>
    <x v="44"/>
    <x v="1"/>
    <x v="4"/>
    <n v="730"/>
  </r>
  <r>
    <x v="0"/>
    <x v="44"/>
    <x v="1"/>
    <x v="5"/>
    <n v="0"/>
  </r>
  <r>
    <x v="0"/>
    <x v="44"/>
    <x v="1"/>
    <x v="6"/>
    <n v="32540"/>
  </r>
  <r>
    <x v="0"/>
    <x v="44"/>
    <x v="1"/>
    <x v="7"/>
    <n v="0"/>
  </r>
  <r>
    <x v="0"/>
    <x v="44"/>
    <x v="1"/>
    <x v="8"/>
    <n v="0"/>
  </r>
  <r>
    <x v="0"/>
    <x v="44"/>
    <x v="1"/>
    <x v="9"/>
    <n v="12885"/>
  </r>
  <r>
    <x v="0"/>
    <x v="44"/>
    <x v="1"/>
    <x v="10"/>
    <n v="0"/>
  </r>
  <r>
    <x v="0"/>
    <x v="44"/>
    <x v="1"/>
    <x v="11"/>
    <n v="10896"/>
  </r>
  <r>
    <x v="0"/>
    <x v="44"/>
    <x v="1"/>
    <x v="12"/>
    <n v="0"/>
  </r>
  <r>
    <x v="0"/>
    <x v="44"/>
    <x v="1"/>
    <x v="13"/>
    <n v="227369"/>
  </r>
  <r>
    <x v="0"/>
    <x v="45"/>
    <x v="0"/>
    <x v="0"/>
    <n v="0"/>
  </r>
  <r>
    <x v="0"/>
    <x v="45"/>
    <x v="0"/>
    <x v="1"/>
    <n v="7362"/>
  </r>
  <r>
    <x v="0"/>
    <x v="45"/>
    <x v="0"/>
    <x v="2"/>
    <n v="270998"/>
  </r>
  <r>
    <x v="0"/>
    <x v="45"/>
    <x v="0"/>
    <x v="3"/>
    <n v="49495"/>
  </r>
  <r>
    <x v="0"/>
    <x v="45"/>
    <x v="0"/>
    <x v="4"/>
    <n v="41037"/>
  </r>
  <r>
    <x v="0"/>
    <x v="45"/>
    <x v="0"/>
    <x v="5"/>
    <n v="0"/>
  </r>
  <r>
    <x v="0"/>
    <x v="45"/>
    <x v="0"/>
    <x v="6"/>
    <n v="32928"/>
  </r>
  <r>
    <x v="0"/>
    <x v="45"/>
    <x v="0"/>
    <x v="7"/>
    <n v="0"/>
  </r>
  <r>
    <x v="0"/>
    <x v="45"/>
    <x v="0"/>
    <x v="8"/>
    <n v="10104"/>
  </r>
  <r>
    <x v="0"/>
    <x v="45"/>
    <x v="0"/>
    <x v="9"/>
    <n v="15033"/>
  </r>
  <r>
    <x v="0"/>
    <x v="45"/>
    <x v="0"/>
    <x v="10"/>
    <n v="8213"/>
  </r>
  <r>
    <x v="0"/>
    <x v="45"/>
    <x v="0"/>
    <x v="11"/>
    <n v="17787"/>
  </r>
  <r>
    <x v="0"/>
    <x v="45"/>
    <x v="0"/>
    <x v="12"/>
    <n v="448"/>
  </r>
  <r>
    <x v="0"/>
    <x v="45"/>
    <x v="0"/>
    <x v="13"/>
    <n v="211124"/>
  </r>
  <r>
    <x v="0"/>
    <x v="45"/>
    <x v="1"/>
    <x v="0"/>
    <n v="0"/>
  </r>
  <r>
    <x v="0"/>
    <x v="45"/>
    <x v="1"/>
    <x v="1"/>
    <n v="7362"/>
  </r>
  <r>
    <x v="0"/>
    <x v="45"/>
    <x v="1"/>
    <x v="2"/>
    <n v="270217"/>
  </r>
  <r>
    <x v="0"/>
    <x v="45"/>
    <x v="1"/>
    <x v="3"/>
    <n v="49495"/>
  </r>
  <r>
    <x v="0"/>
    <x v="45"/>
    <x v="1"/>
    <x v="4"/>
    <n v="433"/>
  </r>
  <r>
    <x v="0"/>
    <x v="45"/>
    <x v="1"/>
    <x v="5"/>
    <n v="0"/>
  </r>
  <r>
    <x v="0"/>
    <x v="45"/>
    <x v="1"/>
    <x v="6"/>
    <n v="88021"/>
  </r>
  <r>
    <x v="0"/>
    <x v="45"/>
    <x v="1"/>
    <x v="7"/>
    <n v="0"/>
  </r>
  <r>
    <x v="0"/>
    <x v="45"/>
    <x v="1"/>
    <x v="8"/>
    <n v="10104"/>
  </r>
  <r>
    <x v="0"/>
    <x v="45"/>
    <x v="1"/>
    <x v="9"/>
    <n v="14003"/>
  </r>
  <r>
    <x v="0"/>
    <x v="45"/>
    <x v="1"/>
    <x v="10"/>
    <n v="0"/>
  </r>
  <r>
    <x v="0"/>
    <x v="45"/>
    <x v="1"/>
    <x v="11"/>
    <n v="19564"/>
  </r>
  <r>
    <x v="0"/>
    <x v="45"/>
    <x v="1"/>
    <x v="12"/>
    <n v="0"/>
  </r>
  <r>
    <x v="0"/>
    <x v="45"/>
    <x v="1"/>
    <x v="13"/>
    <n v="316614"/>
  </r>
  <r>
    <x v="0"/>
    <x v="46"/>
    <x v="0"/>
    <x v="0"/>
    <n v="0"/>
  </r>
  <r>
    <x v="0"/>
    <x v="46"/>
    <x v="0"/>
    <x v="1"/>
    <n v="3569"/>
  </r>
  <r>
    <x v="0"/>
    <x v="46"/>
    <x v="0"/>
    <x v="2"/>
    <n v="250500"/>
  </r>
  <r>
    <x v="0"/>
    <x v="46"/>
    <x v="0"/>
    <x v="3"/>
    <n v="14504"/>
  </r>
  <r>
    <x v="0"/>
    <x v="46"/>
    <x v="0"/>
    <x v="4"/>
    <n v="67546"/>
  </r>
  <r>
    <x v="0"/>
    <x v="46"/>
    <x v="0"/>
    <x v="5"/>
    <n v="0"/>
  </r>
  <r>
    <x v="0"/>
    <x v="46"/>
    <x v="0"/>
    <x v="6"/>
    <n v="26211"/>
  </r>
  <r>
    <x v="0"/>
    <x v="46"/>
    <x v="0"/>
    <x v="7"/>
    <n v="0"/>
  </r>
  <r>
    <x v="0"/>
    <x v="46"/>
    <x v="0"/>
    <x v="8"/>
    <n v="20457"/>
  </r>
  <r>
    <x v="0"/>
    <x v="46"/>
    <x v="0"/>
    <x v="9"/>
    <n v="30847"/>
  </r>
  <r>
    <x v="0"/>
    <x v="46"/>
    <x v="0"/>
    <x v="10"/>
    <n v="0"/>
  </r>
  <r>
    <x v="0"/>
    <x v="46"/>
    <x v="0"/>
    <x v="11"/>
    <n v="14993"/>
  </r>
  <r>
    <x v="0"/>
    <x v="46"/>
    <x v="0"/>
    <x v="12"/>
    <n v="30576"/>
  </r>
  <r>
    <x v="0"/>
    <x v="46"/>
    <x v="0"/>
    <x v="13"/>
    <n v="226271"/>
  </r>
  <r>
    <x v="0"/>
    <x v="46"/>
    <x v="1"/>
    <x v="0"/>
    <n v="0"/>
  </r>
  <r>
    <x v="0"/>
    <x v="46"/>
    <x v="1"/>
    <x v="1"/>
    <n v="3840"/>
  </r>
  <r>
    <x v="0"/>
    <x v="46"/>
    <x v="1"/>
    <x v="2"/>
    <n v="322359"/>
  </r>
  <r>
    <x v="0"/>
    <x v="46"/>
    <x v="1"/>
    <x v="3"/>
    <n v="14504"/>
  </r>
  <r>
    <x v="0"/>
    <x v="46"/>
    <x v="1"/>
    <x v="4"/>
    <n v="32513"/>
  </r>
  <r>
    <x v="0"/>
    <x v="46"/>
    <x v="1"/>
    <x v="5"/>
    <n v="0"/>
  </r>
  <r>
    <x v="0"/>
    <x v="46"/>
    <x v="1"/>
    <x v="6"/>
    <n v="26309"/>
  </r>
  <r>
    <x v="0"/>
    <x v="46"/>
    <x v="1"/>
    <x v="7"/>
    <n v="0"/>
  </r>
  <r>
    <x v="0"/>
    <x v="46"/>
    <x v="1"/>
    <x v="8"/>
    <n v="20457"/>
  </r>
  <r>
    <x v="0"/>
    <x v="46"/>
    <x v="1"/>
    <x v="9"/>
    <n v="44081"/>
  </r>
  <r>
    <x v="0"/>
    <x v="46"/>
    <x v="1"/>
    <x v="10"/>
    <n v="0"/>
  </r>
  <r>
    <x v="0"/>
    <x v="46"/>
    <x v="1"/>
    <x v="11"/>
    <n v="18044"/>
  </r>
  <r>
    <x v="0"/>
    <x v="46"/>
    <x v="1"/>
    <x v="12"/>
    <n v="0"/>
  </r>
  <r>
    <x v="0"/>
    <x v="46"/>
    <x v="1"/>
    <x v="13"/>
    <n v="292231"/>
  </r>
  <r>
    <x v="0"/>
    <x v="47"/>
    <x v="0"/>
    <x v="0"/>
    <n v="0"/>
  </r>
  <r>
    <x v="0"/>
    <x v="47"/>
    <x v="0"/>
    <x v="1"/>
    <n v="4181"/>
  </r>
  <r>
    <x v="0"/>
    <x v="47"/>
    <x v="0"/>
    <x v="2"/>
    <n v="21186"/>
  </r>
  <r>
    <x v="0"/>
    <x v="47"/>
    <x v="0"/>
    <x v="3"/>
    <n v="755"/>
  </r>
  <r>
    <x v="0"/>
    <x v="47"/>
    <x v="0"/>
    <x v="4"/>
    <n v="519"/>
  </r>
  <r>
    <x v="0"/>
    <x v="47"/>
    <x v="0"/>
    <x v="5"/>
    <n v="0"/>
  </r>
  <r>
    <x v="0"/>
    <x v="47"/>
    <x v="0"/>
    <x v="6"/>
    <n v="0"/>
  </r>
  <r>
    <x v="0"/>
    <x v="47"/>
    <x v="0"/>
    <x v="7"/>
    <n v="0"/>
  </r>
  <r>
    <x v="0"/>
    <x v="47"/>
    <x v="0"/>
    <x v="8"/>
    <n v="0"/>
  </r>
  <r>
    <x v="0"/>
    <x v="47"/>
    <x v="0"/>
    <x v="9"/>
    <n v="1300"/>
  </r>
  <r>
    <x v="0"/>
    <x v="47"/>
    <x v="0"/>
    <x v="10"/>
    <n v="0"/>
  </r>
  <r>
    <x v="0"/>
    <x v="47"/>
    <x v="0"/>
    <x v="11"/>
    <n v="905"/>
  </r>
  <r>
    <x v="0"/>
    <x v="47"/>
    <x v="0"/>
    <x v="12"/>
    <n v="0"/>
  </r>
  <r>
    <x v="0"/>
    <x v="47"/>
    <x v="0"/>
    <x v="13"/>
    <n v="15336"/>
  </r>
  <r>
    <x v="0"/>
    <x v="47"/>
    <x v="1"/>
    <x v="0"/>
    <n v="0"/>
  </r>
  <r>
    <x v="0"/>
    <x v="47"/>
    <x v="1"/>
    <x v="1"/>
    <n v="4181"/>
  </r>
  <r>
    <x v="0"/>
    <x v="47"/>
    <x v="1"/>
    <x v="2"/>
    <n v="21186"/>
  </r>
  <r>
    <x v="0"/>
    <x v="47"/>
    <x v="1"/>
    <x v="3"/>
    <n v="755"/>
  </r>
  <r>
    <x v="0"/>
    <x v="47"/>
    <x v="1"/>
    <x v="4"/>
    <n v="519"/>
  </r>
  <r>
    <x v="0"/>
    <x v="47"/>
    <x v="1"/>
    <x v="5"/>
    <n v="0"/>
  </r>
  <r>
    <x v="0"/>
    <x v="47"/>
    <x v="1"/>
    <x v="6"/>
    <n v="0"/>
  </r>
  <r>
    <x v="0"/>
    <x v="47"/>
    <x v="1"/>
    <x v="7"/>
    <n v="0"/>
  </r>
  <r>
    <x v="0"/>
    <x v="47"/>
    <x v="1"/>
    <x v="8"/>
    <n v="0"/>
  </r>
  <r>
    <x v="0"/>
    <x v="47"/>
    <x v="1"/>
    <x v="9"/>
    <n v="1300"/>
  </r>
  <r>
    <x v="0"/>
    <x v="47"/>
    <x v="1"/>
    <x v="10"/>
    <n v="0"/>
  </r>
  <r>
    <x v="0"/>
    <x v="47"/>
    <x v="1"/>
    <x v="11"/>
    <n v="905"/>
  </r>
  <r>
    <x v="0"/>
    <x v="47"/>
    <x v="1"/>
    <x v="12"/>
    <n v="0"/>
  </r>
  <r>
    <x v="0"/>
    <x v="47"/>
    <x v="1"/>
    <x v="13"/>
    <n v="15336"/>
  </r>
  <r>
    <x v="0"/>
    <x v="48"/>
    <x v="0"/>
    <x v="0"/>
    <n v="0"/>
  </r>
  <r>
    <x v="0"/>
    <x v="48"/>
    <x v="0"/>
    <x v="1"/>
    <n v="60164"/>
  </r>
  <r>
    <x v="0"/>
    <x v="48"/>
    <x v="0"/>
    <x v="2"/>
    <n v="337784"/>
  </r>
  <r>
    <x v="0"/>
    <x v="48"/>
    <x v="0"/>
    <x v="3"/>
    <n v="28363"/>
  </r>
  <r>
    <x v="0"/>
    <x v="48"/>
    <x v="0"/>
    <x v="4"/>
    <n v="56007"/>
  </r>
  <r>
    <x v="0"/>
    <x v="48"/>
    <x v="0"/>
    <x v="5"/>
    <n v="0"/>
  </r>
  <r>
    <x v="0"/>
    <x v="48"/>
    <x v="0"/>
    <x v="6"/>
    <n v="54514"/>
  </r>
  <r>
    <x v="0"/>
    <x v="48"/>
    <x v="0"/>
    <x v="7"/>
    <n v="0"/>
  </r>
  <r>
    <x v="0"/>
    <x v="48"/>
    <x v="0"/>
    <x v="8"/>
    <n v="0"/>
  </r>
  <r>
    <x v="0"/>
    <x v="48"/>
    <x v="0"/>
    <x v="9"/>
    <n v="30810"/>
  </r>
  <r>
    <x v="0"/>
    <x v="48"/>
    <x v="0"/>
    <x v="10"/>
    <n v="1114"/>
  </r>
  <r>
    <x v="0"/>
    <x v="48"/>
    <x v="0"/>
    <x v="11"/>
    <n v="26849"/>
  </r>
  <r>
    <x v="0"/>
    <x v="48"/>
    <x v="0"/>
    <x v="12"/>
    <n v="0"/>
  </r>
  <r>
    <x v="0"/>
    <x v="48"/>
    <x v="0"/>
    <x v="13"/>
    <n v="242689"/>
  </r>
  <r>
    <x v="0"/>
    <x v="48"/>
    <x v="1"/>
    <x v="0"/>
    <n v="0"/>
  </r>
  <r>
    <x v="0"/>
    <x v="48"/>
    <x v="1"/>
    <x v="1"/>
    <n v="60167"/>
  </r>
  <r>
    <x v="0"/>
    <x v="48"/>
    <x v="1"/>
    <x v="2"/>
    <n v="340001"/>
  </r>
  <r>
    <x v="0"/>
    <x v="48"/>
    <x v="1"/>
    <x v="3"/>
    <n v="28363"/>
  </r>
  <r>
    <x v="0"/>
    <x v="48"/>
    <x v="1"/>
    <x v="4"/>
    <n v="9050"/>
  </r>
  <r>
    <x v="0"/>
    <x v="48"/>
    <x v="1"/>
    <x v="5"/>
    <n v="0"/>
  </r>
  <r>
    <x v="0"/>
    <x v="48"/>
    <x v="1"/>
    <x v="6"/>
    <n v="78261"/>
  </r>
  <r>
    <x v="0"/>
    <x v="48"/>
    <x v="1"/>
    <x v="7"/>
    <n v="0"/>
  </r>
  <r>
    <x v="0"/>
    <x v="48"/>
    <x v="1"/>
    <x v="8"/>
    <n v="0"/>
  </r>
  <r>
    <x v="0"/>
    <x v="48"/>
    <x v="1"/>
    <x v="9"/>
    <n v="29731"/>
  </r>
  <r>
    <x v="0"/>
    <x v="48"/>
    <x v="1"/>
    <x v="10"/>
    <n v="0"/>
  </r>
  <r>
    <x v="0"/>
    <x v="48"/>
    <x v="1"/>
    <x v="11"/>
    <n v="27610"/>
  </r>
  <r>
    <x v="0"/>
    <x v="48"/>
    <x v="1"/>
    <x v="12"/>
    <n v="0"/>
  </r>
  <r>
    <x v="0"/>
    <x v="48"/>
    <x v="1"/>
    <x v="13"/>
    <n v="318561"/>
  </r>
  <r>
    <x v="0"/>
    <x v="49"/>
    <x v="0"/>
    <x v="0"/>
    <n v="0"/>
  </r>
  <r>
    <x v="0"/>
    <x v="49"/>
    <x v="0"/>
    <x v="1"/>
    <n v="4433"/>
  </r>
  <r>
    <x v="0"/>
    <x v="49"/>
    <x v="0"/>
    <x v="2"/>
    <n v="88079"/>
  </r>
  <r>
    <x v="0"/>
    <x v="49"/>
    <x v="0"/>
    <x v="3"/>
    <n v="9682"/>
  </r>
  <r>
    <x v="0"/>
    <x v="49"/>
    <x v="0"/>
    <x v="4"/>
    <n v="0"/>
  </r>
  <r>
    <x v="0"/>
    <x v="49"/>
    <x v="0"/>
    <x v="5"/>
    <n v="0"/>
  </r>
  <r>
    <x v="0"/>
    <x v="49"/>
    <x v="0"/>
    <x v="6"/>
    <n v="18515"/>
  </r>
  <r>
    <x v="0"/>
    <x v="49"/>
    <x v="0"/>
    <x v="7"/>
    <n v="0"/>
  </r>
  <r>
    <x v="0"/>
    <x v="49"/>
    <x v="0"/>
    <x v="8"/>
    <n v="0"/>
  </r>
  <r>
    <x v="0"/>
    <x v="49"/>
    <x v="0"/>
    <x v="9"/>
    <n v="3518"/>
  </r>
  <r>
    <x v="0"/>
    <x v="49"/>
    <x v="0"/>
    <x v="10"/>
    <n v="0"/>
  </r>
  <r>
    <x v="0"/>
    <x v="49"/>
    <x v="0"/>
    <x v="11"/>
    <n v="3509"/>
  </r>
  <r>
    <x v="0"/>
    <x v="49"/>
    <x v="0"/>
    <x v="12"/>
    <n v="0"/>
  </r>
  <r>
    <x v="0"/>
    <x v="49"/>
    <x v="0"/>
    <x v="13"/>
    <n v="92470"/>
  </r>
  <r>
    <x v="0"/>
    <x v="49"/>
    <x v="1"/>
    <x v="0"/>
    <n v="0"/>
  </r>
  <r>
    <x v="0"/>
    <x v="49"/>
    <x v="1"/>
    <x v="1"/>
    <n v="4433"/>
  </r>
  <r>
    <x v="0"/>
    <x v="49"/>
    <x v="1"/>
    <x v="2"/>
    <n v="88079"/>
  </r>
  <r>
    <x v="0"/>
    <x v="49"/>
    <x v="1"/>
    <x v="3"/>
    <n v="9682"/>
  </r>
  <r>
    <x v="0"/>
    <x v="49"/>
    <x v="1"/>
    <x v="4"/>
    <n v="0"/>
  </r>
  <r>
    <x v="0"/>
    <x v="49"/>
    <x v="1"/>
    <x v="5"/>
    <n v="0"/>
  </r>
  <r>
    <x v="0"/>
    <x v="49"/>
    <x v="1"/>
    <x v="6"/>
    <n v="18515"/>
  </r>
  <r>
    <x v="0"/>
    <x v="49"/>
    <x v="1"/>
    <x v="7"/>
    <n v="0"/>
  </r>
  <r>
    <x v="0"/>
    <x v="49"/>
    <x v="1"/>
    <x v="8"/>
    <n v="0"/>
  </r>
  <r>
    <x v="0"/>
    <x v="49"/>
    <x v="1"/>
    <x v="9"/>
    <n v="3518"/>
  </r>
  <r>
    <x v="0"/>
    <x v="49"/>
    <x v="1"/>
    <x v="10"/>
    <n v="0"/>
  </r>
  <r>
    <x v="0"/>
    <x v="49"/>
    <x v="1"/>
    <x v="11"/>
    <n v="3509"/>
  </r>
  <r>
    <x v="0"/>
    <x v="49"/>
    <x v="1"/>
    <x v="12"/>
    <n v="0"/>
  </r>
  <r>
    <x v="0"/>
    <x v="49"/>
    <x v="1"/>
    <x v="13"/>
    <n v="92470"/>
  </r>
  <r>
    <x v="0"/>
    <x v="50"/>
    <x v="0"/>
    <x v="0"/>
    <n v="0"/>
  </r>
  <r>
    <x v="0"/>
    <x v="50"/>
    <x v="0"/>
    <x v="1"/>
    <n v="18144"/>
  </r>
  <r>
    <x v="0"/>
    <x v="50"/>
    <x v="0"/>
    <x v="2"/>
    <n v="462847"/>
  </r>
  <r>
    <x v="0"/>
    <x v="50"/>
    <x v="0"/>
    <x v="3"/>
    <n v="27767"/>
  </r>
  <r>
    <x v="0"/>
    <x v="50"/>
    <x v="0"/>
    <x v="4"/>
    <n v="35917"/>
  </r>
  <r>
    <x v="0"/>
    <x v="50"/>
    <x v="0"/>
    <x v="5"/>
    <n v="59089"/>
  </r>
  <r>
    <x v="0"/>
    <x v="50"/>
    <x v="0"/>
    <x v="6"/>
    <n v="189312"/>
  </r>
  <r>
    <x v="0"/>
    <x v="50"/>
    <x v="0"/>
    <x v="7"/>
    <n v="6349"/>
  </r>
  <r>
    <x v="0"/>
    <x v="50"/>
    <x v="0"/>
    <x v="8"/>
    <n v="11601"/>
  </r>
  <r>
    <x v="0"/>
    <x v="50"/>
    <x v="0"/>
    <x v="9"/>
    <n v="83645"/>
  </r>
  <r>
    <x v="0"/>
    <x v="50"/>
    <x v="0"/>
    <x v="10"/>
    <n v="65919"/>
  </r>
  <r>
    <x v="0"/>
    <x v="50"/>
    <x v="0"/>
    <x v="11"/>
    <n v="69196"/>
  </r>
  <r>
    <x v="0"/>
    <x v="50"/>
    <x v="0"/>
    <x v="12"/>
    <n v="4046"/>
  </r>
  <r>
    <x v="0"/>
    <x v="50"/>
    <x v="0"/>
    <x v="13"/>
    <n v="452872"/>
  </r>
  <r>
    <x v="0"/>
    <x v="50"/>
    <x v="1"/>
    <x v="0"/>
    <n v="0"/>
  </r>
  <r>
    <x v="0"/>
    <x v="50"/>
    <x v="1"/>
    <x v="1"/>
    <n v="12448"/>
  </r>
  <r>
    <x v="0"/>
    <x v="50"/>
    <x v="1"/>
    <x v="2"/>
    <n v="543714"/>
  </r>
  <r>
    <x v="0"/>
    <x v="50"/>
    <x v="1"/>
    <x v="3"/>
    <n v="57192"/>
  </r>
  <r>
    <x v="0"/>
    <x v="50"/>
    <x v="1"/>
    <x v="4"/>
    <n v="7451"/>
  </r>
  <r>
    <x v="0"/>
    <x v="50"/>
    <x v="1"/>
    <x v="5"/>
    <n v="-1"/>
  </r>
  <r>
    <x v="0"/>
    <x v="50"/>
    <x v="1"/>
    <x v="6"/>
    <n v="503231"/>
  </r>
  <r>
    <x v="0"/>
    <x v="50"/>
    <x v="1"/>
    <x v="7"/>
    <n v="6349"/>
  </r>
  <r>
    <x v="0"/>
    <x v="50"/>
    <x v="1"/>
    <x v="8"/>
    <n v="11601"/>
  </r>
  <r>
    <x v="0"/>
    <x v="50"/>
    <x v="1"/>
    <x v="9"/>
    <n v="87554"/>
  </r>
  <r>
    <x v="0"/>
    <x v="50"/>
    <x v="1"/>
    <x v="10"/>
    <n v="0"/>
  </r>
  <r>
    <x v="0"/>
    <x v="50"/>
    <x v="1"/>
    <x v="11"/>
    <n v="90236"/>
  </r>
  <r>
    <x v="0"/>
    <x v="50"/>
    <x v="1"/>
    <x v="12"/>
    <n v="0"/>
  </r>
  <r>
    <x v="0"/>
    <x v="50"/>
    <x v="1"/>
    <x v="13"/>
    <n v="990491"/>
  </r>
  <r>
    <x v="0"/>
    <x v="51"/>
    <x v="0"/>
    <x v="0"/>
    <n v="0"/>
  </r>
  <r>
    <x v="0"/>
    <x v="51"/>
    <x v="0"/>
    <x v="1"/>
    <n v="4472"/>
  </r>
  <r>
    <x v="0"/>
    <x v="51"/>
    <x v="0"/>
    <x v="2"/>
    <n v="204824"/>
  </r>
  <r>
    <x v="0"/>
    <x v="51"/>
    <x v="0"/>
    <x v="3"/>
    <n v="14018"/>
  </r>
  <r>
    <x v="0"/>
    <x v="51"/>
    <x v="0"/>
    <x v="4"/>
    <n v="791"/>
  </r>
  <r>
    <x v="0"/>
    <x v="51"/>
    <x v="0"/>
    <x v="5"/>
    <n v="73923"/>
  </r>
  <r>
    <x v="0"/>
    <x v="51"/>
    <x v="0"/>
    <x v="6"/>
    <n v="86282"/>
  </r>
  <r>
    <x v="0"/>
    <x v="51"/>
    <x v="0"/>
    <x v="7"/>
    <n v="0"/>
  </r>
  <r>
    <x v="0"/>
    <x v="51"/>
    <x v="0"/>
    <x v="8"/>
    <n v="100237"/>
  </r>
  <r>
    <x v="0"/>
    <x v="51"/>
    <x v="0"/>
    <x v="9"/>
    <n v="50565"/>
  </r>
  <r>
    <x v="0"/>
    <x v="51"/>
    <x v="0"/>
    <x v="10"/>
    <n v="33828"/>
  </r>
  <r>
    <x v="0"/>
    <x v="51"/>
    <x v="0"/>
    <x v="11"/>
    <n v="74218"/>
  </r>
  <r>
    <x v="0"/>
    <x v="51"/>
    <x v="0"/>
    <x v="12"/>
    <n v="11276"/>
  </r>
  <r>
    <x v="0"/>
    <x v="51"/>
    <x v="0"/>
    <x v="13"/>
    <n v="299240"/>
  </r>
  <r>
    <x v="0"/>
    <x v="51"/>
    <x v="1"/>
    <x v="0"/>
    <n v="0"/>
  </r>
  <r>
    <x v="0"/>
    <x v="51"/>
    <x v="1"/>
    <x v="1"/>
    <n v="35844"/>
  </r>
  <r>
    <x v="0"/>
    <x v="51"/>
    <x v="1"/>
    <x v="2"/>
    <n v="245198"/>
  </r>
  <r>
    <x v="0"/>
    <x v="51"/>
    <x v="1"/>
    <x v="3"/>
    <n v="15607"/>
  </r>
  <r>
    <x v="0"/>
    <x v="51"/>
    <x v="1"/>
    <x v="4"/>
    <n v="791"/>
  </r>
  <r>
    <x v="0"/>
    <x v="51"/>
    <x v="1"/>
    <x v="5"/>
    <n v="0"/>
  </r>
  <r>
    <x v="0"/>
    <x v="51"/>
    <x v="1"/>
    <x v="6"/>
    <n v="495370"/>
  </r>
  <r>
    <x v="0"/>
    <x v="51"/>
    <x v="1"/>
    <x v="7"/>
    <n v="0"/>
  </r>
  <r>
    <x v="0"/>
    <x v="51"/>
    <x v="1"/>
    <x v="8"/>
    <n v="100237"/>
  </r>
  <r>
    <x v="0"/>
    <x v="51"/>
    <x v="1"/>
    <x v="9"/>
    <n v="75437"/>
  </r>
  <r>
    <x v="0"/>
    <x v="51"/>
    <x v="1"/>
    <x v="10"/>
    <n v="0"/>
  </r>
  <r>
    <x v="0"/>
    <x v="51"/>
    <x v="1"/>
    <x v="11"/>
    <n v="118815"/>
  </r>
  <r>
    <x v="0"/>
    <x v="51"/>
    <x v="1"/>
    <x v="12"/>
    <n v="0"/>
  </r>
  <r>
    <x v="0"/>
    <x v="51"/>
    <x v="1"/>
    <x v="13"/>
    <n v="831941"/>
  </r>
  <r>
    <x v="0"/>
    <x v="52"/>
    <x v="0"/>
    <x v="0"/>
    <n v="0"/>
  </r>
  <r>
    <x v="0"/>
    <x v="52"/>
    <x v="0"/>
    <x v="1"/>
    <n v="223260"/>
  </r>
  <r>
    <x v="0"/>
    <x v="52"/>
    <x v="0"/>
    <x v="2"/>
    <n v="852804"/>
  </r>
  <r>
    <x v="0"/>
    <x v="52"/>
    <x v="0"/>
    <x v="3"/>
    <n v="42599"/>
  </r>
  <r>
    <x v="0"/>
    <x v="52"/>
    <x v="0"/>
    <x v="4"/>
    <n v="15190"/>
  </r>
  <r>
    <x v="0"/>
    <x v="52"/>
    <x v="0"/>
    <x v="5"/>
    <n v="376862"/>
  </r>
  <r>
    <x v="0"/>
    <x v="52"/>
    <x v="0"/>
    <x v="6"/>
    <n v="863677"/>
  </r>
  <r>
    <x v="0"/>
    <x v="52"/>
    <x v="0"/>
    <x v="7"/>
    <n v="0"/>
  </r>
  <r>
    <x v="0"/>
    <x v="52"/>
    <x v="0"/>
    <x v="8"/>
    <n v="532150"/>
  </r>
  <r>
    <x v="0"/>
    <x v="52"/>
    <x v="0"/>
    <x v="9"/>
    <n v="197673"/>
  </r>
  <r>
    <x v="0"/>
    <x v="52"/>
    <x v="0"/>
    <x v="10"/>
    <n v="147367"/>
  </r>
  <r>
    <x v="0"/>
    <x v="52"/>
    <x v="0"/>
    <x v="11"/>
    <n v="356821"/>
  </r>
  <r>
    <x v="0"/>
    <x v="52"/>
    <x v="0"/>
    <x v="12"/>
    <n v="58978"/>
  </r>
  <r>
    <x v="0"/>
    <x v="52"/>
    <x v="0"/>
    <x v="13"/>
    <n v="1661479"/>
  </r>
  <r>
    <x v="0"/>
    <x v="52"/>
    <x v="1"/>
    <x v="0"/>
    <n v="0"/>
  </r>
  <r>
    <x v="0"/>
    <x v="52"/>
    <x v="1"/>
    <x v="1"/>
    <n v="233858"/>
  </r>
  <r>
    <x v="0"/>
    <x v="52"/>
    <x v="1"/>
    <x v="2"/>
    <n v="1262998"/>
  </r>
  <r>
    <x v="0"/>
    <x v="52"/>
    <x v="1"/>
    <x v="3"/>
    <n v="88339"/>
  </r>
  <r>
    <x v="0"/>
    <x v="52"/>
    <x v="1"/>
    <x v="4"/>
    <n v="16058"/>
  </r>
  <r>
    <x v="0"/>
    <x v="52"/>
    <x v="1"/>
    <x v="5"/>
    <n v="0"/>
  </r>
  <r>
    <x v="0"/>
    <x v="52"/>
    <x v="1"/>
    <x v="6"/>
    <n v="2152638"/>
  </r>
  <r>
    <x v="0"/>
    <x v="52"/>
    <x v="1"/>
    <x v="7"/>
    <n v="0"/>
  </r>
  <r>
    <x v="0"/>
    <x v="52"/>
    <x v="1"/>
    <x v="8"/>
    <n v="532150"/>
  </r>
  <r>
    <x v="0"/>
    <x v="52"/>
    <x v="1"/>
    <x v="9"/>
    <n v="233772"/>
  </r>
  <r>
    <x v="0"/>
    <x v="52"/>
    <x v="1"/>
    <x v="10"/>
    <n v="0"/>
  </r>
  <r>
    <x v="0"/>
    <x v="52"/>
    <x v="1"/>
    <x v="11"/>
    <n v="521427"/>
  </r>
  <r>
    <x v="0"/>
    <x v="52"/>
    <x v="1"/>
    <x v="12"/>
    <n v="0"/>
  </r>
  <r>
    <x v="0"/>
    <x v="52"/>
    <x v="1"/>
    <x v="13"/>
    <n v="3897186"/>
  </r>
  <r>
    <x v="0"/>
    <x v="53"/>
    <x v="0"/>
    <x v="0"/>
    <n v="0"/>
  </r>
  <r>
    <x v="0"/>
    <x v="53"/>
    <x v="0"/>
    <x v="1"/>
    <n v="5949"/>
  </r>
  <r>
    <x v="0"/>
    <x v="53"/>
    <x v="0"/>
    <x v="2"/>
    <n v="434101"/>
  </r>
  <r>
    <x v="0"/>
    <x v="53"/>
    <x v="0"/>
    <x v="3"/>
    <n v="220539"/>
  </r>
  <r>
    <x v="0"/>
    <x v="53"/>
    <x v="0"/>
    <x v="4"/>
    <n v="1299"/>
  </r>
  <r>
    <x v="0"/>
    <x v="53"/>
    <x v="0"/>
    <x v="5"/>
    <n v="76133"/>
  </r>
  <r>
    <x v="0"/>
    <x v="53"/>
    <x v="0"/>
    <x v="6"/>
    <n v="194200"/>
  </r>
  <r>
    <x v="0"/>
    <x v="53"/>
    <x v="0"/>
    <x v="7"/>
    <n v="0"/>
  </r>
  <r>
    <x v="0"/>
    <x v="53"/>
    <x v="0"/>
    <x v="8"/>
    <n v="0"/>
  </r>
  <r>
    <x v="0"/>
    <x v="53"/>
    <x v="0"/>
    <x v="9"/>
    <n v="39354"/>
  </r>
  <r>
    <x v="0"/>
    <x v="53"/>
    <x v="0"/>
    <x v="10"/>
    <n v="70634"/>
  </r>
  <r>
    <x v="0"/>
    <x v="53"/>
    <x v="0"/>
    <x v="11"/>
    <n v="49445"/>
  </r>
  <r>
    <x v="0"/>
    <x v="53"/>
    <x v="0"/>
    <x v="12"/>
    <n v="61431"/>
  </r>
  <r>
    <x v="0"/>
    <x v="53"/>
    <x v="0"/>
    <x v="13"/>
    <n v="325269"/>
  </r>
  <r>
    <x v="0"/>
    <x v="53"/>
    <x v="1"/>
    <x v="0"/>
    <n v="0"/>
  </r>
  <r>
    <x v="0"/>
    <x v="53"/>
    <x v="1"/>
    <x v="1"/>
    <n v="11068"/>
  </r>
  <r>
    <x v="0"/>
    <x v="53"/>
    <x v="1"/>
    <x v="2"/>
    <n v="485666"/>
  </r>
  <r>
    <x v="0"/>
    <x v="53"/>
    <x v="1"/>
    <x v="3"/>
    <n v="342689"/>
  </r>
  <r>
    <x v="0"/>
    <x v="53"/>
    <x v="1"/>
    <x v="4"/>
    <n v="2367"/>
  </r>
  <r>
    <x v="0"/>
    <x v="53"/>
    <x v="1"/>
    <x v="5"/>
    <n v="0"/>
  </r>
  <r>
    <x v="0"/>
    <x v="53"/>
    <x v="1"/>
    <x v="6"/>
    <n v="470765"/>
  </r>
  <r>
    <x v="0"/>
    <x v="53"/>
    <x v="1"/>
    <x v="7"/>
    <n v="0"/>
  </r>
  <r>
    <x v="0"/>
    <x v="53"/>
    <x v="1"/>
    <x v="8"/>
    <n v="0"/>
  </r>
  <r>
    <x v="0"/>
    <x v="53"/>
    <x v="1"/>
    <x v="9"/>
    <n v="49300"/>
  </r>
  <r>
    <x v="0"/>
    <x v="53"/>
    <x v="1"/>
    <x v="10"/>
    <n v="0"/>
  </r>
  <r>
    <x v="0"/>
    <x v="53"/>
    <x v="1"/>
    <x v="11"/>
    <n v="136987"/>
  </r>
  <r>
    <x v="0"/>
    <x v="53"/>
    <x v="1"/>
    <x v="12"/>
    <n v="0"/>
  </r>
  <r>
    <x v="0"/>
    <x v="53"/>
    <x v="1"/>
    <x v="13"/>
    <n v="687994"/>
  </r>
  <r>
    <x v="0"/>
    <x v="54"/>
    <x v="0"/>
    <x v="0"/>
    <n v="0"/>
  </r>
  <r>
    <x v="0"/>
    <x v="54"/>
    <x v="0"/>
    <x v="1"/>
    <n v="14220"/>
  </r>
  <r>
    <x v="0"/>
    <x v="54"/>
    <x v="0"/>
    <x v="2"/>
    <n v="55500"/>
  </r>
  <r>
    <x v="0"/>
    <x v="54"/>
    <x v="0"/>
    <x v="3"/>
    <n v="1500"/>
  </r>
  <r>
    <x v="0"/>
    <x v="54"/>
    <x v="0"/>
    <x v="4"/>
    <n v="3572"/>
  </r>
  <r>
    <x v="0"/>
    <x v="54"/>
    <x v="0"/>
    <x v="5"/>
    <n v="0"/>
  </r>
  <r>
    <x v="0"/>
    <x v="54"/>
    <x v="0"/>
    <x v="6"/>
    <n v="1970"/>
  </r>
  <r>
    <x v="0"/>
    <x v="54"/>
    <x v="0"/>
    <x v="7"/>
    <n v="0"/>
  </r>
  <r>
    <x v="0"/>
    <x v="54"/>
    <x v="0"/>
    <x v="8"/>
    <n v="0"/>
  </r>
  <r>
    <x v="0"/>
    <x v="54"/>
    <x v="0"/>
    <x v="9"/>
    <n v="2994"/>
  </r>
  <r>
    <x v="0"/>
    <x v="54"/>
    <x v="0"/>
    <x v="10"/>
    <n v="413"/>
  </r>
  <r>
    <x v="0"/>
    <x v="54"/>
    <x v="0"/>
    <x v="11"/>
    <n v="8100"/>
  </r>
  <r>
    <x v="0"/>
    <x v="54"/>
    <x v="0"/>
    <x v="12"/>
    <n v="0"/>
  </r>
  <r>
    <x v="0"/>
    <x v="54"/>
    <x v="0"/>
    <x v="13"/>
    <n v="42871"/>
  </r>
  <r>
    <x v="0"/>
    <x v="54"/>
    <x v="1"/>
    <x v="0"/>
    <n v="0"/>
  </r>
  <r>
    <x v="0"/>
    <x v="54"/>
    <x v="1"/>
    <x v="1"/>
    <n v="14220"/>
  </r>
  <r>
    <x v="0"/>
    <x v="54"/>
    <x v="1"/>
    <x v="2"/>
    <n v="54468"/>
  </r>
  <r>
    <x v="0"/>
    <x v="54"/>
    <x v="1"/>
    <x v="3"/>
    <n v="1500"/>
  </r>
  <r>
    <x v="0"/>
    <x v="54"/>
    <x v="1"/>
    <x v="4"/>
    <n v="3572"/>
  </r>
  <r>
    <x v="0"/>
    <x v="54"/>
    <x v="1"/>
    <x v="5"/>
    <n v="0"/>
  </r>
  <r>
    <x v="0"/>
    <x v="54"/>
    <x v="1"/>
    <x v="6"/>
    <n v="10368"/>
  </r>
  <r>
    <x v="0"/>
    <x v="54"/>
    <x v="1"/>
    <x v="7"/>
    <n v="0"/>
  </r>
  <r>
    <x v="0"/>
    <x v="54"/>
    <x v="1"/>
    <x v="8"/>
    <n v="0"/>
  </r>
  <r>
    <x v="0"/>
    <x v="54"/>
    <x v="1"/>
    <x v="9"/>
    <n v="2994"/>
  </r>
  <r>
    <x v="0"/>
    <x v="54"/>
    <x v="1"/>
    <x v="10"/>
    <n v="0"/>
  </r>
  <r>
    <x v="0"/>
    <x v="54"/>
    <x v="1"/>
    <x v="11"/>
    <n v="8352"/>
  </r>
  <r>
    <x v="0"/>
    <x v="54"/>
    <x v="1"/>
    <x v="12"/>
    <n v="0"/>
  </r>
  <r>
    <x v="0"/>
    <x v="54"/>
    <x v="1"/>
    <x v="13"/>
    <n v="50902"/>
  </r>
  <r>
    <x v="0"/>
    <x v="55"/>
    <x v="0"/>
    <x v="0"/>
    <n v="0"/>
  </r>
  <r>
    <x v="0"/>
    <x v="55"/>
    <x v="0"/>
    <x v="1"/>
    <n v="6806"/>
  </r>
  <r>
    <x v="0"/>
    <x v="55"/>
    <x v="0"/>
    <x v="2"/>
    <n v="105124"/>
  </r>
  <r>
    <x v="0"/>
    <x v="55"/>
    <x v="0"/>
    <x v="3"/>
    <n v="4056"/>
  </r>
  <r>
    <x v="0"/>
    <x v="55"/>
    <x v="0"/>
    <x v="4"/>
    <n v="2976"/>
  </r>
  <r>
    <x v="0"/>
    <x v="55"/>
    <x v="0"/>
    <x v="5"/>
    <n v="6537"/>
  </r>
  <r>
    <x v="0"/>
    <x v="55"/>
    <x v="0"/>
    <x v="6"/>
    <n v="9236"/>
  </r>
  <r>
    <x v="0"/>
    <x v="55"/>
    <x v="0"/>
    <x v="7"/>
    <n v="0"/>
  </r>
  <r>
    <x v="0"/>
    <x v="55"/>
    <x v="0"/>
    <x v="8"/>
    <n v="6407"/>
  </r>
  <r>
    <x v="0"/>
    <x v="55"/>
    <x v="0"/>
    <x v="9"/>
    <n v="11129"/>
  </r>
  <r>
    <x v="0"/>
    <x v="55"/>
    <x v="0"/>
    <x v="10"/>
    <n v="9577"/>
  </r>
  <r>
    <x v="0"/>
    <x v="55"/>
    <x v="0"/>
    <x v="11"/>
    <n v="4919"/>
  </r>
  <r>
    <x v="0"/>
    <x v="55"/>
    <x v="0"/>
    <x v="12"/>
    <n v="0"/>
  </r>
  <r>
    <x v="0"/>
    <x v="55"/>
    <x v="0"/>
    <x v="13"/>
    <n v="84606"/>
  </r>
  <r>
    <x v="0"/>
    <x v="55"/>
    <x v="1"/>
    <x v="0"/>
    <n v="0"/>
  </r>
  <r>
    <x v="0"/>
    <x v="55"/>
    <x v="1"/>
    <x v="1"/>
    <n v="6806"/>
  </r>
  <r>
    <x v="0"/>
    <x v="55"/>
    <x v="1"/>
    <x v="2"/>
    <n v="108662"/>
  </r>
  <r>
    <x v="0"/>
    <x v="55"/>
    <x v="1"/>
    <x v="3"/>
    <n v="4056"/>
  </r>
  <r>
    <x v="0"/>
    <x v="55"/>
    <x v="1"/>
    <x v="4"/>
    <n v="2976"/>
  </r>
  <r>
    <x v="0"/>
    <x v="55"/>
    <x v="1"/>
    <x v="5"/>
    <n v="0"/>
  </r>
  <r>
    <x v="0"/>
    <x v="55"/>
    <x v="1"/>
    <x v="6"/>
    <n v="52555"/>
  </r>
  <r>
    <x v="0"/>
    <x v="55"/>
    <x v="1"/>
    <x v="7"/>
    <n v="0"/>
  </r>
  <r>
    <x v="0"/>
    <x v="55"/>
    <x v="1"/>
    <x v="8"/>
    <n v="6407"/>
  </r>
  <r>
    <x v="0"/>
    <x v="55"/>
    <x v="1"/>
    <x v="9"/>
    <n v="8729"/>
  </r>
  <r>
    <x v="0"/>
    <x v="55"/>
    <x v="1"/>
    <x v="10"/>
    <n v="0"/>
  </r>
  <r>
    <x v="0"/>
    <x v="55"/>
    <x v="1"/>
    <x v="11"/>
    <n v="6104"/>
  </r>
  <r>
    <x v="0"/>
    <x v="55"/>
    <x v="1"/>
    <x v="12"/>
    <n v="0"/>
  </r>
  <r>
    <x v="0"/>
    <x v="55"/>
    <x v="1"/>
    <x v="13"/>
    <n v="151160"/>
  </r>
  <r>
    <x v="0"/>
    <x v="56"/>
    <x v="0"/>
    <x v="0"/>
    <n v="0"/>
  </r>
  <r>
    <x v="0"/>
    <x v="56"/>
    <x v="0"/>
    <x v="1"/>
    <n v="510"/>
  </r>
  <r>
    <x v="0"/>
    <x v="56"/>
    <x v="0"/>
    <x v="2"/>
    <n v="164186"/>
  </r>
  <r>
    <x v="0"/>
    <x v="56"/>
    <x v="0"/>
    <x v="3"/>
    <n v="2504"/>
  </r>
  <r>
    <x v="0"/>
    <x v="56"/>
    <x v="0"/>
    <x v="4"/>
    <n v="14116"/>
  </r>
  <r>
    <x v="0"/>
    <x v="56"/>
    <x v="0"/>
    <x v="5"/>
    <n v="37803"/>
  </r>
  <r>
    <x v="0"/>
    <x v="56"/>
    <x v="0"/>
    <x v="6"/>
    <n v="0"/>
  </r>
  <r>
    <x v="0"/>
    <x v="56"/>
    <x v="0"/>
    <x v="7"/>
    <n v="55463"/>
  </r>
  <r>
    <x v="0"/>
    <x v="56"/>
    <x v="0"/>
    <x v="8"/>
    <n v="792"/>
  </r>
  <r>
    <x v="0"/>
    <x v="56"/>
    <x v="0"/>
    <x v="9"/>
    <n v="21172"/>
  </r>
  <r>
    <x v="0"/>
    <x v="56"/>
    <x v="0"/>
    <x v="10"/>
    <n v="22605"/>
  </r>
  <r>
    <x v="0"/>
    <x v="56"/>
    <x v="0"/>
    <x v="11"/>
    <n v="29188"/>
  </r>
  <r>
    <x v="0"/>
    <x v="56"/>
    <x v="0"/>
    <x v="12"/>
    <n v="0"/>
  </r>
  <r>
    <x v="0"/>
    <x v="56"/>
    <x v="0"/>
    <x v="13"/>
    <n v="150917"/>
  </r>
  <r>
    <x v="0"/>
    <x v="56"/>
    <x v="1"/>
    <x v="0"/>
    <n v="0"/>
  </r>
  <r>
    <x v="0"/>
    <x v="56"/>
    <x v="1"/>
    <x v="1"/>
    <n v="510"/>
  </r>
  <r>
    <x v="0"/>
    <x v="56"/>
    <x v="1"/>
    <x v="2"/>
    <n v="156644"/>
  </r>
  <r>
    <x v="0"/>
    <x v="56"/>
    <x v="1"/>
    <x v="3"/>
    <n v="2504"/>
  </r>
  <r>
    <x v="0"/>
    <x v="56"/>
    <x v="1"/>
    <x v="4"/>
    <n v="14116"/>
  </r>
  <r>
    <x v="0"/>
    <x v="56"/>
    <x v="1"/>
    <x v="5"/>
    <n v="0"/>
  </r>
  <r>
    <x v="0"/>
    <x v="56"/>
    <x v="1"/>
    <x v="6"/>
    <n v="0"/>
  </r>
  <r>
    <x v="0"/>
    <x v="56"/>
    <x v="1"/>
    <x v="7"/>
    <n v="154906"/>
  </r>
  <r>
    <x v="0"/>
    <x v="56"/>
    <x v="1"/>
    <x v="8"/>
    <n v="792"/>
  </r>
  <r>
    <x v="0"/>
    <x v="56"/>
    <x v="1"/>
    <x v="9"/>
    <n v="16717"/>
  </r>
  <r>
    <x v="0"/>
    <x v="56"/>
    <x v="1"/>
    <x v="10"/>
    <n v="0"/>
  </r>
  <r>
    <x v="0"/>
    <x v="56"/>
    <x v="1"/>
    <x v="11"/>
    <n v="32249"/>
  </r>
  <r>
    <x v="0"/>
    <x v="56"/>
    <x v="1"/>
    <x v="12"/>
    <n v="0"/>
  </r>
  <r>
    <x v="0"/>
    <x v="56"/>
    <x v="1"/>
    <x v="13"/>
    <n v="310743"/>
  </r>
  <r>
    <x v="0"/>
    <x v="57"/>
    <x v="0"/>
    <x v="0"/>
    <n v="0"/>
  </r>
  <r>
    <x v="0"/>
    <x v="57"/>
    <x v="0"/>
    <x v="1"/>
    <n v="9662"/>
  </r>
  <r>
    <x v="0"/>
    <x v="57"/>
    <x v="0"/>
    <x v="2"/>
    <n v="299013"/>
  </r>
  <r>
    <x v="0"/>
    <x v="57"/>
    <x v="0"/>
    <x v="3"/>
    <n v="2302"/>
  </r>
  <r>
    <x v="0"/>
    <x v="57"/>
    <x v="0"/>
    <x v="4"/>
    <n v="12404"/>
  </r>
  <r>
    <x v="0"/>
    <x v="57"/>
    <x v="0"/>
    <x v="5"/>
    <n v="57653"/>
  </r>
  <r>
    <x v="0"/>
    <x v="57"/>
    <x v="0"/>
    <x v="6"/>
    <n v="52878"/>
  </r>
  <r>
    <x v="0"/>
    <x v="57"/>
    <x v="0"/>
    <x v="7"/>
    <n v="0"/>
  </r>
  <r>
    <x v="0"/>
    <x v="57"/>
    <x v="0"/>
    <x v="8"/>
    <n v="0"/>
  </r>
  <r>
    <x v="0"/>
    <x v="57"/>
    <x v="0"/>
    <x v="9"/>
    <n v="31857"/>
  </r>
  <r>
    <x v="0"/>
    <x v="57"/>
    <x v="0"/>
    <x v="10"/>
    <n v="29376"/>
  </r>
  <r>
    <x v="0"/>
    <x v="57"/>
    <x v="0"/>
    <x v="11"/>
    <n v="87262"/>
  </r>
  <r>
    <x v="0"/>
    <x v="57"/>
    <x v="0"/>
    <x v="12"/>
    <n v="15774"/>
  </r>
  <r>
    <x v="0"/>
    <x v="57"/>
    <x v="0"/>
    <x v="13"/>
    <n v="311672"/>
  </r>
  <r>
    <x v="0"/>
    <x v="57"/>
    <x v="1"/>
    <x v="0"/>
    <n v="0"/>
  </r>
  <r>
    <x v="0"/>
    <x v="57"/>
    <x v="1"/>
    <x v="1"/>
    <n v="9662"/>
  </r>
  <r>
    <x v="0"/>
    <x v="57"/>
    <x v="1"/>
    <x v="2"/>
    <n v="312361"/>
  </r>
  <r>
    <x v="0"/>
    <x v="57"/>
    <x v="1"/>
    <x v="3"/>
    <n v="2302"/>
  </r>
  <r>
    <x v="0"/>
    <x v="57"/>
    <x v="1"/>
    <x v="4"/>
    <n v="12404"/>
  </r>
  <r>
    <x v="0"/>
    <x v="57"/>
    <x v="1"/>
    <x v="5"/>
    <n v="1"/>
  </r>
  <r>
    <x v="0"/>
    <x v="57"/>
    <x v="1"/>
    <x v="6"/>
    <n v="195696"/>
  </r>
  <r>
    <x v="0"/>
    <x v="57"/>
    <x v="1"/>
    <x v="7"/>
    <n v="0"/>
  </r>
  <r>
    <x v="0"/>
    <x v="57"/>
    <x v="1"/>
    <x v="8"/>
    <n v="0"/>
  </r>
  <r>
    <x v="0"/>
    <x v="57"/>
    <x v="1"/>
    <x v="9"/>
    <n v="27084"/>
  </r>
  <r>
    <x v="0"/>
    <x v="57"/>
    <x v="1"/>
    <x v="10"/>
    <n v="1"/>
  </r>
  <r>
    <x v="0"/>
    <x v="57"/>
    <x v="1"/>
    <x v="11"/>
    <n v="98322"/>
  </r>
  <r>
    <x v="0"/>
    <x v="57"/>
    <x v="1"/>
    <x v="12"/>
    <n v="0"/>
  </r>
  <r>
    <x v="0"/>
    <x v="57"/>
    <x v="1"/>
    <x v="13"/>
    <n v="554924"/>
  </r>
  <r>
    <x v="0"/>
    <x v="58"/>
    <x v="0"/>
    <x v="0"/>
    <n v="0"/>
  </r>
  <r>
    <x v="0"/>
    <x v="58"/>
    <x v="0"/>
    <x v="1"/>
    <n v="19877"/>
  </r>
  <r>
    <x v="0"/>
    <x v="58"/>
    <x v="0"/>
    <x v="2"/>
    <n v="469665"/>
  </r>
  <r>
    <x v="0"/>
    <x v="58"/>
    <x v="0"/>
    <x v="3"/>
    <n v="14544"/>
  </r>
  <r>
    <x v="0"/>
    <x v="58"/>
    <x v="0"/>
    <x v="4"/>
    <n v="33368"/>
  </r>
  <r>
    <x v="0"/>
    <x v="58"/>
    <x v="0"/>
    <x v="5"/>
    <n v="94491"/>
  </r>
  <r>
    <x v="0"/>
    <x v="58"/>
    <x v="0"/>
    <x v="6"/>
    <n v="433503"/>
  </r>
  <r>
    <x v="0"/>
    <x v="58"/>
    <x v="0"/>
    <x v="7"/>
    <n v="0"/>
  </r>
  <r>
    <x v="0"/>
    <x v="58"/>
    <x v="0"/>
    <x v="8"/>
    <n v="142949"/>
  </r>
  <r>
    <x v="0"/>
    <x v="58"/>
    <x v="0"/>
    <x v="9"/>
    <n v="122334"/>
  </r>
  <r>
    <x v="0"/>
    <x v="58"/>
    <x v="0"/>
    <x v="10"/>
    <n v="37769"/>
  </r>
  <r>
    <x v="0"/>
    <x v="58"/>
    <x v="0"/>
    <x v="11"/>
    <n v="168378"/>
  </r>
  <r>
    <x v="0"/>
    <x v="58"/>
    <x v="0"/>
    <x v="12"/>
    <n v="11032"/>
  </r>
  <r>
    <x v="0"/>
    <x v="58"/>
    <x v="0"/>
    <x v="13"/>
    <n v="903144"/>
  </r>
  <r>
    <x v="0"/>
    <x v="58"/>
    <x v="1"/>
    <x v="0"/>
    <n v="26795"/>
  </r>
  <r>
    <x v="0"/>
    <x v="58"/>
    <x v="1"/>
    <x v="1"/>
    <n v="39975"/>
  </r>
  <r>
    <x v="0"/>
    <x v="58"/>
    <x v="1"/>
    <x v="2"/>
    <n v="619341"/>
  </r>
  <r>
    <x v="0"/>
    <x v="58"/>
    <x v="1"/>
    <x v="3"/>
    <n v="38377"/>
  </r>
  <r>
    <x v="0"/>
    <x v="58"/>
    <x v="1"/>
    <x v="4"/>
    <n v="35170"/>
  </r>
  <r>
    <x v="0"/>
    <x v="58"/>
    <x v="1"/>
    <x v="5"/>
    <n v="0"/>
  </r>
  <r>
    <x v="0"/>
    <x v="58"/>
    <x v="1"/>
    <x v="6"/>
    <n v="855225"/>
  </r>
  <r>
    <x v="0"/>
    <x v="58"/>
    <x v="1"/>
    <x v="7"/>
    <n v="0"/>
  </r>
  <r>
    <x v="0"/>
    <x v="58"/>
    <x v="1"/>
    <x v="8"/>
    <n v="142949"/>
  </r>
  <r>
    <x v="0"/>
    <x v="58"/>
    <x v="1"/>
    <x v="9"/>
    <n v="131857"/>
  </r>
  <r>
    <x v="0"/>
    <x v="58"/>
    <x v="1"/>
    <x v="10"/>
    <n v="0"/>
  </r>
  <r>
    <x v="0"/>
    <x v="58"/>
    <x v="1"/>
    <x v="11"/>
    <n v="216811"/>
  </r>
  <r>
    <x v="0"/>
    <x v="58"/>
    <x v="1"/>
    <x v="12"/>
    <n v="0"/>
  </r>
  <r>
    <x v="0"/>
    <x v="58"/>
    <x v="1"/>
    <x v="13"/>
    <n v="1615742"/>
  </r>
  <r>
    <x v="0"/>
    <x v="59"/>
    <x v="0"/>
    <x v="0"/>
    <n v="0"/>
  </r>
  <r>
    <x v="0"/>
    <x v="59"/>
    <x v="0"/>
    <x v="1"/>
    <n v="21085"/>
  </r>
  <r>
    <x v="0"/>
    <x v="59"/>
    <x v="0"/>
    <x v="2"/>
    <n v="81531"/>
  </r>
  <r>
    <x v="0"/>
    <x v="59"/>
    <x v="0"/>
    <x v="3"/>
    <n v="512319"/>
  </r>
  <r>
    <x v="0"/>
    <x v="59"/>
    <x v="0"/>
    <x v="4"/>
    <n v="3882"/>
  </r>
  <r>
    <x v="0"/>
    <x v="59"/>
    <x v="0"/>
    <x v="5"/>
    <n v="278674"/>
  </r>
  <r>
    <x v="0"/>
    <x v="59"/>
    <x v="0"/>
    <x v="6"/>
    <n v="1337284"/>
  </r>
  <r>
    <x v="0"/>
    <x v="59"/>
    <x v="0"/>
    <x v="7"/>
    <n v="0"/>
  </r>
  <r>
    <x v="0"/>
    <x v="59"/>
    <x v="0"/>
    <x v="8"/>
    <n v="1212200"/>
  </r>
  <r>
    <x v="0"/>
    <x v="59"/>
    <x v="0"/>
    <x v="9"/>
    <n v="129269"/>
  </r>
  <r>
    <x v="0"/>
    <x v="59"/>
    <x v="0"/>
    <x v="10"/>
    <n v="67329"/>
  </r>
  <r>
    <x v="0"/>
    <x v="59"/>
    <x v="0"/>
    <x v="11"/>
    <n v="225148"/>
  </r>
  <r>
    <x v="0"/>
    <x v="59"/>
    <x v="0"/>
    <x v="12"/>
    <n v="93989"/>
  </r>
  <r>
    <x v="0"/>
    <x v="59"/>
    <x v="0"/>
    <x v="13"/>
    <n v="1937594"/>
  </r>
  <r>
    <x v="0"/>
    <x v="59"/>
    <x v="1"/>
    <x v="0"/>
    <n v="17454"/>
  </r>
  <r>
    <x v="0"/>
    <x v="59"/>
    <x v="1"/>
    <x v="1"/>
    <n v="21432"/>
  </r>
  <r>
    <x v="0"/>
    <x v="59"/>
    <x v="1"/>
    <x v="2"/>
    <n v="566587"/>
  </r>
  <r>
    <x v="0"/>
    <x v="59"/>
    <x v="1"/>
    <x v="3"/>
    <n v="546291"/>
  </r>
  <r>
    <x v="0"/>
    <x v="59"/>
    <x v="1"/>
    <x v="4"/>
    <n v="10226"/>
  </r>
  <r>
    <x v="0"/>
    <x v="59"/>
    <x v="1"/>
    <x v="5"/>
    <n v="0"/>
  </r>
  <r>
    <x v="0"/>
    <x v="59"/>
    <x v="1"/>
    <x v="6"/>
    <n v="2647540"/>
  </r>
  <r>
    <x v="0"/>
    <x v="59"/>
    <x v="1"/>
    <x v="7"/>
    <n v="0"/>
  </r>
  <r>
    <x v="0"/>
    <x v="59"/>
    <x v="1"/>
    <x v="8"/>
    <n v="1333700"/>
  </r>
  <r>
    <x v="0"/>
    <x v="59"/>
    <x v="1"/>
    <x v="9"/>
    <n v="226216"/>
  </r>
  <r>
    <x v="0"/>
    <x v="59"/>
    <x v="1"/>
    <x v="10"/>
    <n v="0"/>
  </r>
  <r>
    <x v="0"/>
    <x v="59"/>
    <x v="1"/>
    <x v="11"/>
    <n v="358633"/>
  </r>
  <r>
    <x v="0"/>
    <x v="59"/>
    <x v="1"/>
    <x v="12"/>
    <n v="0"/>
  </r>
  <r>
    <x v="0"/>
    <x v="59"/>
    <x v="1"/>
    <x v="13"/>
    <n v="4119749"/>
  </r>
  <r>
    <x v="0"/>
    <x v="60"/>
    <x v="0"/>
    <x v="0"/>
    <n v="0"/>
  </r>
  <r>
    <x v="0"/>
    <x v="60"/>
    <x v="0"/>
    <x v="1"/>
    <n v="73183"/>
  </r>
  <r>
    <x v="0"/>
    <x v="60"/>
    <x v="0"/>
    <x v="2"/>
    <n v="466314"/>
  </r>
  <r>
    <x v="0"/>
    <x v="60"/>
    <x v="0"/>
    <x v="3"/>
    <n v="160655"/>
  </r>
  <r>
    <x v="0"/>
    <x v="60"/>
    <x v="0"/>
    <x v="4"/>
    <n v="100969"/>
  </r>
  <r>
    <x v="0"/>
    <x v="60"/>
    <x v="0"/>
    <x v="5"/>
    <n v="430924"/>
  </r>
  <r>
    <x v="0"/>
    <x v="60"/>
    <x v="0"/>
    <x v="6"/>
    <n v="1147365"/>
  </r>
  <r>
    <x v="0"/>
    <x v="60"/>
    <x v="0"/>
    <x v="7"/>
    <n v="0"/>
  </r>
  <r>
    <x v="0"/>
    <x v="60"/>
    <x v="0"/>
    <x v="8"/>
    <n v="528206"/>
  </r>
  <r>
    <x v="0"/>
    <x v="60"/>
    <x v="0"/>
    <x v="9"/>
    <n v="370341"/>
  </r>
  <r>
    <x v="0"/>
    <x v="60"/>
    <x v="0"/>
    <x v="10"/>
    <n v="14882"/>
  </r>
  <r>
    <x v="0"/>
    <x v="60"/>
    <x v="0"/>
    <x v="11"/>
    <n v="322563"/>
  </r>
  <r>
    <x v="0"/>
    <x v="60"/>
    <x v="0"/>
    <x v="12"/>
    <n v="0"/>
  </r>
  <r>
    <x v="0"/>
    <x v="60"/>
    <x v="0"/>
    <x v="13"/>
    <n v="1313492"/>
  </r>
  <r>
    <x v="0"/>
    <x v="60"/>
    <x v="1"/>
    <x v="0"/>
    <n v="0"/>
  </r>
  <r>
    <x v="0"/>
    <x v="60"/>
    <x v="1"/>
    <x v="1"/>
    <n v="160422"/>
  </r>
  <r>
    <x v="0"/>
    <x v="60"/>
    <x v="1"/>
    <x v="2"/>
    <n v="1381186"/>
  </r>
  <r>
    <x v="0"/>
    <x v="60"/>
    <x v="1"/>
    <x v="3"/>
    <n v="165510"/>
  </r>
  <r>
    <x v="0"/>
    <x v="60"/>
    <x v="1"/>
    <x v="4"/>
    <n v="105565"/>
  </r>
  <r>
    <x v="0"/>
    <x v="60"/>
    <x v="1"/>
    <x v="5"/>
    <n v="0"/>
  </r>
  <r>
    <x v="0"/>
    <x v="60"/>
    <x v="1"/>
    <x v="6"/>
    <n v="1919014"/>
  </r>
  <r>
    <x v="0"/>
    <x v="60"/>
    <x v="1"/>
    <x v="7"/>
    <n v="0"/>
  </r>
  <r>
    <x v="0"/>
    <x v="60"/>
    <x v="1"/>
    <x v="8"/>
    <n v="556423"/>
  </r>
  <r>
    <x v="0"/>
    <x v="60"/>
    <x v="1"/>
    <x v="9"/>
    <n v="433869"/>
  </r>
  <r>
    <x v="0"/>
    <x v="60"/>
    <x v="1"/>
    <x v="10"/>
    <n v="0"/>
  </r>
  <r>
    <x v="0"/>
    <x v="60"/>
    <x v="1"/>
    <x v="11"/>
    <n v="389154"/>
  </r>
  <r>
    <x v="0"/>
    <x v="60"/>
    <x v="1"/>
    <x v="12"/>
    <n v="0"/>
  </r>
  <r>
    <x v="0"/>
    <x v="60"/>
    <x v="1"/>
    <x v="13"/>
    <n v="3380409"/>
  </r>
  <r>
    <x v="0"/>
    <x v="61"/>
    <x v="0"/>
    <x v="0"/>
    <n v="0"/>
  </r>
  <r>
    <x v="0"/>
    <x v="61"/>
    <x v="0"/>
    <x v="1"/>
    <n v="4960"/>
  </r>
  <r>
    <x v="0"/>
    <x v="61"/>
    <x v="0"/>
    <x v="2"/>
    <n v="469077"/>
  </r>
  <r>
    <x v="0"/>
    <x v="61"/>
    <x v="0"/>
    <x v="3"/>
    <n v="18313"/>
  </r>
  <r>
    <x v="0"/>
    <x v="61"/>
    <x v="0"/>
    <x v="4"/>
    <n v="41678"/>
  </r>
  <r>
    <x v="0"/>
    <x v="61"/>
    <x v="0"/>
    <x v="5"/>
    <n v="115233"/>
  </r>
  <r>
    <x v="0"/>
    <x v="61"/>
    <x v="0"/>
    <x v="6"/>
    <n v="533769"/>
  </r>
  <r>
    <x v="0"/>
    <x v="61"/>
    <x v="0"/>
    <x v="7"/>
    <n v="0"/>
  </r>
  <r>
    <x v="0"/>
    <x v="61"/>
    <x v="0"/>
    <x v="8"/>
    <n v="131887"/>
  </r>
  <r>
    <x v="0"/>
    <x v="61"/>
    <x v="0"/>
    <x v="9"/>
    <n v="167186"/>
  </r>
  <r>
    <x v="0"/>
    <x v="61"/>
    <x v="0"/>
    <x v="10"/>
    <n v="27375"/>
  </r>
  <r>
    <x v="0"/>
    <x v="61"/>
    <x v="0"/>
    <x v="11"/>
    <n v="244109"/>
  </r>
  <r>
    <x v="0"/>
    <x v="61"/>
    <x v="0"/>
    <x v="12"/>
    <n v="4783"/>
  </r>
  <r>
    <x v="0"/>
    <x v="61"/>
    <x v="0"/>
    <x v="13"/>
    <n v="1008880"/>
  </r>
  <r>
    <x v="0"/>
    <x v="61"/>
    <x v="1"/>
    <x v="0"/>
    <n v="0"/>
  </r>
  <r>
    <x v="0"/>
    <x v="61"/>
    <x v="1"/>
    <x v="1"/>
    <n v="5089"/>
  </r>
  <r>
    <x v="0"/>
    <x v="61"/>
    <x v="1"/>
    <x v="2"/>
    <n v="583642"/>
  </r>
  <r>
    <x v="0"/>
    <x v="61"/>
    <x v="1"/>
    <x v="3"/>
    <n v="18513"/>
  </r>
  <r>
    <x v="0"/>
    <x v="61"/>
    <x v="1"/>
    <x v="4"/>
    <n v="41678"/>
  </r>
  <r>
    <x v="0"/>
    <x v="61"/>
    <x v="1"/>
    <x v="5"/>
    <n v="0"/>
  </r>
  <r>
    <x v="0"/>
    <x v="61"/>
    <x v="1"/>
    <x v="6"/>
    <n v="856370"/>
  </r>
  <r>
    <x v="0"/>
    <x v="61"/>
    <x v="1"/>
    <x v="7"/>
    <n v="0"/>
  </r>
  <r>
    <x v="0"/>
    <x v="61"/>
    <x v="1"/>
    <x v="8"/>
    <n v="133136"/>
  </r>
  <r>
    <x v="0"/>
    <x v="61"/>
    <x v="1"/>
    <x v="9"/>
    <n v="178921"/>
  </r>
  <r>
    <x v="0"/>
    <x v="61"/>
    <x v="1"/>
    <x v="10"/>
    <n v="0"/>
  </r>
  <r>
    <x v="0"/>
    <x v="61"/>
    <x v="1"/>
    <x v="11"/>
    <n v="256971"/>
  </r>
  <r>
    <x v="0"/>
    <x v="61"/>
    <x v="1"/>
    <x v="12"/>
    <n v="0"/>
  </r>
  <r>
    <x v="0"/>
    <x v="61"/>
    <x v="1"/>
    <x v="13"/>
    <n v="1585918"/>
  </r>
  <r>
    <x v="0"/>
    <x v="62"/>
    <x v="0"/>
    <x v="0"/>
    <n v="0"/>
  </r>
  <r>
    <x v="0"/>
    <x v="62"/>
    <x v="0"/>
    <x v="1"/>
    <n v="7465"/>
  </r>
  <r>
    <x v="0"/>
    <x v="62"/>
    <x v="0"/>
    <x v="2"/>
    <n v="177639"/>
  </r>
  <r>
    <x v="0"/>
    <x v="62"/>
    <x v="0"/>
    <x v="3"/>
    <n v="9276"/>
  </r>
  <r>
    <x v="0"/>
    <x v="62"/>
    <x v="0"/>
    <x v="4"/>
    <n v="836"/>
  </r>
  <r>
    <x v="0"/>
    <x v="62"/>
    <x v="0"/>
    <x v="5"/>
    <n v="41436"/>
  </r>
  <r>
    <x v="0"/>
    <x v="62"/>
    <x v="0"/>
    <x v="6"/>
    <n v="71221"/>
  </r>
  <r>
    <x v="0"/>
    <x v="62"/>
    <x v="0"/>
    <x v="7"/>
    <n v="0"/>
  </r>
  <r>
    <x v="0"/>
    <x v="62"/>
    <x v="0"/>
    <x v="8"/>
    <n v="28618"/>
  </r>
  <r>
    <x v="0"/>
    <x v="62"/>
    <x v="0"/>
    <x v="9"/>
    <n v="27475"/>
  </r>
  <r>
    <x v="0"/>
    <x v="62"/>
    <x v="0"/>
    <x v="10"/>
    <n v="7645"/>
  </r>
  <r>
    <x v="0"/>
    <x v="62"/>
    <x v="0"/>
    <x v="11"/>
    <n v="33492"/>
  </r>
  <r>
    <x v="0"/>
    <x v="62"/>
    <x v="0"/>
    <x v="12"/>
    <n v="5244"/>
  </r>
  <r>
    <x v="0"/>
    <x v="62"/>
    <x v="0"/>
    <x v="13"/>
    <n v="222080"/>
  </r>
  <r>
    <x v="0"/>
    <x v="62"/>
    <x v="1"/>
    <x v="0"/>
    <n v="0"/>
  </r>
  <r>
    <x v="0"/>
    <x v="62"/>
    <x v="1"/>
    <x v="1"/>
    <n v="7664"/>
  </r>
  <r>
    <x v="0"/>
    <x v="62"/>
    <x v="1"/>
    <x v="2"/>
    <n v="171536"/>
  </r>
  <r>
    <x v="0"/>
    <x v="62"/>
    <x v="1"/>
    <x v="3"/>
    <n v="9276"/>
  </r>
  <r>
    <x v="0"/>
    <x v="62"/>
    <x v="1"/>
    <x v="4"/>
    <n v="836"/>
  </r>
  <r>
    <x v="0"/>
    <x v="62"/>
    <x v="1"/>
    <x v="5"/>
    <n v="0"/>
  </r>
  <r>
    <x v="0"/>
    <x v="62"/>
    <x v="1"/>
    <x v="6"/>
    <n v="120214"/>
  </r>
  <r>
    <x v="0"/>
    <x v="62"/>
    <x v="1"/>
    <x v="7"/>
    <n v="0"/>
  </r>
  <r>
    <x v="0"/>
    <x v="62"/>
    <x v="1"/>
    <x v="8"/>
    <n v="28618"/>
  </r>
  <r>
    <x v="0"/>
    <x v="62"/>
    <x v="1"/>
    <x v="9"/>
    <n v="22673"/>
  </r>
  <r>
    <x v="0"/>
    <x v="62"/>
    <x v="1"/>
    <x v="10"/>
    <n v="0"/>
  </r>
  <r>
    <x v="0"/>
    <x v="62"/>
    <x v="1"/>
    <x v="11"/>
    <n v="34705"/>
  </r>
  <r>
    <x v="0"/>
    <x v="62"/>
    <x v="1"/>
    <x v="12"/>
    <n v="0"/>
  </r>
  <r>
    <x v="0"/>
    <x v="62"/>
    <x v="1"/>
    <x v="13"/>
    <n v="314623"/>
  </r>
  <r>
    <x v="0"/>
    <x v="63"/>
    <x v="0"/>
    <x v="0"/>
    <n v="0"/>
  </r>
  <r>
    <x v="0"/>
    <x v="63"/>
    <x v="0"/>
    <x v="1"/>
    <n v="2169"/>
  </r>
  <r>
    <x v="0"/>
    <x v="63"/>
    <x v="0"/>
    <x v="2"/>
    <n v="234422"/>
  </r>
  <r>
    <x v="0"/>
    <x v="63"/>
    <x v="0"/>
    <x v="3"/>
    <n v="30021"/>
  </r>
  <r>
    <x v="0"/>
    <x v="63"/>
    <x v="0"/>
    <x v="4"/>
    <n v="0"/>
  </r>
  <r>
    <x v="0"/>
    <x v="63"/>
    <x v="0"/>
    <x v="5"/>
    <n v="100314"/>
  </r>
  <r>
    <x v="0"/>
    <x v="63"/>
    <x v="0"/>
    <x v="6"/>
    <n v="76419"/>
  </r>
  <r>
    <x v="0"/>
    <x v="63"/>
    <x v="0"/>
    <x v="7"/>
    <n v="0"/>
  </r>
  <r>
    <x v="0"/>
    <x v="63"/>
    <x v="0"/>
    <x v="8"/>
    <n v="414"/>
  </r>
  <r>
    <x v="0"/>
    <x v="63"/>
    <x v="0"/>
    <x v="9"/>
    <n v="42906"/>
  </r>
  <r>
    <x v="0"/>
    <x v="63"/>
    <x v="0"/>
    <x v="10"/>
    <n v="17507"/>
  </r>
  <r>
    <x v="0"/>
    <x v="63"/>
    <x v="0"/>
    <x v="11"/>
    <n v="23251"/>
  </r>
  <r>
    <x v="0"/>
    <x v="63"/>
    <x v="0"/>
    <x v="12"/>
    <n v="0"/>
  </r>
  <r>
    <x v="0"/>
    <x v="63"/>
    <x v="0"/>
    <x v="13"/>
    <n v="141590"/>
  </r>
  <r>
    <x v="0"/>
    <x v="63"/>
    <x v="1"/>
    <x v="0"/>
    <n v="0"/>
  </r>
  <r>
    <x v="0"/>
    <x v="63"/>
    <x v="1"/>
    <x v="1"/>
    <n v="2169"/>
  </r>
  <r>
    <x v="0"/>
    <x v="63"/>
    <x v="1"/>
    <x v="2"/>
    <n v="223545"/>
  </r>
  <r>
    <x v="0"/>
    <x v="63"/>
    <x v="1"/>
    <x v="3"/>
    <n v="30021"/>
  </r>
  <r>
    <x v="0"/>
    <x v="63"/>
    <x v="1"/>
    <x v="4"/>
    <n v="0"/>
  </r>
  <r>
    <x v="0"/>
    <x v="63"/>
    <x v="1"/>
    <x v="5"/>
    <n v="0"/>
  </r>
  <r>
    <x v="0"/>
    <x v="63"/>
    <x v="1"/>
    <x v="6"/>
    <n v="114678"/>
  </r>
  <r>
    <x v="0"/>
    <x v="63"/>
    <x v="1"/>
    <x v="7"/>
    <n v="0"/>
  </r>
  <r>
    <x v="0"/>
    <x v="63"/>
    <x v="1"/>
    <x v="8"/>
    <n v="414"/>
  </r>
  <r>
    <x v="0"/>
    <x v="63"/>
    <x v="1"/>
    <x v="9"/>
    <n v="47518"/>
  </r>
  <r>
    <x v="0"/>
    <x v="63"/>
    <x v="1"/>
    <x v="10"/>
    <n v="0"/>
  </r>
  <r>
    <x v="0"/>
    <x v="63"/>
    <x v="1"/>
    <x v="11"/>
    <n v="24698"/>
  </r>
  <r>
    <x v="0"/>
    <x v="63"/>
    <x v="1"/>
    <x v="12"/>
    <n v="0"/>
  </r>
  <r>
    <x v="0"/>
    <x v="63"/>
    <x v="1"/>
    <x v="13"/>
    <n v="283628"/>
  </r>
  <r>
    <x v="0"/>
    <x v="64"/>
    <x v="0"/>
    <x v="0"/>
    <n v="0"/>
  </r>
  <r>
    <x v="0"/>
    <x v="64"/>
    <x v="0"/>
    <x v="1"/>
    <n v="75"/>
  </r>
  <r>
    <x v="0"/>
    <x v="64"/>
    <x v="0"/>
    <x v="2"/>
    <n v="174261"/>
  </r>
  <r>
    <x v="0"/>
    <x v="64"/>
    <x v="0"/>
    <x v="3"/>
    <n v="31809"/>
  </r>
  <r>
    <x v="0"/>
    <x v="64"/>
    <x v="0"/>
    <x v="4"/>
    <n v="62221"/>
  </r>
  <r>
    <x v="0"/>
    <x v="64"/>
    <x v="0"/>
    <x v="5"/>
    <n v="26152"/>
  </r>
  <r>
    <x v="0"/>
    <x v="64"/>
    <x v="0"/>
    <x v="6"/>
    <n v="0"/>
  </r>
  <r>
    <x v="0"/>
    <x v="64"/>
    <x v="0"/>
    <x v="7"/>
    <n v="0"/>
  </r>
  <r>
    <x v="0"/>
    <x v="64"/>
    <x v="0"/>
    <x v="8"/>
    <n v="0"/>
  </r>
  <r>
    <x v="0"/>
    <x v="64"/>
    <x v="0"/>
    <x v="9"/>
    <n v="16488"/>
  </r>
  <r>
    <x v="0"/>
    <x v="64"/>
    <x v="0"/>
    <x v="10"/>
    <n v="271"/>
  </r>
  <r>
    <x v="0"/>
    <x v="64"/>
    <x v="0"/>
    <x v="11"/>
    <n v="56251"/>
  </r>
  <r>
    <x v="0"/>
    <x v="64"/>
    <x v="0"/>
    <x v="12"/>
    <n v="663"/>
  </r>
  <r>
    <x v="0"/>
    <x v="64"/>
    <x v="0"/>
    <x v="13"/>
    <n v="94159"/>
  </r>
  <r>
    <x v="0"/>
    <x v="64"/>
    <x v="1"/>
    <x v="0"/>
    <n v="0"/>
  </r>
  <r>
    <x v="0"/>
    <x v="64"/>
    <x v="1"/>
    <x v="1"/>
    <n v="75"/>
  </r>
  <r>
    <x v="0"/>
    <x v="64"/>
    <x v="1"/>
    <x v="2"/>
    <n v="175224"/>
  </r>
  <r>
    <x v="0"/>
    <x v="64"/>
    <x v="1"/>
    <x v="3"/>
    <n v="31809"/>
  </r>
  <r>
    <x v="0"/>
    <x v="64"/>
    <x v="1"/>
    <x v="4"/>
    <n v="62221"/>
  </r>
  <r>
    <x v="0"/>
    <x v="64"/>
    <x v="1"/>
    <x v="5"/>
    <n v="0"/>
  </r>
  <r>
    <x v="0"/>
    <x v="64"/>
    <x v="1"/>
    <x v="6"/>
    <n v="22971"/>
  </r>
  <r>
    <x v="0"/>
    <x v="64"/>
    <x v="1"/>
    <x v="7"/>
    <n v="0"/>
  </r>
  <r>
    <x v="0"/>
    <x v="64"/>
    <x v="1"/>
    <x v="8"/>
    <n v="0"/>
  </r>
  <r>
    <x v="0"/>
    <x v="64"/>
    <x v="1"/>
    <x v="9"/>
    <n v="38949"/>
  </r>
  <r>
    <x v="0"/>
    <x v="64"/>
    <x v="1"/>
    <x v="10"/>
    <n v="0"/>
  </r>
  <r>
    <x v="0"/>
    <x v="64"/>
    <x v="1"/>
    <x v="11"/>
    <n v="78648"/>
  </r>
  <r>
    <x v="0"/>
    <x v="64"/>
    <x v="1"/>
    <x v="12"/>
    <n v="0"/>
  </r>
  <r>
    <x v="0"/>
    <x v="64"/>
    <x v="1"/>
    <x v="13"/>
    <n v="143789"/>
  </r>
  <r>
    <x v="0"/>
    <x v="65"/>
    <x v="0"/>
    <x v="0"/>
    <n v="0"/>
  </r>
  <r>
    <x v="0"/>
    <x v="65"/>
    <x v="0"/>
    <x v="1"/>
    <n v="44273"/>
  </r>
  <r>
    <x v="0"/>
    <x v="65"/>
    <x v="0"/>
    <x v="2"/>
    <n v="750370"/>
  </r>
  <r>
    <x v="0"/>
    <x v="65"/>
    <x v="0"/>
    <x v="3"/>
    <n v="76043"/>
  </r>
  <r>
    <x v="0"/>
    <x v="65"/>
    <x v="0"/>
    <x v="4"/>
    <n v="4532"/>
  </r>
  <r>
    <x v="0"/>
    <x v="65"/>
    <x v="0"/>
    <x v="5"/>
    <n v="215976"/>
  </r>
  <r>
    <x v="0"/>
    <x v="65"/>
    <x v="0"/>
    <x v="6"/>
    <n v="191684"/>
  </r>
  <r>
    <x v="0"/>
    <x v="65"/>
    <x v="0"/>
    <x v="7"/>
    <n v="0"/>
  </r>
  <r>
    <x v="0"/>
    <x v="65"/>
    <x v="0"/>
    <x v="8"/>
    <n v="26485"/>
  </r>
  <r>
    <x v="0"/>
    <x v="65"/>
    <x v="0"/>
    <x v="9"/>
    <n v="87265"/>
  </r>
  <r>
    <x v="0"/>
    <x v="65"/>
    <x v="0"/>
    <x v="10"/>
    <n v="29122"/>
  </r>
  <r>
    <x v="0"/>
    <x v="65"/>
    <x v="0"/>
    <x v="11"/>
    <n v="74594"/>
  </r>
  <r>
    <x v="0"/>
    <x v="65"/>
    <x v="0"/>
    <x v="12"/>
    <n v="0"/>
  </r>
  <r>
    <x v="0"/>
    <x v="65"/>
    <x v="0"/>
    <x v="13"/>
    <n v="585922"/>
  </r>
  <r>
    <x v="0"/>
    <x v="65"/>
    <x v="1"/>
    <x v="0"/>
    <n v="0"/>
  </r>
  <r>
    <x v="0"/>
    <x v="65"/>
    <x v="1"/>
    <x v="1"/>
    <n v="45314"/>
  </r>
  <r>
    <x v="0"/>
    <x v="65"/>
    <x v="1"/>
    <x v="2"/>
    <n v="741988"/>
  </r>
  <r>
    <x v="0"/>
    <x v="65"/>
    <x v="1"/>
    <x v="3"/>
    <n v="76043"/>
  </r>
  <r>
    <x v="0"/>
    <x v="65"/>
    <x v="1"/>
    <x v="4"/>
    <n v="4532"/>
  </r>
  <r>
    <x v="0"/>
    <x v="65"/>
    <x v="1"/>
    <x v="5"/>
    <n v="0"/>
  </r>
  <r>
    <x v="0"/>
    <x v="65"/>
    <x v="1"/>
    <x v="6"/>
    <n v="284433"/>
  </r>
  <r>
    <x v="0"/>
    <x v="65"/>
    <x v="1"/>
    <x v="7"/>
    <n v="0"/>
  </r>
  <r>
    <x v="0"/>
    <x v="65"/>
    <x v="1"/>
    <x v="8"/>
    <n v="26485"/>
  </r>
  <r>
    <x v="0"/>
    <x v="65"/>
    <x v="1"/>
    <x v="9"/>
    <n v="79338"/>
  </r>
  <r>
    <x v="0"/>
    <x v="65"/>
    <x v="1"/>
    <x v="10"/>
    <n v="0"/>
  </r>
  <r>
    <x v="0"/>
    <x v="65"/>
    <x v="1"/>
    <x v="11"/>
    <n v="77547"/>
  </r>
  <r>
    <x v="0"/>
    <x v="65"/>
    <x v="1"/>
    <x v="12"/>
    <n v="0"/>
  </r>
  <r>
    <x v="0"/>
    <x v="65"/>
    <x v="1"/>
    <x v="13"/>
    <n v="925227"/>
  </r>
  <r>
    <x v="0"/>
    <x v="66"/>
    <x v="0"/>
    <x v="0"/>
    <n v="0"/>
  </r>
  <r>
    <x v="0"/>
    <x v="66"/>
    <x v="0"/>
    <x v="1"/>
    <n v="7936"/>
  </r>
  <r>
    <x v="0"/>
    <x v="66"/>
    <x v="0"/>
    <x v="2"/>
    <n v="557180"/>
  </r>
  <r>
    <x v="0"/>
    <x v="66"/>
    <x v="0"/>
    <x v="3"/>
    <n v="94309"/>
  </r>
  <r>
    <x v="0"/>
    <x v="66"/>
    <x v="0"/>
    <x v="4"/>
    <n v="20411"/>
  </r>
  <r>
    <x v="0"/>
    <x v="66"/>
    <x v="0"/>
    <x v="5"/>
    <n v="117205"/>
  </r>
  <r>
    <x v="0"/>
    <x v="66"/>
    <x v="0"/>
    <x v="6"/>
    <n v="264466"/>
  </r>
  <r>
    <x v="0"/>
    <x v="66"/>
    <x v="0"/>
    <x v="7"/>
    <n v="0"/>
  </r>
  <r>
    <x v="0"/>
    <x v="66"/>
    <x v="0"/>
    <x v="8"/>
    <n v="11815"/>
  </r>
  <r>
    <x v="0"/>
    <x v="66"/>
    <x v="0"/>
    <x v="9"/>
    <n v="98497"/>
  </r>
  <r>
    <x v="0"/>
    <x v="66"/>
    <x v="0"/>
    <x v="10"/>
    <n v="3073"/>
  </r>
  <r>
    <x v="0"/>
    <x v="66"/>
    <x v="0"/>
    <x v="11"/>
    <n v="113855"/>
  </r>
  <r>
    <x v="0"/>
    <x v="66"/>
    <x v="0"/>
    <x v="12"/>
    <n v="0"/>
  </r>
  <r>
    <x v="0"/>
    <x v="66"/>
    <x v="0"/>
    <x v="13"/>
    <n v="605885"/>
  </r>
  <r>
    <x v="0"/>
    <x v="66"/>
    <x v="1"/>
    <x v="0"/>
    <n v="0"/>
  </r>
  <r>
    <x v="0"/>
    <x v="66"/>
    <x v="1"/>
    <x v="1"/>
    <n v="7936"/>
  </r>
  <r>
    <x v="0"/>
    <x v="66"/>
    <x v="1"/>
    <x v="2"/>
    <n v="555266"/>
  </r>
  <r>
    <x v="0"/>
    <x v="66"/>
    <x v="1"/>
    <x v="3"/>
    <n v="94309"/>
  </r>
  <r>
    <x v="0"/>
    <x v="66"/>
    <x v="1"/>
    <x v="4"/>
    <n v="20411"/>
  </r>
  <r>
    <x v="0"/>
    <x v="66"/>
    <x v="1"/>
    <x v="5"/>
    <n v="0"/>
  </r>
  <r>
    <x v="0"/>
    <x v="66"/>
    <x v="1"/>
    <x v="6"/>
    <n v="380315"/>
  </r>
  <r>
    <x v="0"/>
    <x v="66"/>
    <x v="1"/>
    <x v="7"/>
    <n v="0"/>
  </r>
  <r>
    <x v="0"/>
    <x v="66"/>
    <x v="1"/>
    <x v="8"/>
    <n v="11815"/>
  </r>
  <r>
    <x v="0"/>
    <x v="66"/>
    <x v="1"/>
    <x v="9"/>
    <n v="143371"/>
  </r>
  <r>
    <x v="0"/>
    <x v="66"/>
    <x v="1"/>
    <x v="10"/>
    <n v="0"/>
  </r>
  <r>
    <x v="0"/>
    <x v="66"/>
    <x v="1"/>
    <x v="11"/>
    <n v="161985"/>
  </r>
  <r>
    <x v="0"/>
    <x v="66"/>
    <x v="1"/>
    <x v="12"/>
    <n v="0"/>
  </r>
  <r>
    <x v="0"/>
    <x v="66"/>
    <x v="1"/>
    <x v="13"/>
    <n v="843353"/>
  </r>
  <r>
    <x v="0"/>
    <x v="67"/>
    <x v="0"/>
    <x v="0"/>
    <n v="0"/>
  </r>
  <r>
    <x v="0"/>
    <x v="67"/>
    <x v="0"/>
    <x v="1"/>
    <n v="251"/>
  </r>
  <r>
    <x v="0"/>
    <x v="67"/>
    <x v="0"/>
    <x v="2"/>
    <n v="221229"/>
  </r>
  <r>
    <x v="0"/>
    <x v="67"/>
    <x v="0"/>
    <x v="3"/>
    <n v="51256"/>
  </r>
  <r>
    <x v="0"/>
    <x v="67"/>
    <x v="0"/>
    <x v="4"/>
    <n v="0"/>
  </r>
  <r>
    <x v="0"/>
    <x v="67"/>
    <x v="0"/>
    <x v="5"/>
    <n v="139572"/>
  </r>
  <r>
    <x v="0"/>
    <x v="67"/>
    <x v="0"/>
    <x v="6"/>
    <n v="127965"/>
  </r>
  <r>
    <x v="0"/>
    <x v="67"/>
    <x v="0"/>
    <x v="7"/>
    <n v="0"/>
  </r>
  <r>
    <x v="0"/>
    <x v="67"/>
    <x v="0"/>
    <x v="8"/>
    <n v="0"/>
  </r>
  <r>
    <x v="0"/>
    <x v="67"/>
    <x v="0"/>
    <x v="9"/>
    <n v="54377"/>
  </r>
  <r>
    <x v="0"/>
    <x v="67"/>
    <x v="0"/>
    <x v="10"/>
    <n v="16681"/>
  </r>
  <r>
    <x v="0"/>
    <x v="67"/>
    <x v="0"/>
    <x v="11"/>
    <n v="58898"/>
  </r>
  <r>
    <x v="0"/>
    <x v="67"/>
    <x v="0"/>
    <x v="12"/>
    <n v="0"/>
  </r>
  <r>
    <x v="0"/>
    <x v="67"/>
    <x v="0"/>
    <x v="13"/>
    <n v="145955"/>
  </r>
  <r>
    <x v="0"/>
    <x v="67"/>
    <x v="1"/>
    <x v="0"/>
    <n v="0"/>
  </r>
  <r>
    <x v="0"/>
    <x v="67"/>
    <x v="1"/>
    <x v="1"/>
    <n v="3196"/>
  </r>
  <r>
    <x v="0"/>
    <x v="67"/>
    <x v="1"/>
    <x v="2"/>
    <n v="233946"/>
  </r>
  <r>
    <x v="0"/>
    <x v="67"/>
    <x v="1"/>
    <x v="3"/>
    <n v="51256"/>
  </r>
  <r>
    <x v="0"/>
    <x v="67"/>
    <x v="1"/>
    <x v="4"/>
    <n v="0"/>
  </r>
  <r>
    <x v="0"/>
    <x v="67"/>
    <x v="1"/>
    <x v="5"/>
    <n v="0"/>
  </r>
  <r>
    <x v="0"/>
    <x v="67"/>
    <x v="1"/>
    <x v="6"/>
    <n v="191579"/>
  </r>
  <r>
    <x v="0"/>
    <x v="67"/>
    <x v="1"/>
    <x v="7"/>
    <n v="0"/>
  </r>
  <r>
    <x v="0"/>
    <x v="67"/>
    <x v="1"/>
    <x v="8"/>
    <n v="0"/>
  </r>
  <r>
    <x v="0"/>
    <x v="67"/>
    <x v="1"/>
    <x v="9"/>
    <n v="59437"/>
  </r>
  <r>
    <x v="0"/>
    <x v="67"/>
    <x v="1"/>
    <x v="10"/>
    <n v="0"/>
  </r>
  <r>
    <x v="0"/>
    <x v="67"/>
    <x v="1"/>
    <x v="11"/>
    <n v="64635"/>
  </r>
  <r>
    <x v="0"/>
    <x v="67"/>
    <x v="1"/>
    <x v="12"/>
    <n v="0"/>
  </r>
  <r>
    <x v="0"/>
    <x v="67"/>
    <x v="1"/>
    <x v="13"/>
    <n v="376271"/>
  </r>
  <r>
    <x v="0"/>
    <x v="68"/>
    <x v="0"/>
    <x v="0"/>
    <n v="0"/>
  </r>
  <r>
    <x v="0"/>
    <x v="68"/>
    <x v="0"/>
    <x v="1"/>
    <n v="171"/>
  </r>
  <r>
    <x v="0"/>
    <x v="68"/>
    <x v="0"/>
    <x v="2"/>
    <n v="285620"/>
  </r>
  <r>
    <x v="0"/>
    <x v="68"/>
    <x v="0"/>
    <x v="3"/>
    <n v="61692"/>
  </r>
  <r>
    <x v="0"/>
    <x v="68"/>
    <x v="0"/>
    <x v="4"/>
    <n v="9607"/>
  </r>
  <r>
    <x v="0"/>
    <x v="68"/>
    <x v="0"/>
    <x v="5"/>
    <n v="95847"/>
  </r>
  <r>
    <x v="0"/>
    <x v="68"/>
    <x v="0"/>
    <x v="6"/>
    <n v="372484"/>
  </r>
  <r>
    <x v="0"/>
    <x v="68"/>
    <x v="0"/>
    <x v="7"/>
    <n v="0"/>
  </r>
  <r>
    <x v="0"/>
    <x v="68"/>
    <x v="0"/>
    <x v="8"/>
    <n v="156139"/>
  </r>
  <r>
    <x v="0"/>
    <x v="68"/>
    <x v="0"/>
    <x v="9"/>
    <n v="200471"/>
  </r>
  <r>
    <x v="0"/>
    <x v="68"/>
    <x v="0"/>
    <x v="10"/>
    <n v="50648"/>
  </r>
  <r>
    <x v="0"/>
    <x v="68"/>
    <x v="0"/>
    <x v="11"/>
    <n v="282106"/>
  </r>
  <r>
    <x v="0"/>
    <x v="68"/>
    <x v="0"/>
    <x v="12"/>
    <n v="0"/>
  </r>
  <r>
    <x v="0"/>
    <x v="68"/>
    <x v="0"/>
    <x v="13"/>
    <n v="677913"/>
  </r>
  <r>
    <x v="0"/>
    <x v="68"/>
    <x v="1"/>
    <x v="0"/>
    <n v="0"/>
  </r>
  <r>
    <x v="0"/>
    <x v="68"/>
    <x v="1"/>
    <x v="1"/>
    <n v="273"/>
  </r>
  <r>
    <x v="0"/>
    <x v="68"/>
    <x v="1"/>
    <x v="2"/>
    <n v="488190"/>
  </r>
  <r>
    <x v="0"/>
    <x v="68"/>
    <x v="1"/>
    <x v="3"/>
    <n v="61692"/>
  </r>
  <r>
    <x v="0"/>
    <x v="68"/>
    <x v="1"/>
    <x v="4"/>
    <n v="9607"/>
  </r>
  <r>
    <x v="0"/>
    <x v="68"/>
    <x v="1"/>
    <x v="5"/>
    <n v="0"/>
  </r>
  <r>
    <x v="0"/>
    <x v="68"/>
    <x v="1"/>
    <x v="6"/>
    <n v="586398"/>
  </r>
  <r>
    <x v="0"/>
    <x v="68"/>
    <x v="1"/>
    <x v="7"/>
    <n v="0"/>
  </r>
  <r>
    <x v="0"/>
    <x v="68"/>
    <x v="1"/>
    <x v="8"/>
    <n v="156139"/>
  </r>
  <r>
    <x v="0"/>
    <x v="68"/>
    <x v="1"/>
    <x v="9"/>
    <n v="258740"/>
  </r>
  <r>
    <x v="0"/>
    <x v="68"/>
    <x v="1"/>
    <x v="10"/>
    <n v="0"/>
  </r>
  <r>
    <x v="0"/>
    <x v="68"/>
    <x v="1"/>
    <x v="11"/>
    <n v="343430"/>
  </r>
  <r>
    <x v="0"/>
    <x v="68"/>
    <x v="1"/>
    <x v="12"/>
    <n v="0"/>
  </r>
  <r>
    <x v="0"/>
    <x v="68"/>
    <x v="1"/>
    <x v="13"/>
    <n v="1243845"/>
  </r>
  <r>
    <x v="0"/>
    <x v="69"/>
    <x v="0"/>
    <x v="0"/>
    <n v="0"/>
  </r>
  <r>
    <x v="0"/>
    <x v="69"/>
    <x v="0"/>
    <x v="1"/>
    <n v="1556"/>
  </r>
  <r>
    <x v="0"/>
    <x v="69"/>
    <x v="0"/>
    <x v="2"/>
    <n v="1188231"/>
  </r>
  <r>
    <x v="0"/>
    <x v="69"/>
    <x v="0"/>
    <x v="3"/>
    <n v="46944"/>
  </r>
  <r>
    <x v="0"/>
    <x v="69"/>
    <x v="0"/>
    <x v="4"/>
    <n v="367470"/>
  </r>
  <r>
    <x v="0"/>
    <x v="69"/>
    <x v="0"/>
    <x v="5"/>
    <n v="69561"/>
  </r>
  <r>
    <x v="0"/>
    <x v="69"/>
    <x v="0"/>
    <x v="6"/>
    <n v="79920"/>
  </r>
  <r>
    <x v="0"/>
    <x v="69"/>
    <x v="0"/>
    <x v="7"/>
    <n v="0"/>
  </r>
  <r>
    <x v="0"/>
    <x v="69"/>
    <x v="0"/>
    <x v="8"/>
    <n v="126600"/>
  </r>
  <r>
    <x v="0"/>
    <x v="69"/>
    <x v="0"/>
    <x v="9"/>
    <n v="115526"/>
  </r>
  <r>
    <x v="0"/>
    <x v="69"/>
    <x v="0"/>
    <x v="10"/>
    <n v="28214"/>
  </r>
  <r>
    <x v="0"/>
    <x v="69"/>
    <x v="0"/>
    <x v="11"/>
    <n v="134630"/>
  </r>
  <r>
    <x v="0"/>
    <x v="69"/>
    <x v="0"/>
    <x v="12"/>
    <n v="22568"/>
  </r>
  <r>
    <x v="0"/>
    <x v="69"/>
    <x v="0"/>
    <x v="13"/>
    <n v="922678"/>
  </r>
  <r>
    <x v="0"/>
    <x v="69"/>
    <x v="1"/>
    <x v="0"/>
    <n v="0"/>
  </r>
  <r>
    <x v="0"/>
    <x v="69"/>
    <x v="1"/>
    <x v="1"/>
    <n v="30584"/>
  </r>
  <r>
    <x v="0"/>
    <x v="69"/>
    <x v="1"/>
    <x v="2"/>
    <n v="2525692"/>
  </r>
  <r>
    <x v="0"/>
    <x v="69"/>
    <x v="1"/>
    <x v="3"/>
    <n v="47690"/>
  </r>
  <r>
    <x v="0"/>
    <x v="69"/>
    <x v="1"/>
    <x v="4"/>
    <n v="368080"/>
  </r>
  <r>
    <x v="0"/>
    <x v="69"/>
    <x v="1"/>
    <x v="5"/>
    <n v="0"/>
  </r>
  <r>
    <x v="0"/>
    <x v="69"/>
    <x v="1"/>
    <x v="6"/>
    <n v="305622"/>
  </r>
  <r>
    <x v="0"/>
    <x v="69"/>
    <x v="1"/>
    <x v="7"/>
    <n v="0"/>
  </r>
  <r>
    <x v="0"/>
    <x v="69"/>
    <x v="1"/>
    <x v="8"/>
    <n v="139707"/>
  </r>
  <r>
    <x v="0"/>
    <x v="69"/>
    <x v="1"/>
    <x v="9"/>
    <n v="171289"/>
  </r>
  <r>
    <x v="0"/>
    <x v="69"/>
    <x v="1"/>
    <x v="10"/>
    <n v="0"/>
  </r>
  <r>
    <x v="0"/>
    <x v="69"/>
    <x v="1"/>
    <x v="11"/>
    <n v="191402"/>
  </r>
  <r>
    <x v="0"/>
    <x v="69"/>
    <x v="1"/>
    <x v="12"/>
    <n v="0"/>
  </r>
  <r>
    <x v="0"/>
    <x v="69"/>
    <x v="1"/>
    <x v="13"/>
    <n v="2544780"/>
  </r>
  <r>
    <x v="0"/>
    <x v="70"/>
    <x v="0"/>
    <x v="0"/>
    <n v="0"/>
  </r>
  <r>
    <x v="0"/>
    <x v="70"/>
    <x v="0"/>
    <x v="1"/>
    <n v="57508"/>
  </r>
  <r>
    <x v="0"/>
    <x v="70"/>
    <x v="0"/>
    <x v="2"/>
    <n v="216238"/>
  </r>
  <r>
    <x v="0"/>
    <x v="70"/>
    <x v="0"/>
    <x v="3"/>
    <n v="11877"/>
  </r>
  <r>
    <x v="0"/>
    <x v="70"/>
    <x v="0"/>
    <x v="4"/>
    <n v="2865"/>
  </r>
  <r>
    <x v="0"/>
    <x v="70"/>
    <x v="0"/>
    <x v="5"/>
    <n v="45107"/>
  </r>
  <r>
    <x v="0"/>
    <x v="70"/>
    <x v="0"/>
    <x v="6"/>
    <n v="21453"/>
  </r>
  <r>
    <x v="0"/>
    <x v="70"/>
    <x v="0"/>
    <x v="7"/>
    <n v="0"/>
  </r>
  <r>
    <x v="0"/>
    <x v="70"/>
    <x v="0"/>
    <x v="8"/>
    <n v="0"/>
  </r>
  <r>
    <x v="0"/>
    <x v="70"/>
    <x v="0"/>
    <x v="9"/>
    <n v="26886"/>
  </r>
  <r>
    <x v="0"/>
    <x v="70"/>
    <x v="0"/>
    <x v="10"/>
    <n v="9043"/>
  </r>
  <r>
    <x v="0"/>
    <x v="70"/>
    <x v="0"/>
    <x v="11"/>
    <n v="18283"/>
  </r>
  <r>
    <x v="0"/>
    <x v="70"/>
    <x v="0"/>
    <x v="12"/>
    <n v="10964"/>
  </r>
  <r>
    <x v="0"/>
    <x v="70"/>
    <x v="0"/>
    <x v="13"/>
    <n v="113653"/>
  </r>
  <r>
    <x v="0"/>
    <x v="70"/>
    <x v="1"/>
    <x v="0"/>
    <n v="0"/>
  </r>
  <r>
    <x v="0"/>
    <x v="70"/>
    <x v="1"/>
    <x v="1"/>
    <n v="57508"/>
  </r>
  <r>
    <x v="0"/>
    <x v="70"/>
    <x v="1"/>
    <x v="2"/>
    <n v="223770"/>
  </r>
  <r>
    <x v="0"/>
    <x v="70"/>
    <x v="1"/>
    <x v="3"/>
    <n v="11877"/>
  </r>
  <r>
    <x v="0"/>
    <x v="70"/>
    <x v="1"/>
    <x v="4"/>
    <n v="6687"/>
  </r>
  <r>
    <x v="0"/>
    <x v="70"/>
    <x v="1"/>
    <x v="5"/>
    <n v="0"/>
  </r>
  <r>
    <x v="0"/>
    <x v="70"/>
    <x v="1"/>
    <x v="6"/>
    <n v="113802"/>
  </r>
  <r>
    <x v="0"/>
    <x v="70"/>
    <x v="1"/>
    <x v="7"/>
    <n v="0"/>
  </r>
  <r>
    <x v="0"/>
    <x v="70"/>
    <x v="1"/>
    <x v="8"/>
    <n v="0"/>
  </r>
  <r>
    <x v="0"/>
    <x v="70"/>
    <x v="1"/>
    <x v="9"/>
    <n v="24977"/>
  </r>
  <r>
    <x v="0"/>
    <x v="70"/>
    <x v="1"/>
    <x v="10"/>
    <n v="0"/>
  </r>
  <r>
    <x v="0"/>
    <x v="70"/>
    <x v="1"/>
    <x v="11"/>
    <n v="23352"/>
  </r>
  <r>
    <x v="0"/>
    <x v="70"/>
    <x v="1"/>
    <x v="12"/>
    <n v="0"/>
  </r>
  <r>
    <x v="0"/>
    <x v="70"/>
    <x v="1"/>
    <x v="13"/>
    <n v="259875"/>
  </r>
  <r>
    <x v="0"/>
    <x v="71"/>
    <x v="0"/>
    <x v="0"/>
    <n v="0"/>
  </r>
  <r>
    <x v="0"/>
    <x v="71"/>
    <x v="0"/>
    <x v="1"/>
    <n v="2735"/>
  </r>
  <r>
    <x v="0"/>
    <x v="71"/>
    <x v="0"/>
    <x v="2"/>
    <n v="225721"/>
  </r>
  <r>
    <x v="0"/>
    <x v="71"/>
    <x v="0"/>
    <x v="3"/>
    <n v="35275"/>
  </r>
  <r>
    <x v="0"/>
    <x v="71"/>
    <x v="0"/>
    <x v="4"/>
    <n v="19"/>
  </r>
  <r>
    <x v="0"/>
    <x v="71"/>
    <x v="0"/>
    <x v="5"/>
    <n v="38222"/>
  </r>
  <r>
    <x v="0"/>
    <x v="71"/>
    <x v="0"/>
    <x v="6"/>
    <n v="75389"/>
  </r>
  <r>
    <x v="0"/>
    <x v="71"/>
    <x v="0"/>
    <x v="7"/>
    <n v="0"/>
  </r>
  <r>
    <x v="0"/>
    <x v="71"/>
    <x v="0"/>
    <x v="8"/>
    <n v="0"/>
  </r>
  <r>
    <x v="0"/>
    <x v="71"/>
    <x v="0"/>
    <x v="9"/>
    <n v="32963"/>
  </r>
  <r>
    <x v="0"/>
    <x v="71"/>
    <x v="0"/>
    <x v="10"/>
    <n v="3560"/>
  </r>
  <r>
    <x v="0"/>
    <x v="71"/>
    <x v="0"/>
    <x v="11"/>
    <n v="49866"/>
  </r>
  <r>
    <x v="0"/>
    <x v="71"/>
    <x v="0"/>
    <x v="12"/>
    <n v="2221"/>
  </r>
  <r>
    <x v="0"/>
    <x v="71"/>
    <x v="0"/>
    <x v="13"/>
    <n v="240423"/>
  </r>
  <r>
    <x v="0"/>
    <x v="71"/>
    <x v="1"/>
    <x v="0"/>
    <n v="0"/>
  </r>
  <r>
    <x v="0"/>
    <x v="71"/>
    <x v="1"/>
    <x v="1"/>
    <n v="3015"/>
  </r>
  <r>
    <x v="0"/>
    <x v="71"/>
    <x v="1"/>
    <x v="2"/>
    <n v="223566"/>
  </r>
  <r>
    <x v="0"/>
    <x v="71"/>
    <x v="1"/>
    <x v="3"/>
    <n v="35275"/>
  </r>
  <r>
    <x v="0"/>
    <x v="71"/>
    <x v="1"/>
    <x v="4"/>
    <n v="19"/>
  </r>
  <r>
    <x v="0"/>
    <x v="71"/>
    <x v="1"/>
    <x v="5"/>
    <n v="0"/>
  </r>
  <r>
    <x v="0"/>
    <x v="71"/>
    <x v="1"/>
    <x v="6"/>
    <n v="93123"/>
  </r>
  <r>
    <x v="0"/>
    <x v="71"/>
    <x v="1"/>
    <x v="7"/>
    <n v="0"/>
  </r>
  <r>
    <x v="0"/>
    <x v="71"/>
    <x v="1"/>
    <x v="8"/>
    <n v="0"/>
  </r>
  <r>
    <x v="0"/>
    <x v="71"/>
    <x v="1"/>
    <x v="9"/>
    <n v="30993"/>
  </r>
  <r>
    <x v="0"/>
    <x v="71"/>
    <x v="1"/>
    <x v="10"/>
    <n v="0"/>
  </r>
  <r>
    <x v="0"/>
    <x v="71"/>
    <x v="1"/>
    <x v="11"/>
    <n v="50397"/>
  </r>
  <r>
    <x v="0"/>
    <x v="71"/>
    <x v="1"/>
    <x v="12"/>
    <n v="0"/>
  </r>
  <r>
    <x v="0"/>
    <x v="71"/>
    <x v="1"/>
    <x v="13"/>
    <n v="297784"/>
  </r>
  <r>
    <x v="0"/>
    <x v="72"/>
    <x v="0"/>
    <x v="0"/>
    <n v="0"/>
  </r>
  <r>
    <x v="0"/>
    <x v="72"/>
    <x v="0"/>
    <x v="1"/>
    <n v="7725"/>
  </r>
  <r>
    <x v="0"/>
    <x v="72"/>
    <x v="0"/>
    <x v="2"/>
    <n v="230192"/>
  </r>
  <r>
    <x v="0"/>
    <x v="72"/>
    <x v="0"/>
    <x v="3"/>
    <n v="23015"/>
  </r>
  <r>
    <x v="0"/>
    <x v="72"/>
    <x v="0"/>
    <x v="4"/>
    <n v="5000"/>
  </r>
  <r>
    <x v="0"/>
    <x v="72"/>
    <x v="0"/>
    <x v="5"/>
    <n v="151141"/>
  </r>
  <r>
    <x v="0"/>
    <x v="72"/>
    <x v="0"/>
    <x v="6"/>
    <n v="142151"/>
  </r>
  <r>
    <x v="0"/>
    <x v="72"/>
    <x v="0"/>
    <x v="7"/>
    <n v="0"/>
  </r>
  <r>
    <x v="0"/>
    <x v="72"/>
    <x v="0"/>
    <x v="8"/>
    <n v="0"/>
  </r>
  <r>
    <x v="0"/>
    <x v="72"/>
    <x v="0"/>
    <x v="9"/>
    <n v="68987"/>
  </r>
  <r>
    <x v="0"/>
    <x v="72"/>
    <x v="0"/>
    <x v="10"/>
    <n v="7770"/>
  </r>
  <r>
    <x v="0"/>
    <x v="72"/>
    <x v="0"/>
    <x v="11"/>
    <n v="101551"/>
  </r>
  <r>
    <x v="0"/>
    <x v="72"/>
    <x v="0"/>
    <x v="12"/>
    <n v="12367"/>
  </r>
  <r>
    <x v="0"/>
    <x v="72"/>
    <x v="0"/>
    <x v="13"/>
    <n v="222623"/>
  </r>
  <r>
    <x v="0"/>
    <x v="72"/>
    <x v="1"/>
    <x v="0"/>
    <n v="0"/>
  </r>
  <r>
    <x v="0"/>
    <x v="72"/>
    <x v="1"/>
    <x v="1"/>
    <n v="7817"/>
  </r>
  <r>
    <x v="0"/>
    <x v="72"/>
    <x v="1"/>
    <x v="2"/>
    <n v="249312"/>
  </r>
  <r>
    <x v="0"/>
    <x v="72"/>
    <x v="1"/>
    <x v="3"/>
    <n v="23015"/>
  </r>
  <r>
    <x v="0"/>
    <x v="72"/>
    <x v="1"/>
    <x v="4"/>
    <n v="5738"/>
  </r>
  <r>
    <x v="0"/>
    <x v="72"/>
    <x v="1"/>
    <x v="5"/>
    <n v="0"/>
  </r>
  <r>
    <x v="0"/>
    <x v="72"/>
    <x v="1"/>
    <x v="6"/>
    <n v="291027"/>
  </r>
  <r>
    <x v="0"/>
    <x v="72"/>
    <x v="1"/>
    <x v="7"/>
    <n v="0"/>
  </r>
  <r>
    <x v="0"/>
    <x v="72"/>
    <x v="1"/>
    <x v="8"/>
    <n v="0"/>
  </r>
  <r>
    <x v="0"/>
    <x v="72"/>
    <x v="1"/>
    <x v="9"/>
    <n v="74918"/>
  </r>
  <r>
    <x v="0"/>
    <x v="72"/>
    <x v="1"/>
    <x v="10"/>
    <n v="0"/>
  </r>
  <r>
    <x v="0"/>
    <x v="72"/>
    <x v="1"/>
    <x v="11"/>
    <n v="124630"/>
  </r>
  <r>
    <x v="0"/>
    <x v="72"/>
    <x v="1"/>
    <x v="12"/>
    <n v="0"/>
  </r>
  <r>
    <x v="0"/>
    <x v="72"/>
    <x v="1"/>
    <x v="13"/>
    <n v="553479"/>
  </r>
  <r>
    <x v="0"/>
    <x v="73"/>
    <x v="0"/>
    <x v="0"/>
    <n v="0"/>
  </r>
  <r>
    <x v="0"/>
    <x v="73"/>
    <x v="0"/>
    <x v="1"/>
    <n v="49995"/>
  </r>
  <r>
    <x v="0"/>
    <x v="73"/>
    <x v="0"/>
    <x v="2"/>
    <n v="221565"/>
  </r>
  <r>
    <x v="0"/>
    <x v="73"/>
    <x v="0"/>
    <x v="3"/>
    <n v="7714"/>
  </r>
  <r>
    <x v="0"/>
    <x v="73"/>
    <x v="0"/>
    <x v="4"/>
    <n v="0"/>
  </r>
  <r>
    <x v="0"/>
    <x v="73"/>
    <x v="0"/>
    <x v="5"/>
    <n v="12187"/>
  </r>
  <r>
    <x v="0"/>
    <x v="73"/>
    <x v="0"/>
    <x v="6"/>
    <n v="31837"/>
  </r>
  <r>
    <x v="0"/>
    <x v="73"/>
    <x v="0"/>
    <x v="7"/>
    <n v="0"/>
  </r>
  <r>
    <x v="0"/>
    <x v="73"/>
    <x v="0"/>
    <x v="8"/>
    <n v="0"/>
  </r>
  <r>
    <x v="0"/>
    <x v="73"/>
    <x v="0"/>
    <x v="9"/>
    <n v="26625"/>
  </r>
  <r>
    <x v="0"/>
    <x v="73"/>
    <x v="0"/>
    <x v="10"/>
    <n v="581"/>
  </r>
  <r>
    <x v="0"/>
    <x v="73"/>
    <x v="0"/>
    <x v="11"/>
    <n v="21726"/>
  </r>
  <r>
    <x v="0"/>
    <x v="73"/>
    <x v="0"/>
    <x v="12"/>
    <n v="80"/>
  </r>
  <r>
    <x v="0"/>
    <x v="73"/>
    <x v="0"/>
    <x v="13"/>
    <n v="178106"/>
  </r>
  <r>
    <x v="0"/>
    <x v="73"/>
    <x v="1"/>
    <x v="0"/>
    <n v="0"/>
  </r>
  <r>
    <x v="0"/>
    <x v="73"/>
    <x v="1"/>
    <x v="1"/>
    <n v="49995"/>
  </r>
  <r>
    <x v="0"/>
    <x v="73"/>
    <x v="1"/>
    <x v="2"/>
    <n v="221651"/>
  </r>
  <r>
    <x v="0"/>
    <x v="73"/>
    <x v="1"/>
    <x v="3"/>
    <n v="7714"/>
  </r>
  <r>
    <x v="0"/>
    <x v="73"/>
    <x v="1"/>
    <x v="4"/>
    <n v="0"/>
  </r>
  <r>
    <x v="0"/>
    <x v="73"/>
    <x v="1"/>
    <x v="5"/>
    <n v="0"/>
  </r>
  <r>
    <x v="0"/>
    <x v="73"/>
    <x v="1"/>
    <x v="6"/>
    <n v="31837"/>
  </r>
  <r>
    <x v="0"/>
    <x v="73"/>
    <x v="1"/>
    <x v="7"/>
    <n v="0"/>
  </r>
  <r>
    <x v="0"/>
    <x v="73"/>
    <x v="1"/>
    <x v="8"/>
    <n v="0"/>
  </r>
  <r>
    <x v="0"/>
    <x v="73"/>
    <x v="1"/>
    <x v="9"/>
    <n v="25382"/>
  </r>
  <r>
    <x v="0"/>
    <x v="73"/>
    <x v="1"/>
    <x v="10"/>
    <n v="0"/>
  </r>
  <r>
    <x v="0"/>
    <x v="73"/>
    <x v="1"/>
    <x v="11"/>
    <n v="21726"/>
  </r>
  <r>
    <x v="0"/>
    <x v="73"/>
    <x v="1"/>
    <x v="12"/>
    <n v="0"/>
  </r>
  <r>
    <x v="0"/>
    <x v="73"/>
    <x v="1"/>
    <x v="13"/>
    <n v="192123"/>
  </r>
  <r>
    <x v="1"/>
    <x v="0"/>
    <x v="0"/>
    <x v="0"/>
    <n v="45553"/>
  </r>
  <r>
    <x v="1"/>
    <x v="0"/>
    <x v="0"/>
    <x v="1"/>
    <n v="50597"/>
  </r>
  <r>
    <x v="1"/>
    <x v="0"/>
    <x v="0"/>
    <x v="2"/>
    <n v="36163811"/>
  </r>
  <r>
    <x v="1"/>
    <x v="0"/>
    <x v="0"/>
    <x v="3"/>
    <n v="20550973"/>
  </r>
  <r>
    <x v="1"/>
    <x v="0"/>
    <x v="0"/>
    <x v="4"/>
    <n v="591716"/>
  </r>
  <r>
    <x v="1"/>
    <x v="0"/>
    <x v="0"/>
    <x v="5"/>
    <n v="7437093"/>
  </r>
  <r>
    <x v="1"/>
    <x v="0"/>
    <x v="0"/>
    <x v="6"/>
    <n v="12734899"/>
  </r>
  <r>
    <x v="1"/>
    <x v="0"/>
    <x v="0"/>
    <x v="7"/>
    <n v="0"/>
  </r>
  <r>
    <x v="1"/>
    <x v="0"/>
    <x v="0"/>
    <x v="8"/>
    <n v="25478265"/>
  </r>
  <r>
    <x v="1"/>
    <x v="0"/>
    <x v="0"/>
    <x v="9"/>
    <n v="6256520"/>
  </r>
  <r>
    <x v="1"/>
    <x v="0"/>
    <x v="0"/>
    <x v="10"/>
    <n v="97062"/>
  </r>
  <r>
    <x v="1"/>
    <x v="0"/>
    <x v="0"/>
    <x v="11"/>
    <n v="7100251"/>
  </r>
  <r>
    <x v="1"/>
    <x v="0"/>
    <x v="0"/>
    <x v="12"/>
    <n v="188021"/>
  </r>
  <r>
    <x v="1"/>
    <x v="0"/>
    <x v="0"/>
    <x v="13"/>
    <n v="46726839"/>
  </r>
  <r>
    <x v="1"/>
    <x v="0"/>
    <x v="1"/>
    <x v="0"/>
    <n v="92330"/>
  </r>
  <r>
    <x v="1"/>
    <x v="0"/>
    <x v="1"/>
    <x v="1"/>
    <n v="2013651"/>
  </r>
  <r>
    <x v="1"/>
    <x v="0"/>
    <x v="1"/>
    <x v="2"/>
    <n v="87099191"/>
  </r>
  <r>
    <x v="1"/>
    <x v="0"/>
    <x v="1"/>
    <x v="3"/>
    <n v="19271299"/>
  </r>
  <r>
    <x v="1"/>
    <x v="0"/>
    <x v="1"/>
    <x v="4"/>
    <n v="1610837"/>
  </r>
  <r>
    <x v="1"/>
    <x v="0"/>
    <x v="1"/>
    <x v="5"/>
    <n v="0"/>
  </r>
  <r>
    <x v="1"/>
    <x v="0"/>
    <x v="1"/>
    <x v="6"/>
    <n v="52113978"/>
  </r>
  <r>
    <x v="1"/>
    <x v="0"/>
    <x v="1"/>
    <x v="7"/>
    <n v="0"/>
  </r>
  <r>
    <x v="1"/>
    <x v="0"/>
    <x v="1"/>
    <x v="8"/>
    <n v="26620464"/>
  </r>
  <r>
    <x v="1"/>
    <x v="0"/>
    <x v="1"/>
    <x v="9"/>
    <n v="8726841"/>
  </r>
  <r>
    <x v="1"/>
    <x v="0"/>
    <x v="1"/>
    <x v="10"/>
    <n v="0"/>
  </r>
  <r>
    <x v="1"/>
    <x v="0"/>
    <x v="1"/>
    <x v="11"/>
    <n v="10352521"/>
  </r>
  <r>
    <x v="1"/>
    <x v="0"/>
    <x v="1"/>
    <x v="12"/>
    <n v="0"/>
  </r>
  <r>
    <x v="1"/>
    <x v="0"/>
    <x v="1"/>
    <x v="13"/>
    <n v="144655856"/>
  </r>
  <r>
    <x v="1"/>
    <x v="1"/>
    <x v="0"/>
    <x v="0"/>
    <n v="0"/>
  </r>
  <r>
    <x v="1"/>
    <x v="1"/>
    <x v="0"/>
    <x v="1"/>
    <n v="115718"/>
  </r>
  <r>
    <x v="1"/>
    <x v="1"/>
    <x v="0"/>
    <x v="2"/>
    <n v="6454072"/>
  </r>
  <r>
    <x v="1"/>
    <x v="1"/>
    <x v="0"/>
    <x v="3"/>
    <n v="757987"/>
  </r>
  <r>
    <x v="1"/>
    <x v="1"/>
    <x v="0"/>
    <x v="4"/>
    <n v="487628"/>
  </r>
  <r>
    <x v="1"/>
    <x v="1"/>
    <x v="0"/>
    <x v="5"/>
    <n v="2878935"/>
  </r>
  <r>
    <x v="1"/>
    <x v="1"/>
    <x v="0"/>
    <x v="6"/>
    <n v="7738973"/>
  </r>
  <r>
    <x v="1"/>
    <x v="1"/>
    <x v="0"/>
    <x v="7"/>
    <n v="23123"/>
  </r>
  <r>
    <x v="1"/>
    <x v="1"/>
    <x v="0"/>
    <x v="8"/>
    <n v="1880000"/>
  </r>
  <r>
    <x v="1"/>
    <x v="1"/>
    <x v="0"/>
    <x v="9"/>
    <n v="1466361"/>
  </r>
  <r>
    <x v="1"/>
    <x v="1"/>
    <x v="0"/>
    <x v="10"/>
    <n v="1077381"/>
  </r>
  <r>
    <x v="1"/>
    <x v="1"/>
    <x v="0"/>
    <x v="11"/>
    <n v="1795314"/>
  </r>
  <r>
    <x v="1"/>
    <x v="1"/>
    <x v="0"/>
    <x v="12"/>
    <n v="279712"/>
  </r>
  <r>
    <x v="1"/>
    <x v="1"/>
    <x v="0"/>
    <x v="13"/>
    <n v="11387184"/>
  </r>
  <r>
    <x v="1"/>
    <x v="1"/>
    <x v="1"/>
    <x v="0"/>
    <n v="0"/>
  </r>
  <r>
    <x v="1"/>
    <x v="1"/>
    <x v="1"/>
    <x v="1"/>
    <n v="144612"/>
  </r>
  <r>
    <x v="1"/>
    <x v="1"/>
    <x v="1"/>
    <x v="2"/>
    <n v="6247959"/>
  </r>
  <r>
    <x v="1"/>
    <x v="1"/>
    <x v="1"/>
    <x v="3"/>
    <n v="251006"/>
  </r>
  <r>
    <x v="1"/>
    <x v="1"/>
    <x v="1"/>
    <x v="4"/>
    <n v="487628"/>
  </r>
  <r>
    <x v="1"/>
    <x v="1"/>
    <x v="1"/>
    <x v="5"/>
    <n v="0"/>
  </r>
  <r>
    <x v="1"/>
    <x v="1"/>
    <x v="1"/>
    <x v="6"/>
    <n v="10171067"/>
  </r>
  <r>
    <x v="1"/>
    <x v="1"/>
    <x v="1"/>
    <x v="7"/>
    <n v="0"/>
  </r>
  <r>
    <x v="1"/>
    <x v="1"/>
    <x v="1"/>
    <x v="8"/>
    <n v="1880000"/>
  </r>
  <r>
    <x v="1"/>
    <x v="1"/>
    <x v="1"/>
    <x v="9"/>
    <n v="1584736"/>
  </r>
  <r>
    <x v="1"/>
    <x v="1"/>
    <x v="1"/>
    <x v="10"/>
    <n v="0"/>
  </r>
  <r>
    <x v="1"/>
    <x v="1"/>
    <x v="1"/>
    <x v="11"/>
    <n v="1963409"/>
  </r>
  <r>
    <x v="1"/>
    <x v="1"/>
    <x v="1"/>
    <x v="12"/>
    <n v="0"/>
  </r>
  <r>
    <x v="1"/>
    <x v="1"/>
    <x v="1"/>
    <x v="13"/>
    <n v="17794453"/>
  </r>
  <r>
    <x v="1"/>
    <x v="2"/>
    <x v="0"/>
    <x v="0"/>
    <n v="0"/>
  </r>
  <r>
    <x v="1"/>
    <x v="2"/>
    <x v="0"/>
    <x v="1"/>
    <n v="48210"/>
  </r>
  <r>
    <x v="1"/>
    <x v="2"/>
    <x v="0"/>
    <x v="2"/>
    <n v="1542774"/>
  </r>
  <r>
    <x v="1"/>
    <x v="2"/>
    <x v="0"/>
    <x v="3"/>
    <n v="132340"/>
  </r>
  <r>
    <x v="1"/>
    <x v="2"/>
    <x v="0"/>
    <x v="4"/>
    <n v="0"/>
  </r>
  <r>
    <x v="1"/>
    <x v="2"/>
    <x v="0"/>
    <x v="5"/>
    <n v="432968"/>
  </r>
  <r>
    <x v="1"/>
    <x v="2"/>
    <x v="0"/>
    <x v="6"/>
    <n v="345164"/>
  </r>
  <r>
    <x v="1"/>
    <x v="2"/>
    <x v="0"/>
    <x v="7"/>
    <n v="0"/>
  </r>
  <r>
    <x v="1"/>
    <x v="2"/>
    <x v="0"/>
    <x v="8"/>
    <n v="418780"/>
  </r>
  <r>
    <x v="1"/>
    <x v="2"/>
    <x v="0"/>
    <x v="9"/>
    <n v="202376"/>
  </r>
  <r>
    <x v="1"/>
    <x v="2"/>
    <x v="0"/>
    <x v="10"/>
    <n v="129608"/>
  </r>
  <r>
    <x v="1"/>
    <x v="2"/>
    <x v="0"/>
    <x v="11"/>
    <n v="175629"/>
  </r>
  <r>
    <x v="1"/>
    <x v="2"/>
    <x v="0"/>
    <x v="12"/>
    <n v="0"/>
  </r>
  <r>
    <x v="1"/>
    <x v="2"/>
    <x v="0"/>
    <x v="13"/>
    <n v="1536845"/>
  </r>
  <r>
    <x v="1"/>
    <x v="2"/>
    <x v="1"/>
    <x v="0"/>
    <n v="398"/>
  </r>
  <r>
    <x v="1"/>
    <x v="2"/>
    <x v="1"/>
    <x v="1"/>
    <n v="38975"/>
  </r>
  <r>
    <x v="1"/>
    <x v="2"/>
    <x v="1"/>
    <x v="2"/>
    <n v="1507524"/>
  </r>
  <r>
    <x v="1"/>
    <x v="2"/>
    <x v="1"/>
    <x v="3"/>
    <n v="131195"/>
  </r>
  <r>
    <x v="1"/>
    <x v="2"/>
    <x v="1"/>
    <x v="4"/>
    <n v="3017"/>
  </r>
  <r>
    <x v="1"/>
    <x v="2"/>
    <x v="1"/>
    <x v="5"/>
    <n v="0"/>
  </r>
  <r>
    <x v="1"/>
    <x v="2"/>
    <x v="1"/>
    <x v="6"/>
    <n v="436920"/>
  </r>
  <r>
    <x v="1"/>
    <x v="2"/>
    <x v="1"/>
    <x v="7"/>
    <n v="0"/>
  </r>
  <r>
    <x v="1"/>
    <x v="2"/>
    <x v="1"/>
    <x v="8"/>
    <n v="443823"/>
  </r>
  <r>
    <x v="1"/>
    <x v="2"/>
    <x v="1"/>
    <x v="9"/>
    <n v="234008"/>
  </r>
  <r>
    <x v="1"/>
    <x v="2"/>
    <x v="1"/>
    <x v="10"/>
    <n v="0"/>
  </r>
  <r>
    <x v="1"/>
    <x v="2"/>
    <x v="1"/>
    <x v="11"/>
    <n v="219547"/>
  </r>
  <r>
    <x v="1"/>
    <x v="2"/>
    <x v="1"/>
    <x v="12"/>
    <n v="0"/>
  </r>
  <r>
    <x v="1"/>
    <x v="2"/>
    <x v="1"/>
    <x v="13"/>
    <n v="2201017"/>
  </r>
  <r>
    <x v="1"/>
    <x v="3"/>
    <x v="0"/>
    <x v="0"/>
    <n v="0"/>
  </r>
  <r>
    <x v="1"/>
    <x v="3"/>
    <x v="0"/>
    <x v="1"/>
    <n v="44993"/>
  </r>
  <r>
    <x v="1"/>
    <x v="3"/>
    <x v="0"/>
    <x v="2"/>
    <n v="3316250"/>
  </r>
  <r>
    <x v="1"/>
    <x v="3"/>
    <x v="0"/>
    <x v="3"/>
    <n v="57029"/>
  </r>
  <r>
    <x v="1"/>
    <x v="3"/>
    <x v="0"/>
    <x v="4"/>
    <n v="227386"/>
  </r>
  <r>
    <x v="1"/>
    <x v="3"/>
    <x v="0"/>
    <x v="5"/>
    <n v="1159356"/>
  </r>
  <r>
    <x v="1"/>
    <x v="3"/>
    <x v="0"/>
    <x v="6"/>
    <n v="2035376"/>
  </r>
  <r>
    <x v="1"/>
    <x v="3"/>
    <x v="0"/>
    <x v="7"/>
    <n v="0"/>
  </r>
  <r>
    <x v="1"/>
    <x v="3"/>
    <x v="0"/>
    <x v="8"/>
    <n v="670000"/>
  </r>
  <r>
    <x v="1"/>
    <x v="3"/>
    <x v="0"/>
    <x v="9"/>
    <n v="783781"/>
  </r>
  <r>
    <x v="1"/>
    <x v="3"/>
    <x v="0"/>
    <x v="10"/>
    <n v="102019"/>
  </r>
  <r>
    <x v="1"/>
    <x v="3"/>
    <x v="0"/>
    <x v="11"/>
    <n v="677462"/>
  </r>
  <r>
    <x v="1"/>
    <x v="3"/>
    <x v="0"/>
    <x v="12"/>
    <n v="0"/>
  </r>
  <r>
    <x v="1"/>
    <x v="3"/>
    <x v="0"/>
    <x v="13"/>
    <n v="4324524"/>
  </r>
  <r>
    <x v="1"/>
    <x v="3"/>
    <x v="1"/>
    <x v="0"/>
    <n v="0"/>
  </r>
  <r>
    <x v="1"/>
    <x v="3"/>
    <x v="1"/>
    <x v="1"/>
    <n v="44993"/>
  </r>
  <r>
    <x v="1"/>
    <x v="3"/>
    <x v="1"/>
    <x v="2"/>
    <n v="3150375"/>
  </r>
  <r>
    <x v="1"/>
    <x v="3"/>
    <x v="1"/>
    <x v="3"/>
    <n v="53029"/>
  </r>
  <r>
    <x v="1"/>
    <x v="3"/>
    <x v="1"/>
    <x v="4"/>
    <n v="227386"/>
  </r>
  <r>
    <x v="1"/>
    <x v="3"/>
    <x v="1"/>
    <x v="5"/>
    <n v="0"/>
  </r>
  <r>
    <x v="1"/>
    <x v="3"/>
    <x v="1"/>
    <x v="6"/>
    <n v="2231994"/>
  </r>
  <r>
    <x v="1"/>
    <x v="3"/>
    <x v="1"/>
    <x v="7"/>
    <n v="0"/>
  </r>
  <r>
    <x v="1"/>
    <x v="3"/>
    <x v="1"/>
    <x v="8"/>
    <n v="670000"/>
  </r>
  <r>
    <x v="1"/>
    <x v="3"/>
    <x v="1"/>
    <x v="9"/>
    <n v="754456"/>
  </r>
  <r>
    <x v="1"/>
    <x v="3"/>
    <x v="1"/>
    <x v="10"/>
    <n v="0"/>
  </r>
  <r>
    <x v="1"/>
    <x v="3"/>
    <x v="1"/>
    <x v="11"/>
    <n v="680515"/>
  </r>
  <r>
    <x v="1"/>
    <x v="3"/>
    <x v="1"/>
    <x v="12"/>
    <n v="0"/>
  </r>
  <r>
    <x v="1"/>
    <x v="3"/>
    <x v="1"/>
    <x v="13"/>
    <n v="5653020"/>
  </r>
  <r>
    <x v="1"/>
    <x v="4"/>
    <x v="0"/>
    <x v="0"/>
    <n v="0"/>
  </r>
  <r>
    <x v="1"/>
    <x v="4"/>
    <x v="0"/>
    <x v="1"/>
    <n v="135167"/>
  </r>
  <r>
    <x v="1"/>
    <x v="4"/>
    <x v="0"/>
    <x v="2"/>
    <n v="1090344"/>
  </r>
  <r>
    <x v="1"/>
    <x v="4"/>
    <x v="0"/>
    <x v="3"/>
    <n v="2200761"/>
  </r>
  <r>
    <x v="1"/>
    <x v="4"/>
    <x v="0"/>
    <x v="4"/>
    <n v="321528"/>
  </r>
  <r>
    <x v="1"/>
    <x v="4"/>
    <x v="0"/>
    <x v="5"/>
    <n v="300010"/>
  </r>
  <r>
    <x v="1"/>
    <x v="4"/>
    <x v="0"/>
    <x v="6"/>
    <n v="7660752"/>
  </r>
  <r>
    <x v="1"/>
    <x v="4"/>
    <x v="0"/>
    <x v="7"/>
    <n v="0"/>
  </r>
  <r>
    <x v="1"/>
    <x v="4"/>
    <x v="0"/>
    <x v="8"/>
    <n v="2054800"/>
  </r>
  <r>
    <x v="1"/>
    <x v="4"/>
    <x v="0"/>
    <x v="9"/>
    <n v="1329950"/>
  </r>
  <r>
    <x v="1"/>
    <x v="4"/>
    <x v="0"/>
    <x v="10"/>
    <n v="1231"/>
  </r>
  <r>
    <x v="1"/>
    <x v="4"/>
    <x v="0"/>
    <x v="11"/>
    <n v="1203102"/>
  </r>
  <r>
    <x v="1"/>
    <x v="4"/>
    <x v="0"/>
    <x v="12"/>
    <n v="133803"/>
  </r>
  <r>
    <x v="1"/>
    <x v="4"/>
    <x v="0"/>
    <x v="13"/>
    <n v="7854154"/>
  </r>
  <r>
    <x v="1"/>
    <x v="4"/>
    <x v="1"/>
    <x v="0"/>
    <n v="0"/>
  </r>
  <r>
    <x v="1"/>
    <x v="4"/>
    <x v="1"/>
    <x v="1"/>
    <n v="199074"/>
  </r>
  <r>
    <x v="1"/>
    <x v="4"/>
    <x v="1"/>
    <x v="2"/>
    <n v="3653853"/>
  </r>
  <r>
    <x v="1"/>
    <x v="4"/>
    <x v="1"/>
    <x v="3"/>
    <n v="1951111"/>
  </r>
  <r>
    <x v="1"/>
    <x v="4"/>
    <x v="1"/>
    <x v="4"/>
    <n v="256741"/>
  </r>
  <r>
    <x v="1"/>
    <x v="4"/>
    <x v="1"/>
    <x v="5"/>
    <n v="0"/>
  </r>
  <r>
    <x v="1"/>
    <x v="4"/>
    <x v="1"/>
    <x v="6"/>
    <n v="10209149"/>
  </r>
  <r>
    <x v="1"/>
    <x v="4"/>
    <x v="1"/>
    <x v="7"/>
    <n v="0"/>
  </r>
  <r>
    <x v="1"/>
    <x v="4"/>
    <x v="1"/>
    <x v="8"/>
    <n v="2145600"/>
  </r>
  <r>
    <x v="1"/>
    <x v="4"/>
    <x v="1"/>
    <x v="9"/>
    <n v="1187508"/>
  </r>
  <r>
    <x v="1"/>
    <x v="4"/>
    <x v="1"/>
    <x v="10"/>
    <n v="0"/>
  </r>
  <r>
    <x v="1"/>
    <x v="4"/>
    <x v="1"/>
    <x v="11"/>
    <n v="2156333"/>
  </r>
  <r>
    <x v="1"/>
    <x v="4"/>
    <x v="1"/>
    <x v="12"/>
    <n v="0"/>
  </r>
  <r>
    <x v="1"/>
    <x v="4"/>
    <x v="1"/>
    <x v="13"/>
    <n v="14570501"/>
  </r>
  <r>
    <x v="1"/>
    <x v="5"/>
    <x v="0"/>
    <x v="0"/>
    <n v="0"/>
  </r>
  <r>
    <x v="1"/>
    <x v="5"/>
    <x v="0"/>
    <x v="1"/>
    <n v="301"/>
  </r>
  <r>
    <x v="1"/>
    <x v="5"/>
    <x v="0"/>
    <x v="2"/>
    <n v="225942"/>
  </r>
  <r>
    <x v="1"/>
    <x v="5"/>
    <x v="0"/>
    <x v="3"/>
    <n v="33945"/>
  </r>
  <r>
    <x v="1"/>
    <x v="5"/>
    <x v="0"/>
    <x v="4"/>
    <n v="7615"/>
  </r>
  <r>
    <x v="1"/>
    <x v="5"/>
    <x v="0"/>
    <x v="5"/>
    <n v="96531"/>
  </r>
  <r>
    <x v="1"/>
    <x v="5"/>
    <x v="0"/>
    <x v="6"/>
    <n v="540790"/>
  </r>
  <r>
    <x v="1"/>
    <x v="5"/>
    <x v="0"/>
    <x v="7"/>
    <n v="0"/>
  </r>
  <r>
    <x v="1"/>
    <x v="5"/>
    <x v="0"/>
    <x v="8"/>
    <n v="66050"/>
  </r>
  <r>
    <x v="1"/>
    <x v="5"/>
    <x v="0"/>
    <x v="9"/>
    <n v="69864"/>
  </r>
  <r>
    <x v="1"/>
    <x v="5"/>
    <x v="0"/>
    <x v="10"/>
    <n v="9167"/>
  </r>
  <r>
    <x v="1"/>
    <x v="5"/>
    <x v="0"/>
    <x v="11"/>
    <n v="118849"/>
  </r>
  <r>
    <x v="1"/>
    <x v="5"/>
    <x v="0"/>
    <x v="12"/>
    <n v="0"/>
  </r>
  <r>
    <x v="1"/>
    <x v="5"/>
    <x v="0"/>
    <x v="13"/>
    <n v="734209"/>
  </r>
  <r>
    <x v="1"/>
    <x v="5"/>
    <x v="1"/>
    <x v="0"/>
    <n v="0"/>
  </r>
  <r>
    <x v="1"/>
    <x v="5"/>
    <x v="1"/>
    <x v="1"/>
    <n v="301"/>
  </r>
  <r>
    <x v="1"/>
    <x v="5"/>
    <x v="1"/>
    <x v="2"/>
    <n v="230018"/>
  </r>
  <r>
    <x v="1"/>
    <x v="5"/>
    <x v="1"/>
    <x v="3"/>
    <n v="33945"/>
  </r>
  <r>
    <x v="1"/>
    <x v="5"/>
    <x v="1"/>
    <x v="4"/>
    <n v="7615"/>
  </r>
  <r>
    <x v="1"/>
    <x v="5"/>
    <x v="1"/>
    <x v="5"/>
    <n v="0"/>
  </r>
  <r>
    <x v="1"/>
    <x v="5"/>
    <x v="1"/>
    <x v="6"/>
    <n v="540790"/>
  </r>
  <r>
    <x v="1"/>
    <x v="5"/>
    <x v="1"/>
    <x v="7"/>
    <n v="0"/>
  </r>
  <r>
    <x v="1"/>
    <x v="5"/>
    <x v="1"/>
    <x v="8"/>
    <n v="66050"/>
  </r>
  <r>
    <x v="1"/>
    <x v="5"/>
    <x v="1"/>
    <x v="9"/>
    <n v="69864"/>
  </r>
  <r>
    <x v="1"/>
    <x v="5"/>
    <x v="1"/>
    <x v="10"/>
    <n v="0"/>
  </r>
  <r>
    <x v="1"/>
    <x v="5"/>
    <x v="1"/>
    <x v="11"/>
    <n v="118849"/>
  </r>
  <r>
    <x v="1"/>
    <x v="5"/>
    <x v="1"/>
    <x v="12"/>
    <n v="0"/>
  </r>
  <r>
    <x v="1"/>
    <x v="5"/>
    <x v="1"/>
    <x v="13"/>
    <n v="843983"/>
  </r>
  <r>
    <x v="1"/>
    <x v="6"/>
    <x v="0"/>
    <x v="0"/>
    <n v="0"/>
  </r>
  <r>
    <x v="1"/>
    <x v="6"/>
    <x v="0"/>
    <x v="1"/>
    <n v="19431"/>
  </r>
  <r>
    <x v="1"/>
    <x v="6"/>
    <x v="0"/>
    <x v="2"/>
    <n v="561789"/>
  </r>
  <r>
    <x v="1"/>
    <x v="6"/>
    <x v="0"/>
    <x v="3"/>
    <n v="35876"/>
  </r>
  <r>
    <x v="1"/>
    <x v="6"/>
    <x v="0"/>
    <x v="4"/>
    <n v="15274"/>
  </r>
  <r>
    <x v="1"/>
    <x v="6"/>
    <x v="0"/>
    <x v="5"/>
    <n v="350640"/>
  </r>
  <r>
    <x v="1"/>
    <x v="6"/>
    <x v="0"/>
    <x v="6"/>
    <n v="2396009"/>
  </r>
  <r>
    <x v="1"/>
    <x v="6"/>
    <x v="0"/>
    <x v="7"/>
    <n v="0"/>
  </r>
  <r>
    <x v="1"/>
    <x v="6"/>
    <x v="0"/>
    <x v="8"/>
    <n v="440077"/>
  </r>
  <r>
    <x v="1"/>
    <x v="6"/>
    <x v="0"/>
    <x v="9"/>
    <n v="486346"/>
  </r>
  <r>
    <x v="1"/>
    <x v="6"/>
    <x v="0"/>
    <x v="10"/>
    <n v="55570"/>
  </r>
  <r>
    <x v="1"/>
    <x v="6"/>
    <x v="0"/>
    <x v="11"/>
    <n v="615679"/>
  </r>
  <r>
    <x v="1"/>
    <x v="6"/>
    <x v="0"/>
    <x v="12"/>
    <n v="0"/>
  </r>
  <r>
    <x v="1"/>
    <x v="6"/>
    <x v="0"/>
    <x v="13"/>
    <n v="3050417"/>
  </r>
  <r>
    <x v="1"/>
    <x v="6"/>
    <x v="1"/>
    <x v="0"/>
    <n v="0"/>
  </r>
  <r>
    <x v="1"/>
    <x v="6"/>
    <x v="1"/>
    <x v="1"/>
    <n v="19431"/>
  </r>
  <r>
    <x v="1"/>
    <x v="6"/>
    <x v="1"/>
    <x v="2"/>
    <n v="1187967"/>
  </r>
  <r>
    <x v="1"/>
    <x v="6"/>
    <x v="1"/>
    <x v="3"/>
    <n v="35876"/>
  </r>
  <r>
    <x v="1"/>
    <x v="6"/>
    <x v="1"/>
    <x v="4"/>
    <n v="26191"/>
  </r>
  <r>
    <x v="1"/>
    <x v="6"/>
    <x v="1"/>
    <x v="5"/>
    <n v="0"/>
  </r>
  <r>
    <x v="1"/>
    <x v="6"/>
    <x v="1"/>
    <x v="6"/>
    <n v="2820994"/>
  </r>
  <r>
    <x v="1"/>
    <x v="6"/>
    <x v="1"/>
    <x v="7"/>
    <n v="0"/>
  </r>
  <r>
    <x v="1"/>
    <x v="6"/>
    <x v="1"/>
    <x v="8"/>
    <n v="440077"/>
  </r>
  <r>
    <x v="1"/>
    <x v="6"/>
    <x v="1"/>
    <x v="9"/>
    <n v="511402"/>
  </r>
  <r>
    <x v="1"/>
    <x v="6"/>
    <x v="1"/>
    <x v="10"/>
    <n v="0"/>
  </r>
  <r>
    <x v="1"/>
    <x v="6"/>
    <x v="1"/>
    <x v="11"/>
    <n v="649636"/>
  </r>
  <r>
    <x v="1"/>
    <x v="6"/>
    <x v="1"/>
    <x v="12"/>
    <n v="0"/>
  </r>
  <r>
    <x v="1"/>
    <x v="6"/>
    <x v="1"/>
    <x v="13"/>
    <n v="4505774"/>
  </r>
  <r>
    <x v="1"/>
    <x v="7"/>
    <x v="0"/>
    <x v="0"/>
    <n v="0"/>
  </r>
  <r>
    <x v="1"/>
    <x v="7"/>
    <x v="0"/>
    <x v="1"/>
    <n v="2530"/>
  </r>
  <r>
    <x v="1"/>
    <x v="7"/>
    <x v="0"/>
    <x v="2"/>
    <n v="36266"/>
  </r>
  <r>
    <x v="1"/>
    <x v="7"/>
    <x v="0"/>
    <x v="3"/>
    <n v="0"/>
  </r>
  <r>
    <x v="1"/>
    <x v="7"/>
    <x v="0"/>
    <x v="4"/>
    <n v="0"/>
  </r>
  <r>
    <x v="1"/>
    <x v="7"/>
    <x v="0"/>
    <x v="5"/>
    <n v="0"/>
  </r>
  <r>
    <x v="1"/>
    <x v="7"/>
    <x v="0"/>
    <x v="6"/>
    <n v="8773"/>
  </r>
  <r>
    <x v="1"/>
    <x v="7"/>
    <x v="0"/>
    <x v="7"/>
    <n v="0"/>
  </r>
  <r>
    <x v="1"/>
    <x v="7"/>
    <x v="0"/>
    <x v="8"/>
    <n v="0"/>
  </r>
  <r>
    <x v="1"/>
    <x v="7"/>
    <x v="0"/>
    <x v="9"/>
    <n v="13833"/>
  </r>
  <r>
    <x v="1"/>
    <x v="7"/>
    <x v="0"/>
    <x v="10"/>
    <n v="0"/>
  </r>
  <r>
    <x v="1"/>
    <x v="7"/>
    <x v="0"/>
    <x v="11"/>
    <n v="6897"/>
  </r>
  <r>
    <x v="1"/>
    <x v="7"/>
    <x v="0"/>
    <x v="12"/>
    <n v="0"/>
  </r>
  <r>
    <x v="1"/>
    <x v="7"/>
    <x v="0"/>
    <x v="13"/>
    <n v="35573"/>
  </r>
  <r>
    <x v="1"/>
    <x v="7"/>
    <x v="1"/>
    <x v="0"/>
    <n v="0"/>
  </r>
  <r>
    <x v="1"/>
    <x v="7"/>
    <x v="1"/>
    <x v="1"/>
    <n v="2530"/>
  </r>
  <r>
    <x v="1"/>
    <x v="7"/>
    <x v="1"/>
    <x v="2"/>
    <n v="36266"/>
  </r>
  <r>
    <x v="1"/>
    <x v="7"/>
    <x v="1"/>
    <x v="3"/>
    <n v="0"/>
  </r>
  <r>
    <x v="1"/>
    <x v="7"/>
    <x v="1"/>
    <x v="4"/>
    <n v="0"/>
  </r>
  <r>
    <x v="1"/>
    <x v="7"/>
    <x v="1"/>
    <x v="5"/>
    <n v="0"/>
  </r>
  <r>
    <x v="1"/>
    <x v="7"/>
    <x v="1"/>
    <x v="6"/>
    <n v="8773"/>
  </r>
  <r>
    <x v="1"/>
    <x v="7"/>
    <x v="1"/>
    <x v="7"/>
    <n v="0"/>
  </r>
  <r>
    <x v="1"/>
    <x v="7"/>
    <x v="1"/>
    <x v="8"/>
    <n v="0"/>
  </r>
  <r>
    <x v="1"/>
    <x v="7"/>
    <x v="1"/>
    <x v="9"/>
    <n v="13833"/>
  </r>
  <r>
    <x v="1"/>
    <x v="7"/>
    <x v="1"/>
    <x v="10"/>
    <n v="0"/>
  </r>
  <r>
    <x v="1"/>
    <x v="7"/>
    <x v="1"/>
    <x v="11"/>
    <n v="6897"/>
  </r>
  <r>
    <x v="1"/>
    <x v="7"/>
    <x v="1"/>
    <x v="12"/>
    <n v="0"/>
  </r>
  <r>
    <x v="1"/>
    <x v="7"/>
    <x v="1"/>
    <x v="13"/>
    <n v="35573"/>
  </r>
  <r>
    <x v="1"/>
    <x v="8"/>
    <x v="0"/>
    <x v="0"/>
    <n v="0"/>
  </r>
  <r>
    <x v="1"/>
    <x v="8"/>
    <x v="0"/>
    <x v="1"/>
    <n v="578826"/>
  </r>
  <r>
    <x v="1"/>
    <x v="8"/>
    <x v="0"/>
    <x v="2"/>
    <n v="3755880"/>
  </r>
  <r>
    <x v="1"/>
    <x v="8"/>
    <x v="0"/>
    <x v="3"/>
    <n v="5043167"/>
  </r>
  <r>
    <x v="1"/>
    <x v="8"/>
    <x v="0"/>
    <x v="4"/>
    <n v="546077"/>
  </r>
  <r>
    <x v="1"/>
    <x v="8"/>
    <x v="0"/>
    <x v="5"/>
    <n v="462865"/>
  </r>
  <r>
    <x v="1"/>
    <x v="8"/>
    <x v="0"/>
    <x v="6"/>
    <n v="2057156"/>
  </r>
  <r>
    <x v="1"/>
    <x v="8"/>
    <x v="0"/>
    <x v="7"/>
    <n v="0"/>
  </r>
  <r>
    <x v="1"/>
    <x v="8"/>
    <x v="0"/>
    <x v="8"/>
    <n v="1461669"/>
  </r>
  <r>
    <x v="1"/>
    <x v="8"/>
    <x v="0"/>
    <x v="9"/>
    <n v="782534"/>
  </r>
  <r>
    <x v="1"/>
    <x v="8"/>
    <x v="0"/>
    <x v="10"/>
    <n v="76678"/>
  </r>
  <r>
    <x v="1"/>
    <x v="8"/>
    <x v="0"/>
    <x v="11"/>
    <n v="637480"/>
  </r>
  <r>
    <x v="1"/>
    <x v="8"/>
    <x v="0"/>
    <x v="12"/>
    <n v="75495"/>
  </r>
  <r>
    <x v="1"/>
    <x v="8"/>
    <x v="0"/>
    <x v="13"/>
    <n v="497533"/>
  </r>
  <r>
    <x v="1"/>
    <x v="8"/>
    <x v="1"/>
    <x v="0"/>
    <n v="0"/>
  </r>
  <r>
    <x v="1"/>
    <x v="8"/>
    <x v="1"/>
    <x v="1"/>
    <n v="591425"/>
  </r>
  <r>
    <x v="1"/>
    <x v="8"/>
    <x v="1"/>
    <x v="2"/>
    <n v="3510871"/>
  </r>
  <r>
    <x v="1"/>
    <x v="8"/>
    <x v="1"/>
    <x v="3"/>
    <n v="5586510"/>
  </r>
  <r>
    <x v="1"/>
    <x v="8"/>
    <x v="1"/>
    <x v="4"/>
    <n v="487538"/>
  </r>
  <r>
    <x v="1"/>
    <x v="8"/>
    <x v="1"/>
    <x v="5"/>
    <n v="0"/>
  </r>
  <r>
    <x v="1"/>
    <x v="8"/>
    <x v="1"/>
    <x v="6"/>
    <n v="4956654"/>
  </r>
  <r>
    <x v="1"/>
    <x v="8"/>
    <x v="1"/>
    <x v="7"/>
    <n v="0"/>
  </r>
  <r>
    <x v="1"/>
    <x v="8"/>
    <x v="1"/>
    <x v="8"/>
    <n v="1486536"/>
  </r>
  <r>
    <x v="1"/>
    <x v="8"/>
    <x v="1"/>
    <x v="9"/>
    <n v="868495"/>
  </r>
  <r>
    <x v="1"/>
    <x v="8"/>
    <x v="1"/>
    <x v="10"/>
    <n v="0"/>
  </r>
  <r>
    <x v="1"/>
    <x v="8"/>
    <x v="1"/>
    <x v="11"/>
    <n v="1069015"/>
  </r>
  <r>
    <x v="1"/>
    <x v="8"/>
    <x v="1"/>
    <x v="12"/>
    <n v="0"/>
  </r>
  <r>
    <x v="1"/>
    <x v="8"/>
    <x v="1"/>
    <x v="13"/>
    <n v="3489108"/>
  </r>
  <r>
    <x v="1"/>
    <x v="9"/>
    <x v="0"/>
    <x v="0"/>
    <n v="0"/>
  </r>
  <r>
    <x v="1"/>
    <x v="9"/>
    <x v="0"/>
    <x v="1"/>
    <n v="51525"/>
  </r>
  <r>
    <x v="1"/>
    <x v="9"/>
    <x v="0"/>
    <x v="2"/>
    <n v="1400305"/>
  </r>
  <r>
    <x v="1"/>
    <x v="9"/>
    <x v="0"/>
    <x v="3"/>
    <n v="801130"/>
  </r>
  <r>
    <x v="1"/>
    <x v="9"/>
    <x v="0"/>
    <x v="4"/>
    <n v="4013"/>
  </r>
  <r>
    <x v="1"/>
    <x v="9"/>
    <x v="0"/>
    <x v="5"/>
    <n v="227645"/>
  </r>
  <r>
    <x v="1"/>
    <x v="9"/>
    <x v="0"/>
    <x v="6"/>
    <n v="373864"/>
  </r>
  <r>
    <x v="1"/>
    <x v="9"/>
    <x v="0"/>
    <x v="7"/>
    <n v="0"/>
  </r>
  <r>
    <x v="1"/>
    <x v="9"/>
    <x v="0"/>
    <x v="8"/>
    <n v="199611"/>
  </r>
  <r>
    <x v="1"/>
    <x v="9"/>
    <x v="0"/>
    <x v="9"/>
    <n v="113983"/>
  </r>
  <r>
    <x v="1"/>
    <x v="9"/>
    <x v="0"/>
    <x v="10"/>
    <n v="13301"/>
  </r>
  <r>
    <x v="1"/>
    <x v="9"/>
    <x v="0"/>
    <x v="11"/>
    <n v="128675"/>
  </r>
  <r>
    <x v="1"/>
    <x v="9"/>
    <x v="0"/>
    <x v="12"/>
    <n v="83409"/>
  </r>
  <r>
    <x v="1"/>
    <x v="9"/>
    <x v="0"/>
    <x v="13"/>
    <n v="974267"/>
  </r>
  <r>
    <x v="1"/>
    <x v="9"/>
    <x v="1"/>
    <x v="0"/>
    <n v="0"/>
  </r>
  <r>
    <x v="1"/>
    <x v="9"/>
    <x v="1"/>
    <x v="1"/>
    <n v="51654"/>
  </r>
  <r>
    <x v="1"/>
    <x v="9"/>
    <x v="1"/>
    <x v="2"/>
    <n v="1262728"/>
  </r>
  <r>
    <x v="1"/>
    <x v="9"/>
    <x v="1"/>
    <x v="3"/>
    <n v="788930"/>
  </r>
  <r>
    <x v="1"/>
    <x v="9"/>
    <x v="1"/>
    <x v="4"/>
    <n v="4881"/>
  </r>
  <r>
    <x v="1"/>
    <x v="9"/>
    <x v="1"/>
    <x v="5"/>
    <n v="0"/>
  </r>
  <r>
    <x v="1"/>
    <x v="9"/>
    <x v="1"/>
    <x v="6"/>
    <n v="971729"/>
  </r>
  <r>
    <x v="1"/>
    <x v="9"/>
    <x v="1"/>
    <x v="7"/>
    <n v="0"/>
  </r>
  <r>
    <x v="1"/>
    <x v="9"/>
    <x v="1"/>
    <x v="8"/>
    <n v="222288"/>
  </r>
  <r>
    <x v="1"/>
    <x v="9"/>
    <x v="1"/>
    <x v="9"/>
    <n v="200510"/>
  </r>
  <r>
    <x v="1"/>
    <x v="9"/>
    <x v="1"/>
    <x v="10"/>
    <n v="0"/>
  </r>
  <r>
    <x v="1"/>
    <x v="9"/>
    <x v="1"/>
    <x v="11"/>
    <n v="219003"/>
  </r>
  <r>
    <x v="1"/>
    <x v="9"/>
    <x v="1"/>
    <x v="12"/>
    <n v="0"/>
  </r>
  <r>
    <x v="1"/>
    <x v="9"/>
    <x v="1"/>
    <x v="13"/>
    <n v="1629773"/>
  </r>
  <r>
    <x v="1"/>
    <x v="10"/>
    <x v="0"/>
    <x v="0"/>
    <n v="0"/>
  </r>
  <r>
    <x v="1"/>
    <x v="10"/>
    <x v="0"/>
    <x v="1"/>
    <n v="21417"/>
  </r>
  <r>
    <x v="1"/>
    <x v="10"/>
    <x v="0"/>
    <x v="2"/>
    <n v="729808"/>
  </r>
  <r>
    <x v="1"/>
    <x v="10"/>
    <x v="0"/>
    <x v="3"/>
    <n v="457214"/>
  </r>
  <r>
    <x v="1"/>
    <x v="10"/>
    <x v="0"/>
    <x v="4"/>
    <n v="4434"/>
  </r>
  <r>
    <x v="1"/>
    <x v="10"/>
    <x v="0"/>
    <x v="5"/>
    <n v="142697"/>
  </r>
  <r>
    <x v="1"/>
    <x v="10"/>
    <x v="0"/>
    <x v="6"/>
    <n v="439544"/>
  </r>
  <r>
    <x v="1"/>
    <x v="10"/>
    <x v="0"/>
    <x v="7"/>
    <n v="0"/>
  </r>
  <r>
    <x v="1"/>
    <x v="10"/>
    <x v="0"/>
    <x v="8"/>
    <n v="125815"/>
  </r>
  <r>
    <x v="1"/>
    <x v="10"/>
    <x v="0"/>
    <x v="9"/>
    <n v="86954"/>
  </r>
  <r>
    <x v="1"/>
    <x v="10"/>
    <x v="0"/>
    <x v="10"/>
    <n v="13737"/>
  </r>
  <r>
    <x v="1"/>
    <x v="10"/>
    <x v="0"/>
    <x v="11"/>
    <n v="108402"/>
  </r>
  <r>
    <x v="1"/>
    <x v="10"/>
    <x v="0"/>
    <x v="12"/>
    <n v="59079"/>
  </r>
  <r>
    <x v="1"/>
    <x v="10"/>
    <x v="0"/>
    <x v="13"/>
    <n v="736195"/>
  </r>
  <r>
    <x v="1"/>
    <x v="10"/>
    <x v="1"/>
    <x v="0"/>
    <n v="0"/>
  </r>
  <r>
    <x v="1"/>
    <x v="10"/>
    <x v="1"/>
    <x v="1"/>
    <n v="21898"/>
  </r>
  <r>
    <x v="1"/>
    <x v="10"/>
    <x v="1"/>
    <x v="2"/>
    <n v="484797"/>
  </r>
  <r>
    <x v="1"/>
    <x v="10"/>
    <x v="1"/>
    <x v="3"/>
    <n v="457214"/>
  </r>
  <r>
    <x v="1"/>
    <x v="10"/>
    <x v="1"/>
    <x v="4"/>
    <n v="4434"/>
  </r>
  <r>
    <x v="1"/>
    <x v="10"/>
    <x v="1"/>
    <x v="5"/>
    <n v="0"/>
  </r>
  <r>
    <x v="1"/>
    <x v="10"/>
    <x v="1"/>
    <x v="6"/>
    <n v="977170"/>
  </r>
  <r>
    <x v="1"/>
    <x v="10"/>
    <x v="1"/>
    <x v="7"/>
    <n v="0"/>
  </r>
  <r>
    <x v="1"/>
    <x v="10"/>
    <x v="1"/>
    <x v="8"/>
    <n v="164740"/>
  </r>
  <r>
    <x v="1"/>
    <x v="10"/>
    <x v="1"/>
    <x v="9"/>
    <n v="104084"/>
  </r>
  <r>
    <x v="1"/>
    <x v="10"/>
    <x v="1"/>
    <x v="10"/>
    <n v="0"/>
  </r>
  <r>
    <x v="1"/>
    <x v="10"/>
    <x v="1"/>
    <x v="11"/>
    <n v="171495"/>
  </r>
  <r>
    <x v="1"/>
    <x v="10"/>
    <x v="1"/>
    <x v="12"/>
    <n v="0"/>
  </r>
  <r>
    <x v="1"/>
    <x v="10"/>
    <x v="1"/>
    <x v="13"/>
    <n v="1210572"/>
  </r>
  <r>
    <x v="1"/>
    <x v="11"/>
    <x v="0"/>
    <x v="0"/>
    <n v="0"/>
  </r>
  <r>
    <x v="1"/>
    <x v="11"/>
    <x v="0"/>
    <x v="1"/>
    <n v="47392"/>
  </r>
  <r>
    <x v="1"/>
    <x v="11"/>
    <x v="0"/>
    <x v="2"/>
    <n v="599693"/>
  </r>
  <r>
    <x v="1"/>
    <x v="11"/>
    <x v="0"/>
    <x v="3"/>
    <n v="408106"/>
  </r>
  <r>
    <x v="1"/>
    <x v="11"/>
    <x v="0"/>
    <x v="4"/>
    <n v="2915"/>
  </r>
  <r>
    <x v="1"/>
    <x v="11"/>
    <x v="0"/>
    <x v="5"/>
    <n v="125604"/>
  </r>
  <r>
    <x v="1"/>
    <x v="11"/>
    <x v="0"/>
    <x v="6"/>
    <n v="417540"/>
  </r>
  <r>
    <x v="1"/>
    <x v="11"/>
    <x v="0"/>
    <x v="7"/>
    <n v="0"/>
  </r>
  <r>
    <x v="1"/>
    <x v="11"/>
    <x v="0"/>
    <x v="8"/>
    <n v="61480"/>
  </r>
  <r>
    <x v="1"/>
    <x v="11"/>
    <x v="0"/>
    <x v="9"/>
    <n v="51114"/>
  </r>
  <r>
    <x v="1"/>
    <x v="11"/>
    <x v="0"/>
    <x v="10"/>
    <n v="33034"/>
  </r>
  <r>
    <x v="1"/>
    <x v="11"/>
    <x v="0"/>
    <x v="11"/>
    <n v="83596"/>
  </r>
  <r>
    <x v="1"/>
    <x v="11"/>
    <x v="0"/>
    <x v="12"/>
    <n v="21688"/>
  </r>
  <r>
    <x v="1"/>
    <x v="11"/>
    <x v="0"/>
    <x v="13"/>
    <n v="515832"/>
  </r>
  <r>
    <x v="1"/>
    <x v="11"/>
    <x v="1"/>
    <x v="0"/>
    <n v="0"/>
  </r>
  <r>
    <x v="1"/>
    <x v="11"/>
    <x v="1"/>
    <x v="1"/>
    <n v="47392"/>
  </r>
  <r>
    <x v="1"/>
    <x v="11"/>
    <x v="1"/>
    <x v="2"/>
    <n v="565094"/>
  </r>
  <r>
    <x v="1"/>
    <x v="11"/>
    <x v="1"/>
    <x v="3"/>
    <n v="408106"/>
  </r>
  <r>
    <x v="1"/>
    <x v="11"/>
    <x v="1"/>
    <x v="4"/>
    <n v="2915"/>
  </r>
  <r>
    <x v="1"/>
    <x v="11"/>
    <x v="1"/>
    <x v="5"/>
    <n v="0"/>
  </r>
  <r>
    <x v="1"/>
    <x v="11"/>
    <x v="1"/>
    <x v="6"/>
    <n v="602971"/>
  </r>
  <r>
    <x v="1"/>
    <x v="11"/>
    <x v="1"/>
    <x v="7"/>
    <n v="0"/>
  </r>
  <r>
    <x v="1"/>
    <x v="11"/>
    <x v="1"/>
    <x v="8"/>
    <n v="61480"/>
  </r>
  <r>
    <x v="1"/>
    <x v="11"/>
    <x v="1"/>
    <x v="9"/>
    <n v="51886"/>
  </r>
  <r>
    <x v="1"/>
    <x v="11"/>
    <x v="1"/>
    <x v="10"/>
    <n v="0"/>
  </r>
  <r>
    <x v="1"/>
    <x v="11"/>
    <x v="1"/>
    <x v="11"/>
    <n v="87247"/>
  </r>
  <r>
    <x v="1"/>
    <x v="11"/>
    <x v="1"/>
    <x v="12"/>
    <n v="0"/>
  </r>
  <r>
    <x v="1"/>
    <x v="11"/>
    <x v="1"/>
    <x v="13"/>
    <n v="806493"/>
  </r>
  <r>
    <x v="1"/>
    <x v="12"/>
    <x v="0"/>
    <x v="0"/>
    <n v="0"/>
  </r>
  <r>
    <x v="1"/>
    <x v="12"/>
    <x v="0"/>
    <x v="1"/>
    <n v="239"/>
  </r>
  <r>
    <x v="1"/>
    <x v="12"/>
    <x v="0"/>
    <x v="2"/>
    <n v="288450"/>
  </r>
  <r>
    <x v="1"/>
    <x v="12"/>
    <x v="0"/>
    <x v="3"/>
    <n v="260023"/>
  </r>
  <r>
    <x v="1"/>
    <x v="12"/>
    <x v="0"/>
    <x v="4"/>
    <n v="1215"/>
  </r>
  <r>
    <x v="1"/>
    <x v="12"/>
    <x v="0"/>
    <x v="5"/>
    <n v="90591"/>
  </r>
  <r>
    <x v="1"/>
    <x v="12"/>
    <x v="0"/>
    <x v="6"/>
    <n v="476796"/>
  </r>
  <r>
    <x v="1"/>
    <x v="12"/>
    <x v="0"/>
    <x v="7"/>
    <n v="0"/>
  </r>
  <r>
    <x v="1"/>
    <x v="12"/>
    <x v="0"/>
    <x v="8"/>
    <n v="43445"/>
  </r>
  <r>
    <x v="1"/>
    <x v="12"/>
    <x v="0"/>
    <x v="9"/>
    <n v="81040"/>
  </r>
  <r>
    <x v="1"/>
    <x v="12"/>
    <x v="0"/>
    <x v="10"/>
    <n v="14845"/>
  </r>
  <r>
    <x v="1"/>
    <x v="12"/>
    <x v="0"/>
    <x v="11"/>
    <n v="70944"/>
  </r>
  <r>
    <x v="1"/>
    <x v="12"/>
    <x v="0"/>
    <x v="12"/>
    <n v="6293"/>
  </r>
  <r>
    <x v="1"/>
    <x v="12"/>
    <x v="0"/>
    <x v="13"/>
    <n v="437975"/>
  </r>
  <r>
    <x v="1"/>
    <x v="12"/>
    <x v="1"/>
    <x v="0"/>
    <n v="0"/>
  </r>
  <r>
    <x v="1"/>
    <x v="12"/>
    <x v="1"/>
    <x v="1"/>
    <n v="239"/>
  </r>
  <r>
    <x v="1"/>
    <x v="12"/>
    <x v="1"/>
    <x v="2"/>
    <n v="270128"/>
  </r>
  <r>
    <x v="1"/>
    <x v="12"/>
    <x v="1"/>
    <x v="3"/>
    <n v="260023"/>
  </r>
  <r>
    <x v="1"/>
    <x v="12"/>
    <x v="1"/>
    <x v="4"/>
    <n v="1215"/>
  </r>
  <r>
    <x v="1"/>
    <x v="12"/>
    <x v="1"/>
    <x v="5"/>
    <n v="0"/>
  </r>
  <r>
    <x v="1"/>
    <x v="12"/>
    <x v="1"/>
    <x v="6"/>
    <n v="507232"/>
  </r>
  <r>
    <x v="1"/>
    <x v="12"/>
    <x v="1"/>
    <x v="7"/>
    <n v="0"/>
  </r>
  <r>
    <x v="1"/>
    <x v="12"/>
    <x v="1"/>
    <x v="8"/>
    <n v="43445"/>
  </r>
  <r>
    <x v="1"/>
    <x v="12"/>
    <x v="1"/>
    <x v="9"/>
    <n v="81126"/>
  </r>
  <r>
    <x v="1"/>
    <x v="12"/>
    <x v="1"/>
    <x v="10"/>
    <n v="0"/>
  </r>
  <r>
    <x v="1"/>
    <x v="12"/>
    <x v="1"/>
    <x v="11"/>
    <n v="70996"/>
  </r>
  <r>
    <x v="1"/>
    <x v="12"/>
    <x v="1"/>
    <x v="12"/>
    <n v="0"/>
  </r>
  <r>
    <x v="1"/>
    <x v="12"/>
    <x v="1"/>
    <x v="13"/>
    <n v="549198"/>
  </r>
  <r>
    <x v="1"/>
    <x v="13"/>
    <x v="0"/>
    <x v="0"/>
    <n v="0"/>
  </r>
  <r>
    <x v="1"/>
    <x v="13"/>
    <x v="0"/>
    <x v="1"/>
    <n v="126834"/>
  </r>
  <r>
    <x v="1"/>
    <x v="13"/>
    <x v="0"/>
    <x v="2"/>
    <n v="3045852"/>
  </r>
  <r>
    <x v="1"/>
    <x v="13"/>
    <x v="0"/>
    <x v="3"/>
    <n v="2817187"/>
  </r>
  <r>
    <x v="1"/>
    <x v="13"/>
    <x v="0"/>
    <x v="4"/>
    <n v="18753"/>
  </r>
  <r>
    <x v="1"/>
    <x v="13"/>
    <x v="0"/>
    <x v="5"/>
    <n v="136215"/>
  </r>
  <r>
    <x v="1"/>
    <x v="13"/>
    <x v="0"/>
    <x v="6"/>
    <n v="899401"/>
  </r>
  <r>
    <x v="1"/>
    <x v="13"/>
    <x v="0"/>
    <x v="7"/>
    <n v="0"/>
  </r>
  <r>
    <x v="1"/>
    <x v="13"/>
    <x v="0"/>
    <x v="8"/>
    <n v="923439"/>
  </r>
  <r>
    <x v="1"/>
    <x v="13"/>
    <x v="0"/>
    <x v="9"/>
    <n v="205681"/>
  </r>
  <r>
    <x v="1"/>
    <x v="13"/>
    <x v="0"/>
    <x v="10"/>
    <n v="8105"/>
  </r>
  <r>
    <x v="1"/>
    <x v="13"/>
    <x v="0"/>
    <x v="11"/>
    <n v="323878"/>
  </r>
  <r>
    <x v="1"/>
    <x v="13"/>
    <x v="0"/>
    <x v="12"/>
    <n v="19490"/>
  </r>
  <r>
    <x v="1"/>
    <x v="13"/>
    <x v="0"/>
    <x v="13"/>
    <n v="1899285"/>
  </r>
  <r>
    <x v="1"/>
    <x v="13"/>
    <x v="1"/>
    <x v="0"/>
    <n v="0"/>
  </r>
  <r>
    <x v="1"/>
    <x v="13"/>
    <x v="1"/>
    <x v="1"/>
    <n v="127139"/>
  </r>
  <r>
    <x v="1"/>
    <x v="13"/>
    <x v="1"/>
    <x v="2"/>
    <n v="3427183"/>
  </r>
  <r>
    <x v="1"/>
    <x v="13"/>
    <x v="1"/>
    <x v="3"/>
    <n v="2817187"/>
  </r>
  <r>
    <x v="1"/>
    <x v="13"/>
    <x v="1"/>
    <x v="4"/>
    <n v="18753"/>
  </r>
  <r>
    <x v="1"/>
    <x v="13"/>
    <x v="1"/>
    <x v="5"/>
    <n v="0"/>
  </r>
  <r>
    <x v="1"/>
    <x v="13"/>
    <x v="1"/>
    <x v="6"/>
    <n v="994708"/>
  </r>
  <r>
    <x v="1"/>
    <x v="13"/>
    <x v="1"/>
    <x v="7"/>
    <n v="0"/>
  </r>
  <r>
    <x v="1"/>
    <x v="13"/>
    <x v="1"/>
    <x v="8"/>
    <n v="970458"/>
  </r>
  <r>
    <x v="1"/>
    <x v="13"/>
    <x v="1"/>
    <x v="9"/>
    <n v="210684"/>
  </r>
  <r>
    <x v="1"/>
    <x v="13"/>
    <x v="1"/>
    <x v="10"/>
    <n v="0"/>
  </r>
  <r>
    <x v="1"/>
    <x v="13"/>
    <x v="1"/>
    <x v="11"/>
    <n v="344924"/>
  </r>
  <r>
    <x v="1"/>
    <x v="13"/>
    <x v="1"/>
    <x v="12"/>
    <n v="0"/>
  </r>
  <r>
    <x v="1"/>
    <x v="13"/>
    <x v="1"/>
    <x v="13"/>
    <n v="2563510"/>
  </r>
  <r>
    <x v="1"/>
    <x v="74"/>
    <x v="0"/>
    <x v="0"/>
    <n v="0"/>
  </r>
  <r>
    <x v="1"/>
    <x v="74"/>
    <x v="0"/>
    <x v="1"/>
    <n v="1399"/>
  </r>
  <r>
    <x v="1"/>
    <x v="74"/>
    <x v="0"/>
    <x v="2"/>
    <n v="51400"/>
  </r>
  <r>
    <x v="1"/>
    <x v="74"/>
    <x v="0"/>
    <x v="3"/>
    <n v="35073"/>
  </r>
  <r>
    <x v="1"/>
    <x v="74"/>
    <x v="0"/>
    <x v="4"/>
    <n v="0"/>
  </r>
  <r>
    <x v="1"/>
    <x v="74"/>
    <x v="0"/>
    <x v="5"/>
    <n v="8732"/>
  </r>
  <r>
    <x v="1"/>
    <x v="74"/>
    <x v="0"/>
    <x v="6"/>
    <n v="0"/>
  </r>
  <r>
    <x v="1"/>
    <x v="74"/>
    <x v="0"/>
    <x v="7"/>
    <n v="0"/>
  </r>
  <r>
    <x v="1"/>
    <x v="74"/>
    <x v="0"/>
    <x v="8"/>
    <n v="0"/>
  </r>
  <r>
    <x v="1"/>
    <x v="74"/>
    <x v="0"/>
    <x v="9"/>
    <n v="4839"/>
  </r>
  <r>
    <x v="1"/>
    <x v="74"/>
    <x v="0"/>
    <x v="10"/>
    <n v="330"/>
  </r>
  <r>
    <x v="1"/>
    <x v="74"/>
    <x v="0"/>
    <x v="11"/>
    <n v="4089"/>
  </r>
  <r>
    <x v="1"/>
    <x v="74"/>
    <x v="0"/>
    <x v="12"/>
    <n v="0"/>
  </r>
  <r>
    <x v="1"/>
    <x v="74"/>
    <x v="0"/>
    <x v="13"/>
    <n v="5116"/>
  </r>
  <r>
    <x v="1"/>
    <x v="74"/>
    <x v="1"/>
    <x v="0"/>
    <n v="0"/>
  </r>
  <r>
    <x v="1"/>
    <x v="74"/>
    <x v="1"/>
    <x v="1"/>
    <n v="1399"/>
  </r>
  <r>
    <x v="1"/>
    <x v="74"/>
    <x v="1"/>
    <x v="2"/>
    <n v="52520"/>
  </r>
  <r>
    <x v="1"/>
    <x v="74"/>
    <x v="1"/>
    <x v="3"/>
    <n v="35885"/>
  </r>
  <r>
    <x v="1"/>
    <x v="74"/>
    <x v="1"/>
    <x v="4"/>
    <n v="0"/>
  </r>
  <r>
    <x v="1"/>
    <x v="74"/>
    <x v="1"/>
    <x v="5"/>
    <n v="0"/>
  </r>
  <r>
    <x v="1"/>
    <x v="74"/>
    <x v="1"/>
    <x v="6"/>
    <n v="46103"/>
  </r>
  <r>
    <x v="1"/>
    <x v="74"/>
    <x v="1"/>
    <x v="7"/>
    <n v="0"/>
  </r>
  <r>
    <x v="1"/>
    <x v="74"/>
    <x v="1"/>
    <x v="8"/>
    <n v="0"/>
  </r>
  <r>
    <x v="1"/>
    <x v="74"/>
    <x v="1"/>
    <x v="9"/>
    <n v="5059"/>
  </r>
  <r>
    <x v="1"/>
    <x v="74"/>
    <x v="1"/>
    <x v="10"/>
    <n v="0"/>
  </r>
  <r>
    <x v="1"/>
    <x v="74"/>
    <x v="1"/>
    <x v="11"/>
    <n v="4801"/>
  </r>
  <r>
    <x v="1"/>
    <x v="74"/>
    <x v="1"/>
    <x v="12"/>
    <n v="0"/>
  </r>
  <r>
    <x v="1"/>
    <x v="74"/>
    <x v="1"/>
    <x v="13"/>
    <n v="61081"/>
  </r>
  <r>
    <x v="1"/>
    <x v="14"/>
    <x v="0"/>
    <x v="0"/>
    <n v="0"/>
  </r>
  <r>
    <x v="1"/>
    <x v="14"/>
    <x v="0"/>
    <x v="1"/>
    <n v="70133"/>
  </r>
  <r>
    <x v="1"/>
    <x v="14"/>
    <x v="0"/>
    <x v="2"/>
    <n v="585353"/>
  </r>
  <r>
    <x v="1"/>
    <x v="14"/>
    <x v="0"/>
    <x v="3"/>
    <n v="274658"/>
  </r>
  <r>
    <x v="1"/>
    <x v="14"/>
    <x v="0"/>
    <x v="4"/>
    <n v="92250"/>
  </r>
  <r>
    <x v="1"/>
    <x v="14"/>
    <x v="0"/>
    <x v="5"/>
    <n v="0"/>
  </r>
  <r>
    <x v="1"/>
    <x v="14"/>
    <x v="0"/>
    <x v="6"/>
    <n v="24773"/>
  </r>
  <r>
    <x v="1"/>
    <x v="14"/>
    <x v="0"/>
    <x v="7"/>
    <n v="0"/>
  </r>
  <r>
    <x v="1"/>
    <x v="14"/>
    <x v="0"/>
    <x v="8"/>
    <n v="0"/>
  </r>
  <r>
    <x v="1"/>
    <x v="14"/>
    <x v="0"/>
    <x v="9"/>
    <n v="44665"/>
  </r>
  <r>
    <x v="1"/>
    <x v="14"/>
    <x v="0"/>
    <x v="10"/>
    <n v="0"/>
  </r>
  <r>
    <x v="1"/>
    <x v="14"/>
    <x v="0"/>
    <x v="11"/>
    <n v="30529"/>
  </r>
  <r>
    <x v="1"/>
    <x v="14"/>
    <x v="0"/>
    <x v="12"/>
    <n v="0"/>
  </r>
  <r>
    <x v="1"/>
    <x v="14"/>
    <x v="0"/>
    <x v="13"/>
    <n v="158949"/>
  </r>
  <r>
    <x v="1"/>
    <x v="14"/>
    <x v="1"/>
    <x v="0"/>
    <n v="0"/>
  </r>
  <r>
    <x v="1"/>
    <x v="14"/>
    <x v="1"/>
    <x v="1"/>
    <n v="70133"/>
  </r>
  <r>
    <x v="1"/>
    <x v="14"/>
    <x v="1"/>
    <x v="2"/>
    <n v="585353"/>
  </r>
  <r>
    <x v="1"/>
    <x v="14"/>
    <x v="1"/>
    <x v="3"/>
    <n v="274658"/>
  </r>
  <r>
    <x v="1"/>
    <x v="14"/>
    <x v="1"/>
    <x v="4"/>
    <n v="92250"/>
  </r>
  <r>
    <x v="1"/>
    <x v="14"/>
    <x v="1"/>
    <x v="5"/>
    <n v="0"/>
  </r>
  <r>
    <x v="1"/>
    <x v="14"/>
    <x v="1"/>
    <x v="6"/>
    <n v="24773"/>
  </r>
  <r>
    <x v="1"/>
    <x v="14"/>
    <x v="1"/>
    <x v="7"/>
    <n v="0"/>
  </r>
  <r>
    <x v="1"/>
    <x v="14"/>
    <x v="1"/>
    <x v="8"/>
    <n v="0"/>
  </r>
  <r>
    <x v="1"/>
    <x v="14"/>
    <x v="1"/>
    <x v="9"/>
    <n v="44665"/>
  </r>
  <r>
    <x v="1"/>
    <x v="14"/>
    <x v="1"/>
    <x v="10"/>
    <n v="0"/>
  </r>
  <r>
    <x v="1"/>
    <x v="14"/>
    <x v="1"/>
    <x v="11"/>
    <n v="30529"/>
  </r>
  <r>
    <x v="1"/>
    <x v="14"/>
    <x v="1"/>
    <x v="12"/>
    <n v="0"/>
  </r>
  <r>
    <x v="1"/>
    <x v="14"/>
    <x v="1"/>
    <x v="13"/>
    <n v="158949"/>
  </r>
  <r>
    <x v="1"/>
    <x v="15"/>
    <x v="0"/>
    <x v="0"/>
    <n v="0"/>
  </r>
  <r>
    <x v="1"/>
    <x v="15"/>
    <x v="0"/>
    <x v="1"/>
    <n v="102667"/>
  </r>
  <r>
    <x v="1"/>
    <x v="15"/>
    <x v="0"/>
    <x v="2"/>
    <n v="586013"/>
  </r>
  <r>
    <x v="1"/>
    <x v="15"/>
    <x v="0"/>
    <x v="3"/>
    <n v="287504"/>
  </r>
  <r>
    <x v="1"/>
    <x v="15"/>
    <x v="0"/>
    <x v="4"/>
    <n v="17249"/>
  </r>
  <r>
    <x v="1"/>
    <x v="15"/>
    <x v="0"/>
    <x v="5"/>
    <n v="186309"/>
  </r>
  <r>
    <x v="1"/>
    <x v="15"/>
    <x v="0"/>
    <x v="6"/>
    <n v="904840"/>
  </r>
  <r>
    <x v="1"/>
    <x v="15"/>
    <x v="0"/>
    <x v="7"/>
    <n v="0"/>
  </r>
  <r>
    <x v="1"/>
    <x v="15"/>
    <x v="0"/>
    <x v="8"/>
    <n v="229868"/>
  </r>
  <r>
    <x v="1"/>
    <x v="15"/>
    <x v="0"/>
    <x v="9"/>
    <n v="216171"/>
  </r>
  <r>
    <x v="1"/>
    <x v="15"/>
    <x v="0"/>
    <x v="10"/>
    <n v="29090"/>
  </r>
  <r>
    <x v="1"/>
    <x v="15"/>
    <x v="0"/>
    <x v="11"/>
    <n v="284915"/>
  </r>
  <r>
    <x v="1"/>
    <x v="15"/>
    <x v="0"/>
    <x v="12"/>
    <n v="1793"/>
  </r>
  <r>
    <x v="1"/>
    <x v="15"/>
    <x v="0"/>
    <x v="13"/>
    <n v="1168440"/>
  </r>
  <r>
    <x v="1"/>
    <x v="15"/>
    <x v="1"/>
    <x v="0"/>
    <n v="0"/>
  </r>
  <r>
    <x v="1"/>
    <x v="15"/>
    <x v="1"/>
    <x v="1"/>
    <n v="121142"/>
  </r>
  <r>
    <x v="1"/>
    <x v="15"/>
    <x v="1"/>
    <x v="2"/>
    <n v="635922"/>
  </r>
  <r>
    <x v="1"/>
    <x v="15"/>
    <x v="1"/>
    <x v="3"/>
    <n v="283990"/>
  </r>
  <r>
    <x v="1"/>
    <x v="15"/>
    <x v="1"/>
    <x v="4"/>
    <n v="17249"/>
  </r>
  <r>
    <x v="1"/>
    <x v="15"/>
    <x v="1"/>
    <x v="5"/>
    <n v="0"/>
  </r>
  <r>
    <x v="1"/>
    <x v="15"/>
    <x v="1"/>
    <x v="6"/>
    <n v="1241396"/>
  </r>
  <r>
    <x v="1"/>
    <x v="15"/>
    <x v="1"/>
    <x v="7"/>
    <n v="0"/>
  </r>
  <r>
    <x v="1"/>
    <x v="15"/>
    <x v="1"/>
    <x v="8"/>
    <n v="232056"/>
  </r>
  <r>
    <x v="1"/>
    <x v="15"/>
    <x v="1"/>
    <x v="9"/>
    <n v="210676"/>
  </r>
  <r>
    <x v="1"/>
    <x v="15"/>
    <x v="1"/>
    <x v="10"/>
    <n v="0"/>
  </r>
  <r>
    <x v="1"/>
    <x v="15"/>
    <x v="1"/>
    <x v="11"/>
    <n v="310552"/>
  </r>
  <r>
    <x v="1"/>
    <x v="15"/>
    <x v="1"/>
    <x v="12"/>
    <n v="0"/>
  </r>
  <r>
    <x v="1"/>
    <x v="15"/>
    <x v="1"/>
    <x v="13"/>
    <n v="1786870"/>
  </r>
  <r>
    <x v="1"/>
    <x v="16"/>
    <x v="0"/>
    <x v="0"/>
    <n v="0"/>
  </r>
  <r>
    <x v="1"/>
    <x v="16"/>
    <x v="0"/>
    <x v="1"/>
    <n v="13054"/>
  </r>
  <r>
    <x v="1"/>
    <x v="16"/>
    <x v="0"/>
    <x v="2"/>
    <n v="266926"/>
  </r>
  <r>
    <x v="1"/>
    <x v="16"/>
    <x v="0"/>
    <x v="3"/>
    <n v="4167"/>
  </r>
  <r>
    <x v="1"/>
    <x v="16"/>
    <x v="0"/>
    <x v="4"/>
    <n v="537"/>
  </r>
  <r>
    <x v="1"/>
    <x v="16"/>
    <x v="0"/>
    <x v="5"/>
    <n v="68291"/>
  </r>
  <r>
    <x v="1"/>
    <x v="16"/>
    <x v="0"/>
    <x v="6"/>
    <n v="230637"/>
  </r>
  <r>
    <x v="1"/>
    <x v="16"/>
    <x v="0"/>
    <x v="7"/>
    <n v="0"/>
  </r>
  <r>
    <x v="1"/>
    <x v="16"/>
    <x v="0"/>
    <x v="8"/>
    <n v="25662"/>
  </r>
  <r>
    <x v="1"/>
    <x v="16"/>
    <x v="0"/>
    <x v="9"/>
    <n v="31567"/>
  </r>
  <r>
    <x v="1"/>
    <x v="16"/>
    <x v="0"/>
    <x v="10"/>
    <n v="2120"/>
  </r>
  <r>
    <x v="1"/>
    <x v="16"/>
    <x v="0"/>
    <x v="11"/>
    <n v="51051"/>
  </r>
  <r>
    <x v="1"/>
    <x v="16"/>
    <x v="0"/>
    <x v="12"/>
    <n v="0"/>
  </r>
  <r>
    <x v="1"/>
    <x v="16"/>
    <x v="0"/>
    <x v="13"/>
    <n v="454540"/>
  </r>
  <r>
    <x v="1"/>
    <x v="16"/>
    <x v="1"/>
    <x v="0"/>
    <n v="0"/>
  </r>
  <r>
    <x v="1"/>
    <x v="16"/>
    <x v="1"/>
    <x v="1"/>
    <n v="16739"/>
  </r>
  <r>
    <x v="1"/>
    <x v="16"/>
    <x v="1"/>
    <x v="2"/>
    <n v="288053"/>
  </r>
  <r>
    <x v="1"/>
    <x v="16"/>
    <x v="1"/>
    <x v="3"/>
    <n v="4167"/>
  </r>
  <r>
    <x v="1"/>
    <x v="16"/>
    <x v="1"/>
    <x v="4"/>
    <n v="734"/>
  </r>
  <r>
    <x v="1"/>
    <x v="16"/>
    <x v="1"/>
    <x v="5"/>
    <n v="0"/>
  </r>
  <r>
    <x v="1"/>
    <x v="16"/>
    <x v="1"/>
    <x v="6"/>
    <n v="502028"/>
  </r>
  <r>
    <x v="1"/>
    <x v="16"/>
    <x v="1"/>
    <x v="7"/>
    <n v="0"/>
  </r>
  <r>
    <x v="1"/>
    <x v="16"/>
    <x v="1"/>
    <x v="8"/>
    <n v="25662"/>
  </r>
  <r>
    <x v="1"/>
    <x v="16"/>
    <x v="1"/>
    <x v="9"/>
    <n v="43899"/>
  </r>
  <r>
    <x v="1"/>
    <x v="16"/>
    <x v="1"/>
    <x v="10"/>
    <n v="0"/>
  </r>
  <r>
    <x v="1"/>
    <x v="16"/>
    <x v="1"/>
    <x v="11"/>
    <n v="98895"/>
  </r>
  <r>
    <x v="1"/>
    <x v="16"/>
    <x v="1"/>
    <x v="12"/>
    <n v="0"/>
  </r>
  <r>
    <x v="1"/>
    <x v="16"/>
    <x v="1"/>
    <x v="13"/>
    <n v="849099"/>
  </r>
  <r>
    <x v="1"/>
    <x v="17"/>
    <x v="0"/>
    <x v="0"/>
    <n v="0"/>
  </r>
  <r>
    <x v="1"/>
    <x v="17"/>
    <x v="0"/>
    <x v="1"/>
    <n v="21567"/>
  </r>
  <r>
    <x v="1"/>
    <x v="17"/>
    <x v="0"/>
    <x v="2"/>
    <n v="54248"/>
  </r>
  <r>
    <x v="1"/>
    <x v="17"/>
    <x v="0"/>
    <x v="3"/>
    <n v="19603"/>
  </r>
  <r>
    <x v="1"/>
    <x v="17"/>
    <x v="0"/>
    <x v="4"/>
    <n v="0"/>
  </r>
  <r>
    <x v="1"/>
    <x v="17"/>
    <x v="0"/>
    <x v="5"/>
    <n v="0"/>
  </r>
  <r>
    <x v="1"/>
    <x v="17"/>
    <x v="0"/>
    <x v="6"/>
    <n v="0"/>
  </r>
  <r>
    <x v="1"/>
    <x v="17"/>
    <x v="0"/>
    <x v="7"/>
    <n v="0"/>
  </r>
  <r>
    <x v="1"/>
    <x v="17"/>
    <x v="0"/>
    <x v="8"/>
    <n v="0"/>
  </r>
  <r>
    <x v="1"/>
    <x v="17"/>
    <x v="0"/>
    <x v="9"/>
    <n v="1829"/>
  </r>
  <r>
    <x v="1"/>
    <x v="17"/>
    <x v="0"/>
    <x v="10"/>
    <n v="0"/>
  </r>
  <r>
    <x v="1"/>
    <x v="17"/>
    <x v="0"/>
    <x v="11"/>
    <n v="5612"/>
  </r>
  <r>
    <x v="1"/>
    <x v="17"/>
    <x v="0"/>
    <x v="12"/>
    <n v="0"/>
  </r>
  <r>
    <x v="1"/>
    <x v="17"/>
    <x v="0"/>
    <x v="13"/>
    <n v="16861"/>
  </r>
  <r>
    <x v="1"/>
    <x v="17"/>
    <x v="1"/>
    <x v="0"/>
    <n v="0"/>
  </r>
  <r>
    <x v="1"/>
    <x v="17"/>
    <x v="1"/>
    <x v="1"/>
    <n v="21567"/>
  </r>
  <r>
    <x v="1"/>
    <x v="17"/>
    <x v="1"/>
    <x v="2"/>
    <n v="54248"/>
  </r>
  <r>
    <x v="1"/>
    <x v="17"/>
    <x v="1"/>
    <x v="3"/>
    <n v="19603"/>
  </r>
  <r>
    <x v="1"/>
    <x v="17"/>
    <x v="1"/>
    <x v="4"/>
    <n v="0"/>
  </r>
  <r>
    <x v="1"/>
    <x v="17"/>
    <x v="1"/>
    <x v="5"/>
    <n v="0"/>
  </r>
  <r>
    <x v="1"/>
    <x v="17"/>
    <x v="1"/>
    <x v="6"/>
    <n v="0"/>
  </r>
  <r>
    <x v="1"/>
    <x v="17"/>
    <x v="1"/>
    <x v="7"/>
    <n v="0"/>
  </r>
  <r>
    <x v="1"/>
    <x v="17"/>
    <x v="1"/>
    <x v="8"/>
    <n v="0"/>
  </r>
  <r>
    <x v="1"/>
    <x v="17"/>
    <x v="1"/>
    <x v="9"/>
    <n v="1829"/>
  </r>
  <r>
    <x v="1"/>
    <x v="17"/>
    <x v="1"/>
    <x v="10"/>
    <n v="0"/>
  </r>
  <r>
    <x v="1"/>
    <x v="17"/>
    <x v="1"/>
    <x v="11"/>
    <n v="5612"/>
  </r>
  <r>
    <x v="1"/>
    <x v="17"/>
    <x v="1"/>
    <x v="12"/>
    <n v="0"/>
  </r>
  <r>
    <x v="1"/>
    <x v="17"/>
    <x v="1"/>
    <x v="13"/>
    <n v="16861"/>
  </r>
  <r>
    <x v="1"/>
    <x v="18"/>
    <x v="0"/>
    <x v="0"/>
    <n v="0"/>
  </r>
  <r>
    <x v="1"/>
    <x v="18"/>
    <x v="0"/>
    <x v="1"/>
    <n v="20458"/>
  </r>
  <r>
    <x v="1"/>
    <x v="18"/>
    <x v="0"/>
    <x v="2"/>
    <n v="683323"/>
  </r>
  <r>
    <x v="1"/>
    <x v="18"/>
    <x v="0"/>
    <x v="3"/>
    <n v="45684"/>
  </r>
  <r>
    <x v="1"/>
    <x v="18"/>
    <x v="0"/>
    <x v="4"/>
    <n v="479289"/>
  </r>
  <r>
    <x v="1"/>
    <x v="18"/>
    <x v="0"/>
    <x v="5"/>
    <n v="45000"/>
  </r>
  <r>
    <x v="1"/>
    <x v="18"/>
    <x v="0"/>
    <x v="6"/>
    <n v="338152"/>
  </r>
  <r>
    <x v="1"/>
    <x v="18"/>
    <x v="0"/>
    <x v="7"/>
    <n v="290091"/>
  </r>
  <r>
    <x v="1"/>
    <x v="18"/>
    <x v="0"/>
    <x v="8"/>
    <n v="0"/>
  </r>
  <r>
    <x v="1"/>
    <x v="18"/>
    <x v="0"/>
    <x v="9"/>
    <n v="92309"/>
  </r>
  <r>
    <x v="1"/>
    <x v="18"/>
    <x v="0"/>
    <x v="10"/>
    <n v="33154"/>
  </r>
  <r>
    <x v="1"/>
    <x v="18"/>
    <x v="0"/>
    <x v="11"/>
    <n v="106036"/>
  </r>
  <r>
    <x v="1"/>
    <x v="18"/>
    <x v="0"/>
    <x v="12"/>
    <n v="91832"/>
  </r>
  <r>
    <x v="1"/>
    <x v="18"/>
    <x v="0"/>
    <x v="13"/>
    <n v="793540"/>
  </r>
  <r>
    <x v="1"/>
    <x v="18"/>
    <x v="1"/>
    <x v="0"/>
    <n v="0"/>
  </r>
  <r>
    <x v="1"/>
    <x v="18"/>
    <x v="1"/>
    <x v="1"/>
    <n v="21471"/>
  </r>
  <r>
    <x v="1"/>
    <x v="18"/>
    <x v="1"/>
    <x v="2"/>
    <n v="1136292"/>
  </r>
  <r>
    <x v="1"/>
    <x v="18"/>
    <x v="1"/>
    <x v="3"/>
    <n v="116486"/>
  </r>
  <r>
    <x v="1"/>
    <x v="18"/>
    <x v="1"/>
    <x v="4"/>
    <n v="43414"/>
  </r>
  <r>
    <x v="1"/>
    <x v="18"/>
    <x v="1"/>
    <x v="5"/>
    <n v="0"/>
  </r>
  <r>
    <x v="1"/>
    <x v="18"/>
    <x v="1"/>
    <x v="6"/>
    <n v="888560"/>
  </r>
  <r>
    <x v="1"/>
    <x v="18"/>
    <x v="1"/>
    <x v="7"/>
    <n v="0"/>
  </r>
  <r>
    <x v="1"/>
    <x v="18"/>
    <x v="1"/>
    <x v="8"/>
    <n v="0"/>
  </r>
  <r>
    <x v="1"/>
    <x v="18"/>
    <x v="1"/>
    <x v="9"/>
    <n v="105198"/>
  </r>
  <r>
    <x v="1"/>
    <x v="18"/>
    <x v="1"/>
    <x v="10"/>
    <n v="0"/>
  </r>
  <r>
    <x v="1"/>
    <x v="18"/>
    <x v="1"/>
    <x v="11"/>
    <n v="173765"/>
  </r>
  <r>
    <x v="1"/>
    <x v="18"/>
    <x v="1"/>
    <x v="12"/>
    <n v="0"/>
  </r>
  <r>
    <x v="1"/>
    <x v="18"/>
    <x v="1"/>
    <x v="13"/>
    <n v="1912048"/>
  </r>
  <r>
    <x v="1"/>
    <x v="19"/>
    <x v="0"/>
    <x v="0"/>
    <n v="0"/>
  </r>
  <r>
    <x v="1"/>
    <x v="19"/>
    <x v="0"/>
    <x v="1"/>
    <n v="15171"/>
  </r>
  <r>
    <x v="1"/>
    <x v="19"/>
    <x v="0"/>
    <x v="2"/>
    <n v="66083"/>
  </r>
  <r>
    <x v="1"/>
    <x v="19"/>
    <x v="0"/>
    <x v="3"/>
    <n v="15552"/>
  </r>
  <r>
    <x v="1"/>
    <x v="19"/>
    <x v="0"/>
    <x v="4"/>
    <n v="0"/>
  </r>
  <r>
    <x v="1"/>
    <x v="19"/>
    <x v="0"/>
    <x v="5"/>
    <n v="0"/>
  </r>
  <r>
    <x v="1"/>
    <x v="19"/>
    <x v="0"/>
    <x v="6"/>
    <n v="0"/>
  </r>
  <r>
    <x v="1"/>
    <x v="19"/>
    <x v="0"/>
    <x v="7"/>
    <n v="0"/>
  </r>
  <r>
    <x v="1"/>
    <x v="19"/>
    <x v="0"/>
    <x v="8"/>
    <n v="0"/>
  </r>
  <r>
    <x v="1"/>
    <x v="19"/>
    <x v="0"/>
    <x v="9"/>
    <n v="7477"/>
  </r>
  <r>
    <x v="1"/>
    <x v="19"/>
    <x v="0"/>
    <x v="10"/>
    <n v="0"/>
  </r>
  <r>
    <x v="1"/>
    <x v="19"/>
    <x v="0"/>
    <x v="11"/>
    <n v="3445"/>
  </r>
  <r>
    <x v="1"/>
    <x v="19"/>
    <x v="0"/>
    <x v="12"/>
    <n v="0"/>
  </r>
  <r>
    <x v="1"/>
    <x v="19"/>
    <x v="0"/>
    <x v="13"/>
    <n v="31328"/>
  </r>
  <r>
    <x v="1"/>
    <x v="19"/>
    <x v="1"/>
    <x v="0"/>
    <n v="0"/>
  </r>
  <r>
    <x v="1"/>
    <x v="19"/>
    <x v="1"/>
    <x v="1"/>
    <n v="15171"/>
  </r>
  <r>
    <x v="1"/>
    <x v="19"/>
    <x v="1"/>
    <x v="2"/>
    <n v="66083"/>
  </r>
  <r>
    <x v="1"/>
    <x v="19"/>
    <x v="1"/>
    <x v="3"/>
    <n v="15552"/>
  </r>
  <r>
    <x v="1"/>
    <x v="19"/>
    <x v="1"/>
    <x v="4"/>
    <n v="0"/>
  </r>
  <r>
    <x v="1"/>
    <x v="19"/>
    <x v="1"/>
    <x v="5"/>
    <n v="0"/>
  </r>
  <r>
    <x v="1"/>
    <x v="19"/>
    <x v="1"/>
    <x v="6"/>
    <n v="0"/>
  </r>
  <r>
    <x v="1"/>
    <x v="19"/>
    <x v="1"/>
    <x v="7"/>
    <n v="0"/>
  </r>
  <r>
    <x v="1"/>
    <x v="19"/>
    <x v="1"/>
    <x v="8"/>
    <n v="0"/>
  </r>
  <r>
    <x v="1"/>
    <x v="19"/>
    <x v="1"/>
    <x v="9"/>
    <n v="7477"/>
  </r>
  <r>
    <x v="1"/>
    <x v="19"/>
    <x v="1"/>
    <x v="10"/>
    <n v="0"/>
  </r>
  <r>
    <x v="1"/>
    <x v="19"/>
    <x v="1"/>
    <x v="11"/>
    <n v="3445"/>
  </r>
  <r>
    <x v="1"/>
    <x v="19"/>
    <x v="1"/>
    <x v="12"/>
    <n v="0"/>
  </r>
  <r>
    <x v="1"/>
    <x v="19"/>
    <x v="1"/>
    <x v="13"/>
    <n v="31328"/>
  </r>
  <r>
    <x v="1"/>
    <x v="20"/>
    <x v="0"/>
    <x v="0"/>
    <n v="0"/>
  </r>
  <r>
    <x v="1"/>
    <x v="20"/>
    <x v="0"/>
    <x v="1"/>
    <n v="8487"/>
  </r>
  <r>
    <x v="1"/>
    <x v="20"/>
    <x v="0"/>
    <x v="2"/>
    <n v="-12598"/>
  </r>
  <r>
    <x v="1"/>
    <x v="20"/>
    <x v="0"/>
    <x v="3"/>
    <n v="0"/>
  </r>
  <r>
    <x v="1"/>
    <x v="20"/>
    <x v="0"/>
    <x v="4"/>
    <n v="12118"/>
  </r>
  <r>
    <x v="1"/>
    <x v="20"/>
    <x v="0"/>
    <x v="5"/>
    <n v="0"/>
  </r>
  <r>
    <x v="1"/>
    <x v="20"/>
    <x v="0"/>
    <x v="6"/>
    <n v="570426"/>
  </r>
  <r>
    <x v="1"/>
    <x v="20"/>
    <x v="0"/>
    <x v="7"/>
    <n v="0"/>
  </r>
  <r>
    <x v="1"/>
    <x v="20"/>
    <x v="0"/>
    <x v="8"/>
    <n v="179443"/>
  </r>
  <r>
    <x v="1"/>
    <x v="20"/>
    <x v="0"/>
    <x v="9"/>
    <n v="71601"/>
  </r>
  <r>
    <x v="1"/>
    <x v="20"/>
    <x v="0"/>
    <x v="10"/>
    <n v="103851"/>
  </r>
  <r>
    <x v="1"/>
    <x v="20"/>
    <x v="0"/>
    <x v="11"/>
    <n v="126982"/>
  </r>
  <r>
    <x v="1"/>
    <x v="20"/>
    <x v="0"/>
    <x v="12"/>
    <n v="0"/>
  </r>
  <r>
    <x v="1"/>
    <x v="20"/>
    <x v="0"/>
    <x v="13"/>
    <n v="668196"/>
  </r>
  <r>
    <x v="1"/>
    <x v="20"/>
    <x v="1"/>
    <x v="0"/>
    <n v="0"/>
  </r>
  <r>
    <x v="1"/>
    <x v="20"/>
    <x v="1"/>
    <x v="1"/>
    <n v="15808"/>
  </r>
  <r>
    <x v="1"/>
    <x v="20"/>
    <x v="1"/>
    <x v="2"/>
    <n v="390830"/>
  </r>
  <r>
    <x v="1"/>
    <x v="20"/>
    <x v="1"/>
    <x v="3"/>
    <n v="45"/>
  </r>
  <r>
    <x v="1"/>
    <x v="20"/>
    <x v="1"/>
    <x v="4"/>
    <n v="12118"/>
  </r>
  <r>
    <x v="1"/>
    <x v="20"/>
    <x v="1"/>
    <x v="5"/>
    <n v="0"/>
  </r>
  <r>
    <x v="1"/>
    <x v="20"/>
    <x v="1"/>
    <x v="6"/>
    <n v="855453"/>
  </r>
  <r>
    <x v="1"/>
    <x v="20"/>
    <x v="1"/>
    <x v="7"/>
    <n v="0"/>
  </r>
  <r>
    <x v="1"/>
    <x v="20"/>
    <x v="1"/>
    <x v="8"/>
    <n v="179443"/>
  </r>
  <r>
    <x v="1"/>
    <x v="20"/>
    <x v="1"/>
    <x v="9"/>
    <n v="86527"/>
  </r>
  <r>
    <x v="1"/>
    <x v="20"/>
    <x v="1"/>
    <x v="10"/>
    <n v="0"/>
  </r>
  <r>
    <x v="1"/>
    <x v="20"/>
    <x v="1"/>
    <x v="11"/>
    <n v="151933"/>
  </r>
  <r>
    <x v="1"/>
    <x v="20"/>
    <x v="1"/>
    <x v="12"/>
    <n v="0"/>
  </r>
  <r>
    <x v="1"/>
    <x v="20"/>
    <x v="1"/>
    <x v="13"/>
    <n v="1463161"/>
  </r>
  <r>
    <x v="1"/>
    <x v="21"/>
    <x v="0"/>
    <x v="0"/>
    <n v="0"/>
  </r>
  <r>
    <x v="1"/>
    <x v="21"/>
    <x v="0"/>
    <x v="1"/>
    <n v="5563"/>
  </r>
  <r>
    <x v="1"/>
    <x v="21"/>
    <x v="0"/>
    <x v="2"/>
    <n v="134272"/>
  </r>
  <r>
    <x v="1"/>
    <x v="21"/>
    <x v="0"/>
    <x v="3"/>
    <n v="38623"/>
  </r>
  <r>
    <x v="1"/>
    <x v="21"/>
    <x v="0"/>
    <x v="4"/>
    <n v="0"/>
  </r>
  <r>
    <x v="1"/>
    <x v="21"/>
    <x v="0"/>
    <x v="5"/>
    <n v="2488"/>
  </r>
  <r>
    <x v="1"/>
    <x v="21"/>
    <x v="0"/>
    <x v="6"/>
    <n v="104046"/>
  </r>
  <r>
    <x v="1"/>
    <x v="21"/>
    <x v="0"/>
    <x v="7"/>
    <n v="0"/>
  </r>
  <r>
    <x v="1"/>
    <x v="21"/>
    <x v="0"/>
    <x v="8"/>
    <n v="26704"/>
  </r>
  <r>
    <x v="1"/>
    <x v="21"/>
    <x v="0"/>
    <x v="9"/>
    <n v="56658"/>
  </r>
  <r>
    <x v="1"/>
    <x v="21"/>
    <x v="0"/>
    <x v="10"/>
    <n v="8128"/>
  </r>
  <r>
    <x v="1"/>
    <x v="21"/>
    <x v="0"/>
    <x v="11"/>
    <n v="56382"/>
  </r>
  <r>
    <x v="1"/>
    <x v="21"/>
    <x v="0"/>
    <x v="12"/>
    <n v="6448"/>
  </r>
  <r>
    <x v="1"/>
    <x v="21"/>
    <x v="0"/>
    <x v="13"/>
    <n v="216392"/>
  </r>
  <r>
    <x v="1"/>
    <x v="21"/>
    <x v="1"/>
    <x v="0"/>
    <n v="0"/>
  </r>
  <r>
    <x v="1"/>
    <x v="21"/>
    <x v="1"/>
    <x v="1"/>
    <n v="6722"/>
  </r>
  <r>
    <x v="1"/>
    <x v="21"/>
    <x v="1"/>
    <x v="2"/>
    <n v="191614"/>
  </r>
  <r>
    <x v="1"/>
    <x v="21"/>
    <x v="1"/>
    <x v="3"/>
    <n v="36623"/>
  </r>
  <r>
    <x v="1"/>
    <x v="21"/>
    <x v="1"/>
    <x v="4"/>
    <n v="1992"/>
  </r>
  <r>
    <x v="1"/>
    <x v="21"/>
    <x v="1"/>
    <x v="5"/>
    <n v="0"/>
  </r>
  <r>
    <x v="1"/>
    <x v="21"/>
    <x v="1"/>
    <x v="6"/>
    <n v="204718"/>
  </r>
  <r>
    <x v="1"/>
    <x v="21"/>
    <x v="1"/>
    <x v="7"/>
    <n v="0"/>
  </r>
  <r>
    <x v="1"/>
    <x v="21"/>
    <x v="1"/>
    <x v="8"/>
    <n v="26704"/>
  </r>
  <r>
    <x v="1"/>
    <x v="21"/>
    <x v="1"/>
    <x v="9"/>
    <n v="59209"/>
  </r>
  <r>
    <x v="1"/>
    <x v="21"/>
    <x v="1"/>
    <x v="10"/>
    <n v="0"/>
  </r>
  <r>
    <x v="1"/>
    <x v="21"/>
    <x v="1"/>
    <x v="11"/>
    <n v="66054"/>
  </r>
  <r>
    <x v="1"/>
    <x v="21"/>
    <x v="1"/>
    <x v="12"/>
    <n v="0"/>
  </r>
  <r>
    <x v="1"/>
    <x v="21"/>
    <x v="1"/>
    <x v="13"/>
    <n v="384544"/>
  </r>
  <r>
    <x v="1"/>
    <x v="22"/>
    <x v="0"/>
    <x v="0"/>
    <n v="0"/>
  </r>
  <r>
    <x v="1"/>
    <x v="22"/>
    <x v="0"/>
    <x v="1"/>
    <n v="111458"/>
  </r>
  <r>
    <x v="1"/>
    <x v="22"/>
    <x v="0"/>
    <x v="2"/>
    <n v="378320"/>
  </r>
  <r>
    <x v="1"/>
    <x v="22"/>
    <x v="0"/>
    <x v="3"/>
    <n v="36780"/>
  </r>
  <r>
    <x v="1"/>
    <x v="22"/>
    <x v="0"/>
    <x v="4"/>
    <n v="307"/>
  </r>
  <r>
    <x v="1"/>
    <x v="22"/>
    <x v="0"/>
    <x v="5"/>
    <n v="202862"/>
  </r>
  <r>
    <x v="1"/>
    <x v="22"/>
    <x v="0"/>
    <x v="6"/>
    <n v="222386"/>
  </r>
  <r>
    <x v="1"/>
    <x v="22"/>
    <x v="0"/>
    <x v="7"/>
    <n v="0"/>
  </r>
  <r>
    <x v="1"/>
    <x v="22"/>
    <x v="0"/>
    <x v="8"/>
    <n v="53839"/>
  </r>
  <r>
    <x v="1"/>
    <x v="22"/>
    <x v="0"/>
    <x v="9"/>
    <n v="59611"/>
  </r>
  <r>
    <x v="1"/>
    <x v="22"/>
    <x v="0"/>
    <x v="10"/>
    <n v="35938"/>
  </r>
  <r>
    <x v="1"/>
    <x v="22"/>
    <x v="0"/>
    <x v="11"/>
    <n v="57769"/>
  </r>
  <r>
    <x v="1"/>
    <x v="22"/>
    <x v="0"/>
    <x v="12"/>
    <n v="0"/>
  </r>
  <r>
    <x v="1"/>
    <x v="22"/>
    <x v="0"/>
    <x v="13"/>
    <n v="265358"/>
  </r>
  <r>
    <x v="1"/>
    <x v="22"/>
    <x v="1"/>
    <x v="0"/>
    <n v="0"/>
  </r>
  <r>
    <x v="1"/>
    <x v="22"/>
    <x v="1"/>
    <x v="1"/>
    <n v="111743"/>
  </r>
  <r>
    <x v="1"/>
    <x v="22"/>
    <x v="1"/>
    <x v="2"/>
    <n v="25588"/>
  </r>
  <r>
    <x v="1"/>
    <x v="22"/>
    <x v="1"/>
    <x v="3"/>
    <n v="36780"/>
  </r>
  <r>
    <x v="1"/>
    <x v="22"/>
    <x v="1"/>
    <x v="4"/>
    <n v="307"/>
  </r>
  <r>
    <x v="1"/>
    <x v="22"/>
    <x v="1"/>
    <x v="5"/>
    <n v="0"/>
  </r>
  <r>
    <x v="1"/>
    <x v="22"/>
    <x v="1"/>
    <x v="6"/>
    <n v="737035"/>
  </r>
  <r>
    <x v="1"/>
    <x v="22"/>
    <x v="1"/>
    <x v="7"/>
    <n v="0"/>
  </r>
  <r>
    <x v="1"/>
    <x v="22"/>
    <x v="1"/>
    <x v="8"/>
    <n v="53839"/>
  </r>
  <r>
    <x v="1"/>
    <x v="22"/>
    <x v="1"/>
    <x v="9"/>
    <n v="72025"/>
  </r>
  <r>
    <x v="1"/>
    <x v="22"/>
    <x v="1"/>
    <x v="10"/>
    <n v="0"/>
  </r>
  <r>
    <x v="1"/>
    <x v="22"/>
    <x v="1"/>
    <x v="11"/>
    <n v="98504"/>
  </r>
  <r>
    <x v="1"/>
    <x v="22"/>
    <x v="1"/>
    <x v="12"/>
    <n v="0"/>
  </r>
  <r>
    <x v="1"/>
    <x v="22"/>
    <x v="1"/>
    <x v="13"/>
    <n v="694111"/>
  </r>
  <r>
    <x v="1"/>
    <x v="23"/>
    <x v="0"/>
    <x v="0"/>
    <n v="0"/>
  </r>
  <r>
    <x v="1"/>
    <x v="23"/>
    <x v="0"/>
    <x v="1"/>
    <n v="752214"/>
  </r>
  <r>
    <x v="1"/>
    <x v="23"/>
    <x v="0"/>
    <x v="2"/>
    <n v="1081809"/>
  </r>
  <r>
    <x v="1"/>
    <x v="23"/>
    <x v="0"/>
    <x v="3"/>
    <n v="6351"/>
  </r>
  <r>
    <x v="1"/>
    <x v="23"/>
    <x v="0"/>
    <x v="4"/>
    <n v="24404"/>
  </r>
  <r>
    <x v="1"/>
    <x v="23"/>
    <x v="0"/>
    <x v="5"/>
    <n v="246313"/>
  </r>
  <r>
    <x v="1"/>
    <x v="23"/>
    <x v="0"/>
    <x v="6"/>
    <n v="897175"/>
  </r>
  <r>
    <x v="1"/>
    <x v="23"/>
    <x v="0"/>
    <x v="7"/>
    <n v="0"/>
  </r>
  <r>
    <x v="1"/>
    <x v="23"/>
    <x v="0"/>
    <x v="8"/>
    <n v="504949"/>
  </r>
  <r>
    <x v="1"/>
    <x v="23"/>
    <x v="0"/>
    <x v="9"/>
    <n v="309944"/>
  </r>
  <r>
    <x v="1"/>
    <x v="23"/>
    <x v="0"/>
    <x v="10"/>
    <n v="176124"/>
  </r>
  <r>
    <x v="1"/>
    <x v="23"/>
    <x v="0"/>
    <x v="11"/>
    <n v="254087"/>
  </r>
  <r>
    <x v="1"/>
    <x v="23"/>
    <x v="0"/>
    <x v="12"/>
    <n v="40138"/>
  </r>
  <r>
    <x v="1"/>
    <x v="23"/>
    <x v="0"/>
    <x v="13"/>
    <n v="1262808"/>
  </r>
  <r>
    <x v="1"/>
    <x v="23"/>
    <x v="1"/>
    <x v="0"/>
    <n v="0"/>
  </r>
  <r>
    <x v="1"/>
    <x v="23"/>
    <x v="1"/>
    <x v="1"/>
    <n v="752214"/>
  </r>
  <r>
    <x v="1"/>
    <x v="23"/>
    <x v="1"/>
    <x v="2"/>
    <n v="1659056"/>
  </r>
  <r>
    <x v="1"/>
    <x v="23"/>
    <x v="1"/>
    <x v="3"/>
    <n v="6351"/>
  </r>
  <r>
    <x v="1"/>
    <x v="23"/>
    <x v="1"/>
    <x v="4"/>
    <n v="24404"/>
  </r>
  <r>
    <x v="1"/>
    <x v="23"/>
    <x v="1"/>
    <x v="5"/>
    <n v="0"/>
  </r>
  <r>
    <x v="1"/>
    <x v="23"/>
    <x v="1"/>
    <x v="6"/>
    <n v="2487859"/>
  </r>
  <r>
    <x v="1"/>
    <x v="23"/>
    <x v="1"/>
    <x v="7"/>
    <n v="0"/>
  </r>
  <r>
    <x v="1"/>
    <x v="23"/>
    <x v="1"/>
    <x v="8"/>
    <n v="504949"/>
  </r>
  <r>
    <x v="1"/>
    <x v="23"/>
    <x v="1"/>
    <x v="9"/>
    <n v="373786"/>
  </r>
  <r>
    <x v="1"/>
    <x v="23"/>
    <x v="1"/>
    <x v="10"/>
    <n v="0"/>
  </r>
  <r>
    <x v="1"/>
    <x v="23"/>
    <x v="1"/>
    <x v="11"/>
    <n v="405590"/>
  </r>
  <r>
    <x v="1"/>
    <x v="23"/>
    <x v="1"/>
    <x v="12"/>
    <n v="0"/>
  </r>
  <r>
    <x v="1"/>
    <x v="23"/>
    <x v="1"/>
    <x v="13"/>
    <n v="3900699"/>
  </r>
  <r>
    <x v="1"/>
    <x v="24"/>
    <x v="0"/>
    <x v="0"/>
    <n v="0"/>
  </r>
  <r>
    <x v="1"/>
    <x v="24"/>
    <x v="0"/>
    <x v="1"/>
    <n v="34417"/>
  </r>
  <r>
    <x v="1"/>
    <x v="24"/>
    <x v="0"/>
    <x v="2"/>
    <n v="221787"/>
  </r>
  <r>
    <x v="1"/>
    <x v="24"/>
    <x v="0"/>
    <x v="3"/>
    <n v="52"/>
  </r>
  <r>
    <x v="1"/>
    <x v="24"/>
    <x v="0"/>
    <x v="4"/>
    <n v="2388"/>
  </r>
  <r>
    <x v="1"/>
    <x v="24"/>
    <x v="0"/>
    <x v="5"/>
    <n v="140681"/>
  </r>
  <r>
    <x v="1"/>
    <x v="24"/>
    <x v="0"/>
    <x v="6"/>
    <n v="48988"/>
  </r>
  <r>
    <x v="1"/>
    <x v="24"/>
    <x v="0"/>
    <x v="7"/>
    <n v="0"/>
  </r>
  <r>
    <x v="1"/>
    <x v="24"/>
    <x v="0"/>
    <x v="8"/>
    <n v="0"/>
  </r>
  <r>
    <x v="1"/>
    <x v="24"/>
    <x v="0"/>
    <x v="9"/>
    <n v="22216"/>
  </r>
  <r>
    <x v="1"/>
    <x v="24"/>
    <x v="0"/>
    <x v="10"/>
    <n v="589"/>
  </r>
  <r>
    <x v="1"/>
    <x v="24"/>
    <x v="0"/>
    <x v="11"/>
    <n v="21875"/>
  </r>
  <r>
    <x v="1"/>
    <x v="24"/>
    <x v="0"/>
    <x v="12"/>
    <n v="0"/>
  </r>
  <r>
    <x v="1"/>
    <x v="24"/>
    <x v="0"/>
    <x v="13"/>
    <n v="92307"/>
  </r>
  <r>
    <x v="1"/>
    <x v="24"/>
    <x v="1"/>
    <x v="0"/>
    <n v="0"/>
  </r>
  <r>
    <x v="1"/>
    <x v="24"/>
    <x v="1"/>
    <x v="1"/>
    <n v="35386"/>
  </r>
  <r>
    <x v="1"/>
    <x v="24"/>
    <x v="1"/>
    <x v="2"/>
    <n v="239393"/>
  </r>
  <r>
    <x v="1"/>
    <x v="24"/>
    <x v="1"/>
    <x v="3"/>
    <n v="52"/>
  </r>
  <r>
    <x v="1"/>
    <x v="24"/>
    <x v="1"/>
    <x v="4"/>
    <n v="2388"/>
  </r>
  <r>
    <x v="1"/>
    <x v="24"/>
    <x v="1"/>
    <x v="5"/>
    <n v="0"/>
  </r>
  <r>
    <x v="1"/>
    <x v="24"/>
    <x v="1"/>
    <x v="6"/>
    <n v="59862"/>
  </r>
  <r>
    <x v="1"/>
    <x v="24"/>
    <x v="1"/>
    <x v="7"/>
    <n v="0"/>
  </r>
  <r>
    <x v="1"/>
    <x v="24"/>
    <x v="1"/>
    <x v="8"/>
    <n v="0"/>
  </r>
  <r>
    <x v="1"/>
    <x v="24"/>
    <x v="1"/>
    <x v="9"/>
    <n v="18091"/>
  </r>
  <r>
    <x v="1"/>
    <x v="24"/>
    <x v="1"/>
    <x v="10"/>
    <n v="0"/>
  </r>
  <r>
    <x v="1"/>
    <x v="24"/>
    <x v="1"/>
    <x v="11"/>
    <n v="23167"/>
  </r>
  <r>
    <x v="1"/>
    <x v="24"/>
    <x v="1"/>
    <x v="12"/>
    <n v="0"/>
  </r>
  <r>
    <x v="1"/>
    <x v="24"/>
    <x v="1"/>
    <x v="13"/>
    <n v="266505"/>
  </r>
  <r>
    <x v="1"/>
    <x v="25"/>
    <x v="0"/>
    <x v="0"/>
    <n v="0"/>
  </r>
  <r>
    <x v="1"/>
    <x v="25"/>
    <x v="0"/>
    <x v="1"/>
    <n v="19708"/>
  </r>
  <r>
    <x v="1"/>
    <x v="25"/>
    <x v="0"/>
    <x v="2"/>
    <n v="280959"/>
  </r>
  <r>
    <x v="1"/>
    <x v="25"/>
    <x v="0"/>
    <x v="3"/>
    <n v="16278"/>
  </r>
  <r>
    <x v="1"/>
    <x v="25"/>
    <x v="0"/>
    <x v="4"/>
    <n v="7140"/>
  </r>
  <r>
    <x v="1"/>
    <x v="25"/>
    <x v="0"/>
    <x v="5"/>
    <n v="69292"/>
  </r>
  <r>
    <x v="1"/>
    <x v="25"/>
    <x v="0"/>
    <x v="6"/>
    <n v="29890"/>
  </r>
  <r>
    <x v="1"/>
    <x v="25"/>
    <x v="0"/>
    <x v="7"/>
    <n v="0"/>
  </r>
  <r>
    <x v="1"/>
    <x v="25"/>
    <x v="0"/>
    <x v="8"/>
    <n v="0"/>
  </r>
  <r>
    <x v="1"/>
    <x v="25"/>
    <x v="0"/>
    <x v="9"/>
    <n v="51627"/>
  </r>
  <r>
    <x v="1"/>
    <x v="25"/>
    <x v="0"/>
    <x v="10"/>
    <n v="15559"/>
  </r>
  <r>
    <x v="1"/>
    <x v="25"/>
    <x v="0"/>
    <x v="11"/>
    <n v="28339"/>
  </r>
  <r>
    <x v="1"/>
    <x v="25"/>
    <x v="0"/>
    <x v="12"/>
    <n v="1567"/>
  </r>
  <r>
    <x v="1"/>
    <x v="25"/>
    <x v="0"/>
    <x v="13"/>
    <n v="161151"/>
  </r>
  <r>
    <x v="1"/>
    <x v="25"/>
    <x v="1"/>
    <x v="0"/>
    <n v="0"/>
  </r>
  <r>
    <x v="1"/>
    <x v="25"/>
    <x v="1"/>
    <x v="1"/>
    <n v="19708"/>
  </r>
  <r>
    <x v="1"/>
    <x v="25"/>
    <x v="1"/>
    <x v="2"/>
    <n v="234027"/>
  </r>
  <r>
    <x v="1"/>
    <x v="25"/>
    <x v="1"/>
    <x v="3"/>
    <n v="16262"/>
  </r>
  <r>
    <x v="1"/>
    <x v="25"/>
    <x v="1"/>
    <x v="4"/>
    <n v="7140"/>
  </r>
  <r>
    <x v="1"/>
    <x v="25"/>
    <x v="1"/>
    <x v="5"/>
    <n v="0"/>
  </r>
  <r>
    <x v="1"/>
    <x v="25"/>
    <x v="1"/>
    <x v="6"/>
    <n v="73645"/>
  </r>
  <r>
    <x v="1"/>
    <x v="25"/>
    <x v="1"/>
    <x v="7"/>
    <n v="0"/>
  </r>
  <r>
    <x v="1"/>
    <x v="25"/>
    <x v="1"/>
    <x v="8"/>
    <n v="0"/>
  </r>
  <r>
    <x v="1"/>
    <x v="25"/>
    <x v="1"/>
    <x v="9"/>
    <n v="50603"/>
  </r>
  <r>
    <x v="1"/>
    <x v="25"/>
    <x v="1"/>
    <x v="10"/>
    <n v="0"/>
  </r>
  <r>
    <x v="1"/>
    <x v="25"/>
    <x v="1"/>
    <x v="11"/>
    <n v="30710"/>
  </r>
  <r>
    <x v="1"/>
    <x v="25"/>
    <x v="1"/>
    <x v="12"/>
    <n v="0"/>
  </r>
  <r>
    <x v="1"/>
    <x v="25"/>
    <x v="1"/>
    <x v="13"/>
    <n v="244669"/>
  </r>
  <r>
    <x v="1"/>
    <x v="26"/>
    <x v="0"/>
    <x v="0"/>
    <n v="0"/>
  </r>
  <r>
    <x v="1"/>
    <x v="26"/>
    <x v="0"/>
    <x v="1"/>
    <n v="286964"/>
  </r>
  <r>
    <x v="1"/>
    <x v="26"/>
    <x v="0"/>
    <x v="2"/>
    <n v="417091"/>
  </r>
  <r>
    <x v="1"/>
    <x v="26"/>
    <x v="0"/>
    <x v="3"/>
    <n v="83735"/>
  </r>
  <r>
    <x v="1"/>
    <x v="26"/>
    <x v="0"/>
    <x v="4"/>
    <n v="390"/>
  </r>
  <r>
    <x v="1"/>
    <x v="26"/>
    <x v="0"/>
    <x v="5"/>
    <n v="105373"/>
  </r>
  <r>
    <x v="1"/>
    <x v="26"/>
    <x v="0"/>
    <x v="6"/>
    <n v="390158"/>
  </r>
  <r>
    <x v="1"/>
    <x v="26"/>
    <x v="0"/>
    <x v="7"/>
    <n v="0"/>
  </r>
  <r>
    <x v="1"/>
    <x v="26"/>
    <x v="0"/>
    <x v="8"/>
    <n v="57444"/>
  </r>
  <r>
    <x v="1"/>
    <x v="26"/>
    <x v="0"/>
    <x v="9"/>
    <n v="82074"/>
  </r>
  <r>
    <x v="1"/>
    <x v="26"/>
    <x v="0"/>
    <x v="10"/>
    <n v="168974"/>
  </r>
  <r>
    <x v="1"/>
    <x v="26"/>
    <x v="0"/>
    <x v="11"/>
    <n v="93991"/>
  </r>
  <r>
    <x v="1"/>
    <x v="26"/>
    <x v="0"/>
    <x v="12"/>
    <n v="0"/>
  </r>
  <r>
    <x v="1"/>
    <x v="26"/>
    <x v="0"/>
    <x v="13"/>
    <n v="231174"/>
  </r>
  <r>
    <x v="1"/>
    <x v="26"/>
    <x v="1"/>
    <x v="0"/>
    <n v="0"/>
  </r>
  <r>
    <x v="1"/>
    <x v="26"/>
    <x v="1"/>
    <x v="1"/>
    <n v="288736"/>
  </r>
  <r>
    <x v="1"/>
    <x v="26"/>
    <x v="1"/>
    <x v="2"/>
    <n v="371858"/>
  </r>
  <r>
    <x v="1"/>
    <x v="26"/>
    <x v="1"/>
    <x v="3"/>
    <n v="20745"/>
  </r>
  <r>
    <x v="1"/>
    <x v="26"/>
    <x v="1"/>
    <x v="4"/>
    <n v="390"/>
  </r>
  <r>
    <x v="1"/>
    <x v="26"/>
    <x v="1"/>
    <x v="5"/>
    <n v="0"/>
  </r>
  <r>
    <x v="1"/>
    <x v="26"/>
    <x v="1"/>
    <x v="6"/>
    <n v="702122"/>
  </r>
  <r>
    <x v="1"/>
    <x v="26"/>
    <x v="1"/>
    <x v="7"/>
    <n v="0"/>
  </r>
  <r>
    <x v="1"/>
    <x v="26"/>
    <x v="1"/>
    <x v="8"/>
    <n v="57444"/>
  </r>
  <r>
    <x v="1"/>
    <x v="26"/>
    <x v="1"/>
    <x v="9"/>
    <n v="89371"/>
  </r>
  <r>
    <x v="1"/>
    <x v="26"/>
    <x v="1"/>
    <x v="10"/>
    <n v="0"/>
  </r>
  <r>
    <x v="1"/>
    <x v="26"/>
    <x v="1"/>
    <x v="11"/>
    <n v="181089"/>
  </r>
  <r>
    <x v="1"/>
    <x v="26"/>
    <x v="1"/>
    <x v="12"/>
    <n v="0"/>
  </r>
  <r>
    <x v="1"/>
    <x v="26"/>
    <x v="1"/>
    <x v="13"/>
    <n v="913271"/>
  </r>
  <r>
    <x v="1"/>
    <x v="27"/>
    <x v="0"/>
    <x v="0"/>
    <n v="0"/>
  </r>
  <r>
    <x v="1"/>
    <x v="27"/>
    <x v="0"/>
    <x v="1"/>
    <n v="73193"/>
  </r>
  <r>
    <x v="1"/>
    <x v="27"/>
    <x v="0"/>
    <x v="2"/>
    <n v="542054"/>
  </r>
  <r>
    <x v="1"/>
    <x v="27"/>
    <x v="0"/>
    <x v="3"/>
    <n v="304554"/>
  </r>
  <r>
    <x v="1"/>
    <x v="27"/>
    <x v="0"/>
    <x v="4"/>
    <n v="151"/>
  </r>
  <r>
    <x v="1"/>
    <x v="27"/>
    <x v="0"/>
    <x v="5"/>
    <n v="0"/>
  </r>
  <r>
    <x v="1"/>
    <x v="27"/>
    <x v="0"/>
    <x v="6"/>
    <n v="89988"/>
  </r>
  <r>
    <x v="1"/>
    <x v="27"/>
    <x v="0"/>
    <x v="7"/>
    <n v="0"/>
  </r>
  <r>
    <x v="1"/>
    <x v="27"/>
    <x v="0"/>
    <x v="8"/>
    <n v="0"/>
  </r>
  <r>
    <x v="1"/>
    <x v="27"/>
    <x v="0"/>
    <x v="9"/>
    <n v="74195"/>
  </r>
  <r>
    <x v="1"/>
    <x v="27"/>
    <x v="0"/>
    <x v="10"/>
    <n v="0"/>
  </r>
  <r>
    <x v="1"/>
    <x v="27"/>
    <x v="0"/>
    <x v="11"/>
    <n v="27223"/>
  </r>
  <r>
    <x v="1"/>
    <x v="27"/>
    <x v="0"/>
    <x v="12"/>
    <n v="978"/>
  </r>
  <r>
    <x v="1"/>
    <x v="27"/>
    <x v="0"/>
    <x v="13"/>
    <n v="208150"/>
  </r>
  <r>
    <x v="1"/>
    <x v="27"/>
    <x v="1"/>
    <x v="0"/>
    <n v="0"/>
  </r>
  <r>
    <x v="1"/>
    <x v="27"/>
    <x v="1"/>
    <x v="1"/>
    <n v="73832"/>
  </r>
  <r>
    <x v="1"/>
    <x v="27"/>
    <x v="1"/>
    <x v="2"/>
    <n v="510466"/>
  </r>
  <r>
    <x v="1"/>
    <x v="27"/>
    <x v="1"/>
    <x v="3"/>
    <n v="304554"/>
  </r>
  <r>
    <x v="1"/>
    <x v="27"/>
    <x v="1"/>
    <x v="4"/>
    <n v="151"/>
  </r>
  <r>
    <x v="1"/>
    <x v="27"/>
    <x v="1"/>
    <x v="5"/>
    <n v="0"/>
  </r>
  <r>
    <x v="1"/>
    <x v="27"/>
    <x v="1"/>
    <x v="6"/>
    <n v="192836"/>
  </r>
  <r>
    <x v="1"/>
    <x v="27"/>
    <x v="1"/>
    <x v="7"/>
    <n v="0"/>
  </r>
  <r>
    <x v="1"/>
    <x v="27"/>
    <x v="1"/>
    <x v="8"/>
    <n v="0"/>
  </r>
  <r>
    <x v="1"/>
    <x v="27"/>
    <x v="1"/>
    <x v="9"/>
    <n v="29602"/>
  </r>
  <r>
    <x v="1"/>
    <x v="27"/>
    <x v="1"/>
    <x v="10"/>
    <n v="0"/>
  </r>
  <r>
    <x v="1"/>
    <x v="27"/>
    <x v="1"/>
    <x v="11"/>
    <n v="32039"/>
  </r>
  <r>
    <x v="1"/>
    <x v="27"/>
    <x v="1"/>
    <x v="12"/>
    <n v="0"/>
  </r>
  <r>
    <x v="1"/>
    <x v="27"/>
    <x v="1"/>
    <x v="13"/>
    <n v="327202"/>
  </r>
  <r>
    <x v="1"/>
    <x v="28"/>
    <x v="0"/>
    <x v="0"/>
    <n v="0"/>
  </r>
  <r>
    <x v="1"/>
    <x v="28"/>
    <x v="0"/>
    <x v="1"/>
    <n v="20522"/>
  </r>
  <r>
    <x v="1"/>
    <x v="28"/>
    <x v="0"/>
    <x v="2"/>
    <n v="57645"/>
  </r>
  <r>
    <x v="1"/>
    <x v="28"/>
    <x v="0"/>
    <x v="3"/>
    <n v="756"/>
  </r>
  <r>
    <x v="1"/>
    <x v="28"/>
    <x v="0"/>
    <x v="4"/>
    <n v="0"/>
  </r>
  <r>
    <x v="1"/>
    <x v="28"/>
    <x v="0"/>
    <x v="5"/>
    <n v="0"/>
  </r>
  <r>
    <x v="1"/>
    <x v="28"/>
    <x v="0"/>
    <x v="6"/>
    <n v="100"/>
  </r>
  <r>
    <x v="1"/>
    <x v="28"/>
    <x v="0"/>
    <x v="7"/>
    <n v="0"/>
  </r>
  <r>
    <x v="1"/>
    <x v="28"/>
    <x v="0"/>
    <x v="8"/>
    <n v="0"/>
  </r>
  <r>
    <x v="1"/>
    <x v="28"/>
    <x v="0"/>
    <x v="9"/>
    <n v="4349"/>
  </r>
  <r>
    <x v="1"/>
    <x v="28"/>
    <x v="0"/>
    <x v="10"/>
    <n v="9058"/>
  </r>
  <r>
    <x v="1"/>
    <x v="28"/>
    <x v="0"/>
    <x v="11"/>
    <n v="1246"/>
  </r>
  <r>
    <x v="1"/>
    <x v="28"/>
    <x v="0"/>
    <x v="12"/>
    <n v="0"/>
  </r>
  <r>
    <x v="1"/>
    <x v="28"/>
    <x v="0"/>
    <x v="13"/>
    <n v="24306"/>
  </r>
  <r>
    <x v="1"/>
    <x v="28"/>
    <x v="1"/>
    <x v="0"/>
    <n v="0"/>
  </r>
  <r>
    <x v="1"/>
    <x v="28"/>
    <x v="1"/>
    <x v="1"/>
    <n v="21440"/>
  </r>
  <r>
    <x v="1"/>
    <x v="28"/>
    <x v="1"/>
    <x v="2"/>
    <n v="58478"/>
  </r>
  <r>
    <x v="1"/>
    <x v="28"/>
    <x v="1"/>
    <x v="3"/>
    <n v="756"/>
  </r>
  <r>
    <x v="1"/>
    <x v="28"/>
    <x v="1"/>
    <x v="4"/>
    <n v="0"/>
  </r>
  <r>
    <x v="1"/>
    <x v="28"/>
    <x v="1"/>
    <x v="5"/>
    <n v="0"/>
  </r>
  <r>
    <x v="1"/>
    <x v="28"/>
    <x v="1"/>
    <x v="6"/>
    <n v="100"/>
  </r>
  <r>
    <x v="1"/>
    <x v="28"/>
    <x v="1"/>
    <x v="7"/>
    <n v="0"/>
  </r>
  <r>
    <x v="1"/>
    <x v="28"/>
    <x v="1"/>
    <x v="8"/>
    <n v="0"/>
  </r>
  <r>
    <x v="1"/>
    <x v="28"/>
    <x v="1"/>
    <x v="9"/>
    <n v="5005"/>
  </r>
  <r>
    <x v="1"/>
    <x v="28"/>
    <x v="1"/>
    <x v="10"/>
    <n v="0"/>
  </r>
  <r>
    <x v="1"/>
    <x v="28"/>
    <x v="1"/>
    <x v="11"/>
    <n v="1740"/>
  </r>
  <r>
    <x v="1"/>
    <x v="28"/>
    <x v="1"/>
    <x v="12"/>
    <n v="0"/>
  </r>
  <r>
    <x v="1"/>
    <x v="28"/>
    <x v="1"/>
    <x v="13"/>
    <n v="33117"/>
  </r>
  <r>
    <x v="1"/>
    <x v="29"/>
    <x v="0"/>
    <x v="0"/>
    <n v="0"/>
  </r>
  <r>
    <x v="1"/>
    <x v="29"/>
    <x v="0"/>
    <x v="1"/>
    <n v="29972"/>
  </r>
  <r>
    <x v="1"/>
    <x v="29"/>
    <x v="0"/>
    <x v="2"/>
    <n v="203591"/>
  </r>
  <r>
    <x v="1"/>
    <x v="29"/>
    <x v="0"/>
    <x v="3"/>
    <n v="52830"/>
  </r>
  <r>
    <x v="1"/>
    <x v="29"/>
    <x v="0"/>
    <x v="4"/>
    <n v="5012"/>
  </r>
  <r>
    <x v="1"/>
    <x v="29"/>
    <x v="0"/>
    <x v="5"/>
    <n v="28566"/>
  </r>
  <r>
    <x v="1"/>
    <x v="29"/>
    <x v="0"/>
    <x v="6"/>
    <n v="5611"/>
  </r>
  <r>
    <x v="1"/>
    <x v="29"/>
    <x v="0"/>
    <x v="7"/>
    <n v="0"/>
  </r>
  <r>
    <x v="1"/>
    <x v="29"/>
    <x v="0"/>
    <x v="8"/>
    <n v="0"/>
  </r>
  <r>
    <x v="1"/>
    <x v="29"/>
    <x v="0"/>
    <x v="9"/>
    <n v="7945"/>
  </r>
  <r>
    <x v="1"/>
    <x v="29"/>
    <x v="0"/>
    <x v="10"/>
    <n v="18523"/>
  </r>
  <r>
    <x v="1"/>
    <x v="29"/>
    <x v="0"/>
    <x v="11"/>
    <n v="4225"/>
  </r>
  <r>
    <x v="1"/>
    <x v="29"/>
    <x v="0"/>
    <x v="12"/>
    <n v="40"/>
  </r>
  <r>
    <x v="1"/>
    <x v="29"/>
    <x v="0"/>
    <x v="13"/>
    <n v="70619"/>
  </r>
  <r>
    <x v="1"/>
    <x v="29"/>
    <x v="1"/>
    <x v="0"/>
    <n v="0"/>
  </r>
  <r>
    <x v="1"/>
    <x v="29"/>
    <x v="1"/>
    <x v="1"/>
    <n v="29972"/>
  </r>
  <r>
    <x v="1"/>
    <x v="29"/>
    <x v="1"/>
    <x v="2"/>
    <n v="201802"/>
  </r>
  <r>
    <x v="1"/>
    <x v="29"/>
    <x v="1"/>
    <x v="3"/>
    <n v="52830"/>
  </r>
  <r>
    <x v="1"/>
    <x v="29"/>
    <x v="1"/>
    <x v="4"/>
    <n v="5012"/>
  </r>
  <r>
    <x v="1"/>
    <x v="29"/>
    <x v="1"/>
    <x v="5"/>
    <n v="0"/>
  </r>
  <r>
    <x v="1"/>
    <x v="29"/>
    <x v="1"/>
    <x v="6"/>
    <n v="10076"/>
  </r>
  <r>
    <x v="1"/>
    <x v="29"/>
    <x v="1"/>
    <x v="7"/>
    <n v="0"/>
  </r>
  <r>
    <x v="1"/>
    <x v="29"/>
    <x v="1"/>
    <x v="8"/>
    <n v="0"/>
  </r>
  <r>
    <x v="1"/>
    <x v="29"/>
    <x v="1"/>
    <x v="9"/>
    <n v="8993"/>
  </r>
  <r>
    <x v="1"/>
    <x v="29"/>
    <x v="1"/>
    <x v="10"/>
    <n v="0"/>
  </r>
  <r>
    <x v="1"/>
    <x v="29"/>
    <x v="1"/>
    <x v="11"/>
    <n v="5291"/>
  </r>
  <r>
    <x v="1"/>
    <x v="29"/>
    <x v="1"/>
    <x v="12"/>
    <n v="0"/>
  </r>
  <r>
    <x v="1"/>
    <x v="29"/>
    <x v="1"/>
    <x v="13"/>
    <n v="120362"/>
  </r>
  <r>
    <x v="1"/>
    <x v="30"/>
    <x v="0"/>
    <x v="0"/>
    <n v="0"/>
  </r>
  <r>
    <x v="1"/>
    <x v="30"/>
    <x v="0"/>
    <x v="1"/>
    <n v="51279"/>
  </r>
  <r>
    <x v="1"/>
    <x v="30"/>
    <x v="0"/>
    <x v="2"/>
    <n v="85099"/>
  </r>
  <r>
    <x v="1"/>
    <x v="30"/>
    <x v="0"/>
    <x v="3"/>
    <n v="11440"/>
  </r>
  <r>
    <x v="1"/>
    <x v="30"/>
    <x v="0"/>
    <x v="4"/>
    <n v="0"/>
  </r>
  <r>
    <x v="1"/>
    <x v="30"/>
    <x v="0"/>
    <x v="5"/>
    <n v="91"/>
  </r>
  <r>
    <x v="1"/>
    <x v="30"/>
    <x v="0"/>
    <x v="6"/>
    <n v="1380"/>
  </r>
  <r>
    <x v="1"/>
    <x v="30"/>
    <x v="0"/>
    <x v="7"/>
    <n v="0"/>
  </r>
  <r>
    <x v="1"/>
    <x v="30"/>
    <x v="0"/>
    <x v="8"/>
    <n v="0"/>
  </r>
  <r>
    <x v="1"/>
    <x v="30"/>
    <x v="0"/>
    <x v="9"/>
    <n v="5990"/>
  </r>
  <r>
    <x v="1"/>
    <x v="30"/>
    <x v="0"/>
    <x v="10"/>
    <n v="138"/>
  </r>
  <r>
    <x v="1"/>
    <x v="30"/>
    <x v="0"/>
    <x v="11"/>
    <n v="2914"/>
  </r>
  <r>
    <x v="1"/>
    <x v="30"/>
    <x v="0"/>
    <x v="12"/>
    <n v="0"/>
  </r>
  <r>
    <x v="1"/>
    <x v="30"/>
    <x v="0"/>
    <x v="13"/>
    <n v="20455"/>
  </r>
  <r>
    <x v="1"/>
    <x v="30"/>
    <x v="1"/>
    <x v="0"/>
    <n v="0"/>
  </r>
  <r>
    <x v="1"/>
    <x v="30"/>
    <x v="1"/>
    <x v="1"/>
    <n v="51279"/>
  </r>
  <r>
    <x v="1"/>
    <x v="30"/>
    <x v="1"/>
    <x v="2"/>
    <n v="84977"/>
  </r>
  <r>
    <x v="1"/>
    <x v="30"/>
    <x v="1"/>
    <x v="3"/>
    <n v="11440"/>
  </r>
  <r>
    <x v="1"/>
    <x v="30"/>
    <x v="1"/>
    <x v="4"/>
    <n v="0"/>
  </r>
  <r>
    <x v="1"/>
    <x v="30"/>
    <x v="1"/>
    <x v="5"/>
    <n v="0"/>
  </r>
  <r>
    <x v="1"/>
    <x v="30"/>
    <x v="1"/>
    <x v="6"/>
    <n v="1380"/>
  </r>
  <r>
    <x v="1"/>
    <x v="30"/>
    <x v="1"/>
    <x v="7"/>
    <n v="0"/>
  </r>
  <r>
    <x v="1"/>
    <x v="30"/>
    <x v="1"/>
    <x v="8"/>
    <n v="0"/>
  </r>
  <r>
    <x v="1"/>
    <x v="30"/>
    <x v="1"/>
    <x v="9"/>
    <n v="5990"/>
  </r>
  <r>
    <x v="1"/>
    <x v="30"/>
    <x v="1"/>
    <x v="10"/>
    <n v="0"/>
  </r>
  <r>
    <x v="1"/>
    <x v="30"/>
    <x v="1"/>
    <x v="11"/>
    <n v="2914"/>
  </r>
  <r>
    <x v="1"/>
    <x v="30"/>
    <x v="1"/>
    <x v="12"/>
    <n v="0"/>
  </r>
  <r>
    <x v="1"/>
    <x v="30"/>
    <x v="1"/>
    <x v="13"/>
    <n v="20562"/>
  </r>
  <r>
    <x v="1"/>
    <x v="31"/>
    <x v="0"/>
    <x v="0"/>
    <n v="0"/>
  </r>
  <r>
    <x v="1"/>
    <x v="31"/>
    <x v="0"/>
    <x v="1"/>
    <n v="50532"/>
  </r>
  <r>
    <x v="1"/>
    <x v="31"/>
    <x v="0"/>
    <x v="2"/>
    <n v="361513"/>
  </r>
  <r>
    <x v="1"/>
    <x v="31"/>
    <x v="0"/>
    <x v="3"/>
    <n v="27848"/>
  </r>
  <r>
    <x v="1"/>
    <x v="31"/>
    <x v="0"/>
    <x v="4"/>
    <n v="328"/>
  </r>
  <r>
    <x v="1"/>
    <x v="31"/>
    <x v="0"/>
    <x v="5"/>
    <n v="40764"/>
  </r>
  <r>
    <x v="1"/>
    <x v="31"/>
    <x v="0"/>
    <x v="6"/>
    <n v="106287"/>
  </r>
  <r>
    <x v="1"/>
    <x v="31"/>
    <x v="0"/>
    <x v="7"/>
    <n v="0"/>
  </r>
  <r>
    <x v="1"/>
    <x v="31"/>
    <x v="0"/>
    <x v="8"/>
    <n v="6793"/>
  </r>
  <r>
    <x v="1"/>
    <x v="31"/>
    <x v="0"/>
    <x v="9"/>
    <n v="29464"/>
  </r>
  <r>
    <x v="1"/>
    <x v="31"/>
    <x v="0"/>
    <x v="10"/>
    <n v="50018"/>
  </r>
  <r>
    <x v="1"/>
    <x v="31"/>
    <x v="0"/>
    <x v="11"/>
    <n v="37145"/>
  </r>
  <r>
    <x v="1"/>
    <x v="31"/>
    <x v="0"/>
    <x v="12"/>
    <n v="0"/>
  </r>
  <r>
    <x v="1"/>
    <x v="31"/>
    <x v="0"/>
    <x v="13"/>
    <n v="312784"/>
  </r>
  <r>
    <x v="1"/>
    <x v="31"/>
    <x v="1"/>
    <x v="0"/>
    <n v="0"/>
  </r>
  <r>
    <x v="1"/>
    <x v="31"/>
    <x v="1"/>
    <x v="1"/>
    <n v="50532"/>
  </r>
  <r>
    <x v="1"/>
    <x v="31"/>
    <x v="1"/>
    <x v="2"/>
    <n v="341627"/>
  </r>
  <r>
    <x v="1"/>
    <x v="31"/>
    <x v="1"/>
    <x v="3"/>
    <n v="27848"/>
  </r>
  <r>
    <x v="1"/>
    <x v="31"/>
    <x v="1"/>
    <x v="4"/>
    <n v="328"/>
  </r>
  <r>
    <x v="1"/>
    <x v="31"/>
    <x v="1"/>
    <x v="5"/>
    <n v="0"/>
  </r>
  <r>
    <x v="1"/>
    <x v="31"/>
    <x v="1"/>
    <x v="6"/>
    <n v="244228"/>
  </r>
  <r>
    <x v="1"/>
    <x v="31"/>
    <x v="1"/>
    <x v="7"/>
    <n v="0"/>
  </r>
  <r>
    <x v="1"/>
    <x v="31"/>
    <x v="1"/>
    <x v="8"/>
    <n v="6793"/>
  </r>
  <r>
    <x v="1"/>
    <x v="31"/>
    <x v="1"/>
    <x v="9"/>
    <n v="23015"/>
  </r>
  <r>
    <x v="1"/>
    <x v="31"/>
    <x v="1"/>
    <x v="10"/>
    <n v="0"/>
  </r>
  <r>
    <x v="1"/>
    <x v="31"/>
    <x v="1"/>
    <x v="11"/>
    <n v="41333"/>
  </r>
  <r>
    <x v="1"/>
    <x v="31"/>
    <x v="1"/>
    <x v="12"/>
    <n v="0"/>
  </r>
  <r>
    <x v="1"/>
    <x v="31"/>
    <x v="1"/>
    <x v="13"/>
    <n v="532258"/>
  </r>
  <r>
    <x v="1"/>
    <x v="32"/>
    <x v="0"/>
    <x v="0"/>
    <n v="0"/>
  </r>
  <r>
    <x v="1"/>
    <x v="32"/>
    <x v="0"/>
    <x v="1"/>
    <n v="9804"/>
  </r>
  <r>
    <x v="1"/>
    <x v="32"/>
    <x v="0"/>
    <x v="2"/>
    <n v="816353"/>
  </r>
  <r>
    <x v="1"/>
    <x v="32"/>
    <x v="0"/>
    <x v="3"/>
    <n v="42063"/>
  </r>
  <r>
    <x v="1"/>
    <x v="32"/>
    <x v="0"/>
    <x v="4"/>
    <n v="11201"/>
  </r>
  <r>
    <x v="1"/>
    <x v="32"/>
    <x v="0"/>
    <x v="5"/>
    <n v="138433"/>
  </r>
  <r>
    <x v="1"/>
    <x v="32"/>
    <x v="0"/>
    <x v="6"/>
    <n v="787773"/>
  </r>
  <r>
    <x v="1"/>
    <x v="32"/>
    <x v="0"/>
    <x v="7"/>
    <n v="0"/>
  </r>
  <r>
    <x v="1"/>
    <x v="32"/>
    <x v="0"/>
    <x v="8"/>
    <n v="349912"/>
  </r>
  <r>
    <x v="1"/>
    <x v="32"/>
    <x v="0"/>
    <x v="9"/>
    <n v="314450"/>
  </r>
  <r>
    <x v="1"/>
    <x v="32"/>
    <x v="0"/>
    <x v="10"/>
    <n v="92591"/>
  </r>
  <r>
    <x v="1"/>
    <x v="32"/>
    <x v="0"/>
    <x v="11"/>
    <n v="406748"/>
  </r>
  <r>
    <x v="1"/>
    <x v="32"/>
    <x v="0"/>
    <x v="12"/>
    <n v="1237"/>
  </r>
  <r>
    <x v="1"/>
    <x v="32"/>
    <x v="0"/>
    <x v="13"/>
    <n v="1753481"/>
  </r>
  <r>
    <x v="1"/>
    <x v="32"/>
    <x v="1"/>
    <x v="0"/>
    <n v="1154"/>
  </r>
  <r>
    <x v="1"/>
    <x v="32"/>
    <x v="1"/>
    <x v="1"/>
    <n v="24227"/>
  </r>
  <r>
    <x v="1"/>
    <x v="32"/>
    <x v="1"/>
    <x v="2"/>
    <n v="1046995"/>
  </r>
  <r>
    <x v="1"/>
    <x v="32"/>
    <x v="1"/>
    <x v="3"/>
    <n v="41513"/>
  </r>
  <r>
    <x v="1"/>
    <x v="32"/>
    <x v="1"/>
    <x v="4"/>
    <n v="12053"/>
  </r>
  <r>
    <x v="1"/>
    <x v="32"/>
    <x v="1"/>
    <x v="5"/>
    <n v="0"/>
  </r>
  <r>
    <x v="1"/>
    <x v="32"/>
    <x v="1"/>
    <x v="6"/>
    <n v="1877852"/>
  </r>
  <r>
    <x v="1"/>
    <x v="32"/>
    <x v="1"/>
    <x v="7"/>
    <n v="0"/>
  </r>
  <r>
    <x v="1"/>
    <x v="32"/>
    <x v="1"/>
    <x v="8"/>
    <n v="376266"/>
  </r>
  <r>
    <x v="1"/>
    <x v="32"/>
    <x v="1"/>
    <x v="9"/>
    <n v="320100"/>
  </r>
  <r>
    <x v="1"/>
    <x v="32"/>
    <x v="1"/>
    <x v="10"/>
    <n v="0"/>
  </r>
  <r>
    <x v="1"/>
    <x v="32"/>
    <x v="1"/>
    <x v="11"/>
    <n v="477928"/>
  </r>
  <r>
    <x v="1"/>
    <x v="32"/>
    <x v="1"/>
    <x v="12"/>
    <n v="0"/>
  </r>
  <r>
    <x v="1"/>
    <x v="32"/>
    <x v="1"/>
    <x v="13"/>
    <n v="3382302"/>
  </r>
  <r>
    <x v="1"/>
    <x v="33"/>
    <x v="0"/>
    <x v="0"/>
    <n v="0"/>
  </r>
  <r>
    <x v="1"/>
    <x v="33"/>
    <x v="0"/>
    <x v="1"/>
    <n v="387"/>
  </r>
  <r>
    <x v="1"/>
    <x v="33"/>
    <x v="0"/>
    <x v="2"/>
    <n v="760726"/>
  </r>
  <r>
    <x v="1"/>
    <x v="33"/>
    <x v="0"/>
    <x v="3"/>
    <n v="44672"/>
  </r>
  <r>
    <x v="1"/>
    <x v="33"/>
    <x v="0"/>
    <x v="4"/>
    <n v="6065"/>
  </r>
  <r>
    <x v="1"/>
    <x v="33"/>
    <x v="0"/>
    <x v="5"/>
    <n v="252643"/>
  </r>
  <r>
    <x v="1"/>
    <x v="33"/>
    <x v="0"/>
    <x v="6"/>
    <n v="148711"/>
  </r>
  <r>
    <x v="1"/>
    <x v="33"/>
    <x v="0"/>
    <x v="7"/>
    <n v="0"/>
  </r>
  <r>
    <x v="1"/>
    <x v="33"/>
    <x v="0"/>
    <x v="8"/>
    <n v="29179"/>
  </r>
  <r>
    <x v="1"/>
    <x v="33"/>
    <x v="0"/>
    <x v="9"/>
    <n v="59296"/>
  </r>
  <r>
    <x v="1"/>
    <x v="33"/>
    <x v="0"/>
    <x v="10"/>
    <n v="25735"/>
  </r>
  <r>
    <x v="1"/>
    <x v="33"/>
    <x v="0"/>
    <x v="11"/>
    <n v="76828"/>
  </r>
  <r>
    <x v="1"/>
    <x v="33"/>
    <x v="0"/>
    <x v="12"/>
    <n v="0"/>
  </r>
  <r>
    <x v="1"/>
    <x v="33"/>
    <x v="0"/>
    <x v="13"/>
    <n v="626646"/>
  </r>
  <r>
    <x v="1"/>
    <x v="33"/>
    <x v="1"/>
    <x v="0"/>
    <n v="0"/>
  </r>
  <r>
    <x v="1"/>
    <x v="33"/>
    <x v="1"/>
    <x v="1"/>
    <n v="387"/>
  </r>
  <r>
    <x v="1"/>
    <x v="33"/>
    <x v="1"/>
    <x v="2"/>
    <n v="777759"/>
  </r>
  <r>
    <x v="1"/>
    <x v="33"/>
    <x v="1"/>
    <x v="3"/>
    <n v="24689"/>
  </r>
  <r>
    <x v="1"/>
    <x v="33"/>
    <x v="1"/>
    <x v="4"/>
    <n v="8034"/>
  </r>
  <r>
    <x v="1"/>
    <x v="33"/>
    <x v="1"/>
    <x v="5"/>
    <n v="0"/>
  </r>
  <r>
    <x v="1"/>
    <x v="33"/>
    <x v="1"/>
    <x v="6"/>
    <n v="426004"/>
  </r>
  <r>
    <x v="1"/>
    <x v="33"/>
    <x v="1"/>
    <x v="7"/>
    <n v="0"/>
  </r>
  <r>
    <x v="1"/>
    <x v="33"/>
    <x v="1"/>
    <x v="8"/>
    <n v="29179"/>
  </r>
  <r>
    <x v="1"/>
    <x v="33"/>
    <x v="1"/>
    <x v="9"/>
    <n v="56262"/>
  </r>
  <r>
    <x v="1"/>
    <x v="33"/>
    <x v="1"/>
    <x v="10"/>
    <n v="0"/>
  </r>
  <r>
    <x v="1"/>
    <x v="33"/>
    <x v="1"/>
    <x v="11"/>
    <n v="98715"/>
  </r>
  <r>
    <x v="1"/>
    <x v="33"/>
    <x v="1"/>
    <x v="12"/>
    <n v="0"/>
  </r>
  <r>
    <x v="1"/>
    <x v="33"/>
    <x v="1"/>
    <x v="13"/>
    <n v="1242285"/>
  </r>
  <r>
    <x v="1"/>
    <x v="34"/>
    <x v="0"/>
    <x v="0"/>
    <n v="0"/>
  </r>
  <r>
    <x v="1"/>
    <x v="34"/>
    <x v="0"/>
    <x v="1"/>
    <n v="92298"/>
  </r>
  <r>
    <x v="1"/>
    <x v="34"/>
    <x v="0"/>
    <x v="2"/>
    <n v="95638"/>
  </r>
  <r>
    <x v="1"/>
    <x v="34"/>
    <x v="0"/>
    <x v="3"/>
    <n v="22290"/>
  </r>
  <r>
    <x v="1"/>
    <x v="34"/>
    <x v="0"/>
    <x v="4"/>
    <n v="163406"/>
  </r>
  <r>
    <x v="1"/>
    <x v="34"/>
    <x v="0"/>
    <x v="5"/>
    <n v="0"/>
  </r>
  <r>
    <x v="1"/>
    <x v="34"/>
    <x v="0"/>
    <x v="6"/>
    <n v="422470"/>
  </r>
  <r>
    <x v="1"/>
    <x v="34"/>
    <x v="0"/>
    <x v="7"/>
    <n v="0"/>
  </r>
  <r>
    <x v="1"/>
    <x v="34"/>
    <x v="0"/>
    <x v="8"/>
    <n v="64380"/>
  </r>
  <r>
    <x v="1"/>
    <x v="34"/>
    <x v="0"/>
    <x v="9"/>
    <n v="52913"/>
  </r>
  <r>
    <x v="1"/>
    <x v="34"/>
    <x v="0"/>
    <x v="10"/>
    <n v="8971"/>
  </r>
  <r>
    <x v="1"/>
    <x v="34"/>
    <x v="0"/>
    <x v="11"/>
    <n v="108515"/>
  </r>
  <r>
    <x v="1"/>
    <x v="34"/>
    <x v="0"/>
    <x v="12"/>
    <n v="27030"/>
  </r>
  <r>
    <x v="1"/>
    <x v="34"/>
    <x v="0"/>
    <x v="13"/>
    <n v="378155"/>
  </r>
  <r>
    <x v="1"/>
    <x v="34"/>
    <x v="1"/>
    <x v="0"/>
    <n v="0"/>
  </r>
  <r>
    <x v="1"/>
    <x v="34"/>
    <x v="1"/>
    <x v="1"/>
    <n v="94542"/>
  </r>
  <r>
    <x v="1"/>
    <x v="34"/>
    <x v="1"/>
    <x v="2"/>
    <n v="133774"/>
  </r>
  <r>
    <x v="1"/>
    <x v="34"/>
    <x v="1"/>
    <x v="3"/>
    <n v="18072"/>
  </r>
  <r>
    <x v="1"/>
    <x v="34"/>
    <x v="1"/>
    <x v="4"/>
    <n v="1586"/>
  </r>
  <r>
    <x v="1"/>
    <x v="34"/>
    <x v="1"/>
    <x v="5"/>
    <n v="0"/>
  </r>
  <r>
    <x v="1"/>
    <x v="34"/>
    <x v="1"/>
    <x v="6"/>
    <n v="883318"/>
  </r>
  <r>
    <x v="1"/>
    <x v="34"/>
    <x v="1"/>
    <x v="7"/>
    <n v="0"/>
  </r>
  <r>
    <x v="1"/>
    <x v="34"/>
    <x v="1"/>
    <x v="8"/>
    <n v="64380"/>
  </r>
  <r>
    <x v="1"/>
    <x v="34"/>
    <x v="1"/>
    <x v="9"/>
    <n v="54890"/>
  </r>
  <r>
    <x v="1"/>
    <x v="34"/>
    <x v="1"/>
    <x v="10"/>
    <n v="0"/>
  </r>
  <r>
    <x v="1"/>
    <x v="34"/>
    <x v="1"/>
    <x v="11"/>
    <n v="136430"/>
  </r>
  <r>
    <x v="1"/>
    <x v="34"/>
    <x v="1"/>
    <x v="12"/>
    <n v="0"/>
  </r>
  <r>
    <x v="1"/>
    <x v="34"/>
    <x v="1"/>
    <x v="13"/>
    <n v="1048812"/>
  </r>
  <r>
    <x v="1"/>
    <x v="35"/>
    <x v="0"/>
    <x v="0"/>
    <n v="0"/>
  </r>
  <r>
    <x v="1"/>
    <x v="35"/>
    <x v="0"/>
    <x v="1"/>
    <n v="5245"/>
  </r>
  <r>
    <x v="1"/>
    <x v="35"/>
    <x v="0"/>
    <x v="2"/>
    <n v="417885"/>
  </r>
  <r>
    <x v="1"/>
    <x v="35"/>
    <x v="0"/>
    <x v="3"/>
    <n v="167729"/>
  </r>
  <r>
    <x v="1"/>
    <x v="35"/>
    <x v="0"/>
    <x v="4"/>
    <n v="630"/>
  </r>
  <r>
    <x v="1"/>
    <x v="35"/>
    <x v="0"/>
    <x v="5"/>
    <n v="107427"/>
  </r>
  <r>
    <x v="1"/>
    <x v="35"/>
    <x v="0"/>
    <x v="6"/>
    <n v="73656"/>
  </r>
  <r>
    <x v="1"/>
    <x v="35"/>
    <x v="0"/>
    <x v="7"/>
    <n v="0"/>
  </r>
  <r>
    <x v="1"/>
    <x v="35"/>
    <x v="0"/>
    <x v="8"/>
    <n v="52222"/>
  </r>
  <r>
    <x v="1"/>
    <x v="35"/>
    <x v="0"/>
    <x v="9"/>
    <n v="35186"/>
  </r>
  <r>
    <x v="1"/>
    <x v="35"/>
    <x v="0"/>
    <x v="10"/>
    <n v="60850"/>
  </r>
  <r>
    <x v="1"/>
    <x v="35"/>
    <x v="0"/>
    <x v="11"/>
    <n v="35593"/>
  </r>
  <r>
    <x v="1"/>
    <x v="35"/>
    <x v="0"/>
    <x v="12"/>
    <n v="1437"/>
  </r>
  <r>
    <x v="1"/>
    <x v="35"/>
    <x v="0"/>
    <x v="13"/>
    <n v="203726"/>
  </r>
  <r>
    <x v="1"/>
    <x v="35"/>
    <x v="1"/>
    <x v="0"/>
    <n v="0"/>
  </r>
  <r>
    <x v="1"/>
    <x v="35"/>
    <x v="1"/>
    <x v="1"/>
    <n v="5907"/>
  </r>
  <r>
    <x v="1"/>
    <x v="35"/>
    <x v="1"/>
    <x v="2"/>
    <n v="434755"/>
  </r>
  <r>
    <x v="1"/>
    <x v="35"/>
    <x v="1"/>
    <x v="3"/>
    <n v="167729"/>
  </r>
  <r>
    <x v="1"/>
    <x v="35"/>
    <x v="1"/>
    <x v="4"/>
    <n v="630"/>
  </r>
  <r>
    <x v="1"/>
    <x v="35"/>
    <x v="1"/>
    <x v="5"/>
    <n v="0"/>
  </r>
  <r>
    <x v="1"/>
    <x v="35"/>
    <x v="1"/>
    <x v="6"/>
    <n v="286277"/>
  </r>
  <r>
    <x v="1"/>
    <x v="35"/>
    <x v="1"/>
    <x v="7"/>
    <n v="0"/>
  </r>
  <r>
    <x v="1"/>
    <x v="35"/>
    <x v="1"/>
    <x v="8"/>
    <n v="52222"/>
  </r>
  <r>
    <x v="1"/>
    <x v="35"/>
    <x v="1"/>
    <x v="9"/>
    <n v="46042"/>
  </r>
  <r>
    <x v="1"/>
    <x v="35"/>
    <x v="1"/>
    <x v="10"/>
    <n v="0"/>
  </r>
  <r>
    <x v="1"/>
    <x v="35"/>
    <x v="1"/>
    <x v="11"/>
    <n v="44829"/>
  </r>
  <r>
    <x v="1"/>
    <x v="35"/>
    <x v="1"/>
    <x v="12"/>
    <n v="0"/>
  </r>
  <r>
    <x v="1"/>
    <x v="35"/>
    <x v="1"/>
    <x v="13"/>
    <n v="597775"/>
  </r>
  <r>
    <x v="1"/>
    <x v="36"/>
    <x v="0"/>
    <x v="0"/>
    <n v="0"/>
  </r>
  <r>
    <x v="1"/>
    <x v="36"/>
    <x v="0"/>
    <x v="1"/>
    <n v="24624"/>
  </r>
  <r>
    <x v="1"/>
    <x v="36"/>
    <x v="0"/>
    <x v="2"/>
    <n v="51846"/>
  </r>
  <r>
    <x v="1"/>
    <x v="36"/>
    <x v="0"/>
    <x v="3"/>
    <n v="232"/>
  </r>
  <r>
    <x v="1"/>
    <x v="36"/>
    <x v="0"/>
    <x v="4"/>
    <n v="4120"/>
  </r>
  <r>
    <x v="1"/>
    <x v="36"/>
    <x v="0"/>
    <x v="5"/>
    <n v="0"/>
  </r>
  <r>
    <x v="1"/>
    <x v="36"/>
    <x v="0"/>
    <x v="6"/>
    <n v="0"/>
  </r>
  <r>
    <x v="1"/>
    <x v="36"/>
    <x v="0"/>
    <x v="7"/>
    <n v="0"/>
  </r>
  <r>
    <x v="1"/>
    <x v="36"/>
    <x v="0"/>
    <x v="8"/>
    <n v="0"/>
  </r>
  <r>
    <x v="1"/>
    <x v="36"/>
    <x v="0"/>
    <x v="9"/>
    <n v="4732"/>
  </r>
  <r>
    <x v="1"/>
    <x v="36"/>
    <x v="0"/>
    <x v="10"/>
    <n v="0"/>
  </r>
  <r>
    <x v="1"/>
    <x v="36"/>
    <x v="0"/>
    <x v="11"/>
    <n v="984"/>
  </r>
  <r>
    <x v="1"/>
    <x v="36"/>
    <x v="0"/>
    <x v="12"/>
    <n v="0"/>
  </r>
  <r>
    <x v="1"/>
    <x v="36"/>
    <x v="0"/>
    <x v="13"/>
    <n v="19122"/>
  </r>
  <r>
    <x v="1"/>
    <x v="36"/>
    <x v="1"/>
    <x v="0"/>
    <n v="0"/>
  </r>
  <r>
    <x v="1"/>
    <x v="36"/>
    <x v="1"/>
    <x v="1"/>
    <n v="24624"/>
  </r>
  <r>
    <x v="1"/>
    <x v="36"/>
    <x v="1"/>
    <x v="2"/>
    <n v="51846"/>
  </r>
  <r>
    <x v="1"/>
    <x v="36"/>
    <x v="1"/>
    <x v="3"/>
    <n v="232"/>
  </r>
  <r>
    <x v="1"/>
    <x v="36"/>
    <x v="1"/>
    <x v="4"/>
    <n v="4120"/>
  </r>
  <r>
    <x v="1"/>
    <x v="36"/>
    <x v="1"/>
    <x v="5"/>
    <n v="0"/>
  </r>
  <r>
    <x v="1"/>
    <x v="36"/>
    <x v="1"/>
    <x v="6"/>
    <n v="0"/>
  </r>
  <r>
    <x v="1"/>
    <x v="36"/>
    <x v="1"/>
    <x v="7"/>
    <n v="0"/>
  </r>
  <r>
    <x v="1"/>
    <x v="36"/>
    <x v="1"/>
    <x v="8"/>
    <n v="0"/>
  </r>
  <r>
    <x v="1"/>
    <x v="36"/>
    <x v="1"/>
    <x v="9"/>
    <n v="4732"/>
  </r>
  <r>
    <x v="1"/>
    <x v="36"/>
    <x v="1"/>
    <x v="10"/>
    <n v="0"/>
  </r>
  <r>
    <x v="1"/>
    <x v="36"/>
    <x v="1"/>
    <x v="11"/>
    <n v="984"/>
  </r>
  <r>
    <x v="1"/>
    <x v="36"/>
    <x v="1"/>
    <x v="12"/>
    <n v="0"/>
  </r>
  <r>
    <x v="1"/>
    <x v="36"/>
    <x v="1"/>
    <x v="13"/>
    <n v="19122"/>
  </r>
  <r>
    <x v="1"/>
    <x v="37"/>
    <x v="0"/>
    <x v="0"/>
    <n v="0"/>
  </r>
  <r>
    <x v="1"/>
    <x v="37"/>
    <x v="0"/>
    <x v="1"/>
    <n v="166338"/>
  </r>
  <r>
    <x v="1"/>
    <x v="37"/>
    <x v="0"/>
    <x v="2"/>
    <n v="295963"/>
  </r>
  <r>
    <x v="1"/>
    <x v="37"/>
    <x v="0"/>
    <x v="3"/>
    <n v="24730"/>
  </r>
  <r>
    <x v="1"/>
    <x v="37"/>
    <x v="0"/>
    <x v="4"/>
    <n v="9820"/>
  </r>
  <r>
    <x v="1"/>
    <x v="37"/>
    <x v="0"/>
    <x v="5"/>
    <n v="0"/>
  </r>
  <r>
    <x v="1"/>
    <x v="37"/>
    <x v="0"/>
    <x v="6"/>
    <n v="39551"/>
  </r>
  <r>
    <x v="1"/>
    <x v="37"/>
    <x v="0"/>
    <x v="7"/>
    <n v="0"/>
  </r>
  <r>
    <x v="1"/>
    <x v="37"/>
    <x v="0"/>
    <x v="8"/>
    <n v="0"/>
  </r>
  <r>
    <x v="1"/>
    <x v="37"/>
    <x v="0"/>
    <x v="9"/>
    <n v="31780"/>
  </r>
  <r>
    <x v="1"/>
    <x v="37"/>
    <x v="0"/>
    <x v="10"/>
    <n v="471"/>
  </r>
  <r>
    <x v="1"/>
    <x v="37"/>
    <x v="0"/>
    <x v="11"/>
    <n v="12358"/>
  </r>
  <r>
    <x v="1"/>
    <x v="37"/>
    <x v="0"/>
    <x v="12"/>
    <n v="0"/>
  </r>
  <r>
    <x v="1"/>
    <x v="37"/>
    <x v="0"/>
    <x v="13"/>
    <n v="114733"/>
  </r>
  <r>
    <x v="1"/>
    <x v="37"/>
    <x v="1"/>
    <x v="0"/>
    <n v="0"/>
  </r>
  <r>
    <x v="1"/>
    <x v="37"/>
    <x v="1"/>
    <x v="1"/>
    <n v="166338"/>
  </r>
  <r>
    <x v="1"/>
    <x v="37"/>
    <x v="1"/>
    <x v="2"/>
    <n v="298883"/>
  </r>
  <r>
    <x v="1"/>
    <x v="37"/>
    <x v="1"/>
    <x v="3"/>
    <n v="24730"/>
  </r>
  <r>
    <x v="1"/>
    <x v="37"/>
    <x v="1"/>
    <x v="4"/>
    <n v="9820"/>
  </r>
  <r>
    <x v="1"/>
    <x v="37"/>
    <x v="1"/>
    <x v="5"/>
    <n v="0"/>
  </r>
  <r>
    <x v="1"/>
    <x v="37"/>
    <x v="1"/>
    <x v="6"/>
    <n v="40004"/>
  </r>
  <r>
    <x v="1"/>
    <x v="37"/>
    <x v="1"/>
    <x v="7"/>
    <n v="0"/>
  </r>
  <r>
    <x v="1"/>
    <x v="37"/>
    <x v="1"/>
    <x v="8"/>
    <n v="0"/>
  </r>
  <r>
    <x v="1"/>
    <x v="37"/>
    <x v="1"/>
    <x v="9"/>
    <n v="31780"/>
  </r>
  <r>
    <x v="1"/>
    <x v="37"/>
    <x v="1"/>
    <x v="10"/>
    <n v="0"/>
  </r>
  <r>
    <x v="1"/>
    <x v="37"/>
    <x v="1"/>
    <x v="11"/>
    <n v="12428"/>
  </r>
  <r>
    <x v="1"/>
    <x v="37"/>
    <x v="1"/>
    <x v="12"/>
    <n v="0"/>
  </r>
  <r>
    <x v="1"/>
    <x v="37"/>
    <x v="1"/>
    <x v="13"/>
    <n v="118647"/>
  </r>
  <r>
    <x v="1"/>
    <x v="75"/>
    <x v="0"/>
    <x v="0"/>
    <n v="0"/>
  </r>
  <r>
    <x v="1"/>
    <x v="75"/>
    <x v="0"/>
    <x v="1"/>
    <n v="66128"/>
  </r>
  <r>
    <x v="1"/>
    <x v="75"/>
    <x v="0"/>
    <x v="2"/>
    <n v="187534"/>
  </r>
  <r>
    <x v="1"/>
    <x v="75"/>
    <x v="0"/>
    <x v="3"/>
    <n v="2330"/>
  </r>
  <r>
    <x v="1"/>
    <x v="75"/>
    <x v="0"/>
    <x v="4"/>
    <n v="1846"/>
  </r>
  <r>
    <x v="1"/>
    <x v="75"/>
    <x v="0"/>
    <x v="5"/>
    <n v="0"/>
  </r>
  <r>
    <x v="1"/>
    <x v="75"/>
    <x v="0"/>
    <x v="6"/>
    <n v="4518"/>
  </r>
  <r>
    <x v="1"/>
    <x v="75"/>
    <x v="0"/>
    <x v="7"/>
    <n v="0"/>
  </r>
  <r>
    <x v="1"/>
    <x v="75"/>
    <x v="0"/>
    <x v="8"/>
    <n v="0"/>
  </r>
  <r>
    <x v="1"/>
    <x v="75"/>
    <x v="0"/>
    <x v="9"/>
    <n v="6967"/>
  </r>
  <r>
    <x v="1"/>
    <x v="75"/>
    <x v="0"/>
    <x v="10"/>
    <n v="0"/>
  </r>
  <r>
    <x v="1"/>
    <x v="75"/>
    <x v="0"/>
    <x v="11"/>
    <n v="11690"/>
  </r>
  <r>
    <x v="1"/>
    <x v="75"/>
    <x v="0"/>
    <x v="12"/>
    <n v="0"/>
  </r>
  <r>
    <x v="1"/>
    <x v="75"/>
    <x v="0"/>
    <x v="13"/>
    <n v="126471"/>
  </r>
  <r>
    <x v="1"/>
    <x v="75"/>
    <x v="1"/>
    <x v="0"/>
    <n v="0"/>
  </r>
  <r>
    <x v="1"/>
    <x v="75"/>
    <x v="1"/>
    <x v="1"/>
    <n v="66128"/>
  </r>
  <r>
    <x v="1"/>
    <x v="75"/>
    <x v="1"/>
    <x v="2"/>
    <n v="187534"/>
  </r>
  <r>
    <x v="1"/>
    <x v="75"/>
    <x v="1"/>
    <x v="3"/>
    <n v="2330"/>
  </r>
  <r>
    <x v="1"/>
    <x v="75"/>
    <x v="1"/>
    <x v="4"/>
    <n v="1846"/>
  </r>
  <r>
    <x v="1"/>
    <x v="75"/>
    <x v="1"/>
    <x v="5"/>
    <n v="0"/>
  </r>
  <r>
    <x v="1"/>
    <x v="75"/>
    <x v="1"/>
    <x v="6"/>
    <n v="4518"/>
  </r>
  <r>
    <x v="1"/>
    <x v="75"/>
    <x v="1"/>
    <x v="7"/>
    <n v="0"/>
  </r>
  <r>
    <x v="1"/>
    <x v="75"/>
    <x v="1"/>
    <x v="8"/>
    <n v="0"/>
  </r>
  <r>
    <x v="1"/>
    <x v="75"/>
    <x v="1"/>
    <x v="9"/>
    <n v="6967"/>
  </r>
  <r>
    <x v="1"/>
    <x v="75"/>
    <x v="1"/>
    <x v="10"/>
    <n v="0"/>
  </r>
  <r>
    <x v="1"/>
    <x v="75"/>
    <x v="1"/>
    <x v="11"/>
    <n v="11690"/>
  </r>
  <r>
    <x v="1"/>
    <x v="75"/>
    <x v="1"/>
    <x v="12"/>
    <n v="0"/>
  </r>
  <r>
    <x v="1"/>
    <x v="75"/>
    <x v="1"/>
    <x v="13"/>
    <n v="126471"/>
  </r>
  <r>
    <x v="1"/>
    <x v="38"/>
    <x v="0"/>
    <x v="0"/>
    <n v="0"/>
  </r>
  <r>
    <x v="1"/>
    <x v="38"/>
    <x v="0"/>
    <x v="1"/>
    <n v="337014"/>
  </r>
  <r>
    <x v="1"/>
    <x v="38"/>
    <x v="0"/>
    <x v="2"/>
    <n v="4777933"/>
  </r>
  <r>
    <x v="1"/>
    <x v="38"/>
    <x v="0"/>
    <x v="3"/>
    <n v="2068002"/>
  </r>
  <r>
    <x v="1"/>
    <x v="38"/>
    <x v="0"/>
    <x v="4"/>
    <n v="1124695"/>
  </r>
  <r>
    <x v="1"/>
    <x v="38"/>
    <x v="0"/>
    <x v="5"/>
    <n v="0"/>
  </r>
  <r>
    <x v="1"/>
    <x v="38"/>
    <x v="0"/>
    <x v="6"/>
    <n v="2796520"/>
  </r>
  <r>
    <x v="1"/>
    <x v="38"/>
    <x v="0"/>
    <x v="7"/>
    <n v="0"/>
  </r>
  <r>
    <x v="1"/>
    <x v="38"/>
    <x v="0"/>
    <x v="8"/>
    <n v="3342255"/>
  </r>
  <r>
    <x v="1"/>
    <x v="38"/>
    <x v="0"/>
    <x v="9"/>
    <n v="823696"/>
  </r>
  <r>
    <x v="1"/>
    <x v="38"/>
    <x v="0"/>
    <x v="10"/>
    <n v="238859"/>
  </r>
  <r>
    <x v="1"/>
    <x v="38"/>
    <x v="0"/>
    <x v="11"/>
    <n v="1095554"/>
  </r>
  <r>
    <x v="1"/>
    <x v="38"/>
    <x v="0"/>
    <x v="12"/>
    <n v="301841"/>
  </r>
  <r>
    <x v="1"/>
    <x v="38"/>
    <x v="0"/>
    <x v="13"/>
    <n v="7721837"/>
  </r>
  <r>
    <x v="1"/>
    <x v="38"/>
    <x v="1"/>
    <x v="0"/>
    <n v="0"/>
  </r>
  <r>
    <x v="1"/>
    <x v="38"/>
    <x v="1"/>
    <x v="1"/>
    <n v="1041741"/>
  </r>
  <r>
    <x v="1"/>
    <x v="38"/>
    <x v="1"/>
    <x v="2"/>
    <n v="7122580"/>
  </r>
  <r>
    <x v="1"/>
    <x v="38"/>
    <x v="1"/>
    <x v="3"/>
    <n v="2350270"/>
  </r>
  <r>
    <x v="1"/>
    <x v="38"/>
    <x v="1"/>
    <x v="4"/>
    <n v="131519"/>
  </r>
  <r>
    <x v="1"/>
    <x v="38"/>
    <x v="1"/>
    <x v="5"/>
    <n v="0"/>
  </r>
  <r>
    <x v="1"/>
    <x v="38"/>
    <x v="1"/>
    <x v="6"/>
    <n v="6581232"/>
  </r>
  <r>
    <x v="1"/>
    <x v="38"/>
    <x v="1"/>
    <x v="7"/>
    <n v="0"/>
  </r>
  <r>
    <x v="1"/>
    <x v="38"/>
    <x v="1"/>
    <x v="8"/>
    <n v="3977555"/>
  </r>
  <r>
    <x v="1"/>
    <x v="38"/>
    <x v="1"/>
    <x v="9"/>
    <n v="1117938"/>
  </r>
  <r>
    <x v="1"/>
    <x v="38"/>
    <x v="1"/>
    <x v="10"/>
    <n v="0"/>
  </r>
  <r>
    <x v="1"/>
    <x v="38"/>
    <x v="1"/>
    <x v="11"/>
    <n v="1734543"/>
  </r>
  <r>
    <x v="1"/>
    <x v="38"/>
    <x v="1"/>
    <x v="12"/>
    <n v="0"/>
  </r>
  <r>
    <x v="1"/>
    <x v="38"/>
    <x v="1"/>
    <x v="13"/>
    <n v="14774442"/>
  </r>
  <r>
    <x v="1"/>
    <x v="39"/>
    <x v="0"/>
    <x v="0"/>
    <n v="0"/>
  </r>
  <r>
    <x v="1"/>
    <x v="39"/>
    <x v="0"/>
    <x v="1"/>
    <n v="317164"/>
  </r>
  <r>
    <x v="1"/>
    <x v="39"/>
    <x v="0"/>
    <x v="2"/>
    <n v="1027112"/>
  </r>
  <r>
    <x v="1"/>
    <x v="39"/>
    <x v="0"/>
    <x v="3"/>
    <n v="288279"/>
  </r>
  <r>
    <x v="1"/>
    <x v="39"/>
    <x v="0"/>
    <x v="4"/>
    <n v="70289"/>
  </r>
  <r>
    <x v="1"/>
    <x v="39"/>
    <x v="0"/>
    <x v="5"/>
    <n v="266852"/>
  </r>
  <r>
    <x v="1"/>
    <x v="39"/>
    <x v="0"/>
    <x v="6"/>
    <n v="828663"/>
  </r>
  <r>
    <x v="1"/>
    <x v="39"/>
    <x v="0"/>
    <x v="7"/>
    <n v="0"/>
  </r>
  <r>
    <x v="1"/>
    <x v="39"/>
    <x v="0"/>
    <x v="8"/>
    <n v="460300"/>
  </r>
  <r>
    <x v="1"/>
    <x v="39"/>
    <x v="0"/>
    <x v="9"/>
    <n v="164443"/>
  </r>
  <r>
    <x v="1"/>
    <x v="39"/>
    <x v="0"/>
    <x v="10"/>
    <n v="120365"/>
  </r>
  <r>
    <x v="1"/>
    <x v="39"/>
    <x v="0"/>
    <x v="11"/>
    <n v="213270"/>
  </r>
  <r>
    <x v="1"/>
    <x v="39"/>
    <x v="0"/>
    <x v="12"/>
    <n v="64070"/>
  </r>
  <r>
    <x v="1"/>
    <x v="39"/>
    <x v="0"/>
    <x v="13"/>
    <n v="1366023"/>
  </r>
  <r>
    <x v="1"/>
    <x v="39"/>
    <x v="1"/>
    <x v="0"/>
    <n v="0"/>
  </r>
  <r>
    <x v="1"/>
    <x v="39"/>
    <x v="1"/>
    <x v="1"/>
    <n v="317424"/>
  </r>
  <r>
    <x v="1"/>
    <x v="39"/>
    <x v="1"/>
    <x v="2"/>
    <n v="2020575"/>
  </r>
  <r>
    <x v="1"/>
    <x v="39"/>
    <x v="1"/>
    <x v="3"/>
    <n v="362016"/>
  </r>
  <r>
    <x v="1"/>
    <x v="39"/>
    <x v="1"/>
    <x v="4"/>
    <n v="34511"/>
  </r>
  <r>
    <x v="1"/>
    <x v="39"/>
    <x v="1"/>
    <x v="5"/>
    <n v="0"/>
  </r>
  <r>
    <x v="1"/>
    <x v="39"/>
    <x v="1"/>
    <x v="6"/>
    <n v="2664049"/>
  </r>
  <r>
    <x v="1"/>
    <x v="39"/>
    <x v="1"/>
    <x v="7"/>
    <n v="0"/>
  </r>
  <r>
    <x v="1"/>
    <x v="39"/>
    <x v="1"/>
    <x v="8"/>
    <n v="528748"/>
  </r>
  <r>
    <x v="1"/>
    <x v="39"/>
    <x v="1"/>
    <x v="9"/>
    <n v="194736"/>
  </r>
  <r>
    <x v="1"/>
    <x v="39"/>
    <x v="1"/>
    <x v="10"/>
    <n v="0"/>
  </r>
  <r>
    <x v="1"/>
    <x v="39"/>
    <x v="1"/>
    <x v="11"/>
    <n v="399528"/>
  </r>
  <r>
    <x v="1"/>
    <x v="39"/>
    <x v="1"/>
    <x v="12"/>
    <n v="0"/>
  </r>
  <r>
    <x v="1"/>
    <x v="39"/>
    <x v="1"/>
    <x v="13"/>
    <n v="4704213"/>
  </r>
  <r>
    <x v="1"/>
    <x v="40"/>
    <x v="0"/>
    <x v="0"/>
    <n v="0"/>
  </r>
  <r>
    <x v="1"/>
    <x v="40"/>
    <x v="0"/>
    <x v="1"/>
    <n v="24991"/>
  </r>
  <r>
    <x v="1"/>
    <x v="40"/>
    <x v="0"/>
    <x v="2"/>
    <n v="30732"/>
  </r>
  <r>
    <x v="1"/>
    <x v="40"/>
    <x v="0"/>
    <x v="3"/>
    <n v="21686"/>
  </r>
  <r>
    <x v="1"/>
    <x v="40"/>
    <x v="0"/>
    <x v="4"/>
    <n v="43392"/>
  </r>
  <r>
    <x v="1"/>
    <x v="40"/>
    <x v="0"/>
    <x v="5"/>
    <n v="146504"/>
  </r>
  <r>
    <x v="1"/>
    <x v="40"/>
    <x v="0"/>
    <x v="6"/>
    <n v="608301"/>
  </r>
  <r>
    <x v="1"/>
    <x v="40"/>
    <x v="0"/>
    <x v="7"/>
    <n v="0"/>
  </r>
  <r>
    <x v="1"/>
    <x v="40"/>
    <x v="0"/>
    <x v="8"/>
    <n v="326948"/>
  </r>
  <r>
    <x v="1"/>
    <x v="40"/>
    <x v="0"/>
    <x v="9"/>
    <n v="200085"/>
  </r>
  <r>
    <x v="1"/>
    <x v="40"/>
    <x v="0"/>
    <x v="10"/>
    <n v="21110"/>
  </r>
  <r>
    <x v="1"/>
    <x v="40"/>
    <x v="0"/>
    <x v="11"/>
    <n v="306792"/>
  </r>
  <r>
    <x v="1"/>
    <x v="40"/>
    <x v="0"/>
    <x v="12"/>
    <n v="11805"/>
  </r>
  <r>
    <x v="1"/>
    <x v="40"/>
    <x v="0"/>
    <x v="13"/>
    <n v="826810"/>
  </r>
  <r>
    <x v="1"/>
    <x v="40"/>
    <x v="1"/>
    <x v="0"/>
    <n v="0"/>
  </r>
  <r>
    <x v="1"/>
    <x v="40"/>
    <x v="1"/>
    <x v="1"/>
    <n v="26664"/>
  </r>
  <r>
    <x v="1"/>
    <x v="40"/>
    <x v="1"/>
    <x v="2"/>
    <n v="476565"/>
  </r>
  <r>
    <x v="1"/>
    <x v="40"/>
    <x v="1"/>
    <x v="3"/>
    <n v="21686"/>
  </r>
  <r>
    <x v="1"/>
    <x v="40"/>
    <x v="1"/>
    <x v="4"/>
    <n v="11793"/>
  </r>
  <r>
    <x v="1"/>
    <x v="40"/>
    <x v="1"/>
    <x v="5"/>
    <n v="0"/>
  </r>
  <r>
    <x v="1"/>
    <x v="40"/>
    <x v="1"/>
    <x v="6"/>
    <n v="1113531"/>
  </r>
  <r>
    <x v="1"/>
    <x v="40"/>
    <x v="1"/>
    <x v="7"/>
    <n v="0"/>
  </r>
  <r>
    <x v="1"/>
    <x v="40"/>
    <x v="1"/>
    <x v="8"/>
    <n v="326948"/>
  </r>
  <r>
    <x v="1"/>
    <x v="40"/>
    <x v="1"/>
    <x v="9"/>
    <n v="199839"/>
  </r>
  <r>
    <x v="1"/>
    <x v="40"/>
    <x v="1"/>
    <x v="10"/>
    <n v="0"/>
  </r>
  <r>
    <x v="1"/>
    <x v="40"/>
    <x v="1"/>
    <x v="11"/>
    <n v="349109"/>
  </r>
  <r>
    <x v="1"/>
    <x v="40"/>
    <x v="1"/>
    <x v="12"/>
    <n v="0"/>
  </r>
  <r>
    <x v="1"/>
    <x v="40"/>
    <x v="1"/>
    <x v="13"/>
    <n v="2006171"/>
  </r>
  <r>
    <x v="1"/>
    <x v="41"/>
    <x v="0"/>
    <x v="0"/>
    <n v="0"/>
  </r>
  <r>
    <x v="1"/>
    <x v="41"/>
    <x v="0"/>
    <x v="1"/>
    <n v="57139"/>
  </r>
  <r>
    <x v="1"/>
    <x v="41"/>
    <x v="0"/>
    <x v="2"/>
    <n v="288484"/>
  </r>
  <r>
    <x v="1"/>
    <x v="41"/>
    <x v="0"/>
    <x v="3"/>
    <n v="23696"/>
  </r>
  <r>
    <x v="1"/>
    <x v="41"/>
    <x v="0"/>
    <x v="4"/>
    <n v="93824"/>
  </r>
  <r>
    <x v="1"/>
    <x v="41"/>
    <x v="0"/>
    <x v="5"/>
    <n v="0"/>
  </r>
  <r>
    <x v="1"/>
    <x v="41"/>
    <x v="0"/>
    <x v="6"/>
    <n v="345581"/>
  </r>
  <r>
    <x v="1"/>
    <x v="41"/>
    <x v="0"/>
    <x v="7"/>
    <n v="0"/>
  </r>
  <r>
    <x v="1"/>
    <x v="41"/>
    <x v="0"/>
    <x v="8"/>
    <n v="174994"/>
  </r>
  <r>
    <x v="1"/>
    <x v="41"/>
    <x v="0"/>
    <x v="9"/>
    <n v="84985"/>
  </r>
  <r>
    <x v="1"/>
    <x v="41"/>
    <x v="0"/>
    <x v="10"/>
    <n v="7479"/>
  </r>
  <r>
    <x v="1"/>
    <x v="41"/>
    <x v="0"/>
    <x v="11"/>
    <n v="182123"/>
  </r>
  <r>
    <x v="1"/>
    <x v="41"/>
    <x v="0"/>
    <x v="12"/>
    <n v="0"/>
  </r>
  <r>
    <x v="1"/>
    <x v="41"/>
    <x v="0"/>
    <x v="13"/>
    <n v="724059"/>
  </r>
  <r>
    <x v="1"/>
    <x v="41"/>
    <x v="1"/>
    <x v="0"/>
    <n v="0"/>
  </r>
  <r>
    <x v="1"/>
    <x v="41"/>
    <x v="1"/>
    <x v="1"/>
    <n v="57139"/>
  </r>
  <r>
    <x v="1"/>
    <x v="41"/>
    <x v="1"/>
    <x v="2"/>
    <n v="420786"/>
  </r>
  <r>
    <x v="1"/>
    <x v="41"/>
    <x v="1"/>
    <x v="3"/>
    <n v="23696"/>
  </r>
  <r>
    <x v="1"/>
    <x v="41"/>
    <x v="1"/>
    <x v="4"/>
    <n v="9916"/>
  </r>
  <r>
    <x v="1"/>
    <x v="41"/>
    <x v="1"/>
    <x v="5"/>
    <n v="0"/>
  </r>
  <r>
    <x v="1"/>
    <x v="41"/>
    <x v="1"/>
    <x v="6"/>
    <n v="924889"/>
  </r>
  <r>
    <x v="1"/>
    <x v="41"/>
    <x v="1"/>
    <x v="7"/>
    <n v="0"/>
  </r>
  <r>
    <x v="1"/>
    <x v="41"/>
    <x v="1"/>
    <x v="8"/>
    <n v="174994"/>
  </r>
  <r>
    <x v="1"/>
    <x v="41"/>
    <x v="1"/>
    <x v="9"/>
    <n v="101928"/>
  </r>
  <r>
    <x v="1"/>
    <x v="41"/>
    <x v="1"/>
    <x v="10"/>
    <n v="0"/>
  </r>
  <r>
    <x v="1"/>
    <x v="41"/>
    <x v="1"/>
    <x v="11"/>
    <n v="165125"/>
  </r>
  <r>
    <x v="1"/>
    <x v="41"/>
    <x v="1"/>
    <x v="12"/>
    <n v="0"/>
  </r>
  <r>
    <x v="1"/>
    <x v="41"/>
    <x v="1"/>
    <x v="13"/>
    <n v="1493115"/>
  </r>
  <r>
    <x v="1"/>
    <x v="42"/>
    <x v="0"/>
    <x v="0"/>
    <n v="0"/>
  </r>
  <r>
    <x v="1"/>
    <x v="42"/>
    <x v="0"/>
    <x v="1"/>
    <n v="1549"/>
  </r>
  <r>
    <x v="1"/>
    <x v="42"/>
    <x v="0"/>
    <x v="2"/>
    <n v="397773"/>
  </r>
  <r>
    <x v="1"/>
    <x v="42"/>
    <x v="0"/>
    <x v="3"/>
    <n v="1264"/>
  </r>
  <r>
    <x v="1"/>
    <x v="42"/>
    <x v="0"/>
    <x v="4"/>
    <n v="68962"/>
  </r>
  <r>
    <x v="1"/>
    <x v="42"/>
    <x v="0"/>
    <x v="5"/>
    <n v="0"/>
  </r>
  <r>
    <x v="1"/>
    <x v="42"/>
    <x v="0"/>
    <x v="6"/>
    <n v="65083"/>
  </r>
  <r>
    <x v="1"/>
    <x v="42"/>
    <x v="0"/>
    <x v="7"/>
    <n v="0"/>
  </r>
  <r>
    <x v="1"/>
    <x v="42"/>
    <x v="0"/>
    <x v="8"/>
    <n v="0"/>
  </r>
  <r>
    <x v="1"/>
    <x v="42"/>
    <x v="0"/>
    <x v="9"/>
    <n v="39129"/>
  </r>
  <r>
    <x v="1"/>
    <x v="42"/>
    <x v="0"/>
    <x v="10"/>
    <n v="2037"/>
  </r>
  <r>
    <x v="1"/>
    <x v="42"/>
    <x v="0"/>
    <x v="11"/>
    <n v="37129"/>
  </r>
  <r>
    <x v="1"/>
    <x v="42"/>
    <x v="0"/>
    <x v="12"/>
    <n v="911"/>
  </r>
  <r>
    <x v="1"/>
    <x v="42"/>
    <x v="0"/>
    <x v="13"/>
    <n v="387955"/>
  </r>
  <r>
    <x v="1"/>
    <x v="42"/>
    <x v="1"/>
    <x v="0"/>
    <n v="0"/>
  </r>
  <r>
    <x v="1"/>
    <x v="42"/>
    <x v="1"/>
    <x v="1"/>
    <n v="1549"/>
  </r>
  <r>
    <x v="1"/>
    <x v="42"/>
    <x v="1"/>
    <x v="2"/>
    <n v="389857"/>
  </r>
  <r>
    <x v="1"/>
    <x v="42"/>
    <x v="1"/>
    <x v="3"/>
    <n v="1264"/>
  </r>
  <r>
    <x v="1"/>
    <x v="42"/>
    <x v="1"/>
    <x v="4"/>
    <n v="2000"/>
  </r>
  <r>
    <x v="1"/>
    <x v="42"/>
    <x v="1"/>
    <x v="5"/>
    <n v="0"/>
  </r>
  <r>
    <x v="1"/>
    <x v="42"/>
    <x v="1"/>
    <x v="6"/>
    <n v="115513"/>
  </r>
  <r>
    <x v="1"/>
    <x v="42"/>
    <x v="1"/>
    <x v="7"/>
    <n v="0"/>
  </r>
  <r>
    <x v="1"/>
    <x v="42"/>
    <x v="1"/>
    <x v="8"/>
    <n v="0"/>
  </r>
  <r>
    <x v="1"/>
    <x v="42"/>
    <x v="1"/>
    <x v="9"/>
    <n v="37869"/>
  </r>
  <r>
    <x v="1"/>
    <x v="42"/>
    <x v="1"/>
    <x v="10"/>
    <n v="0"/>
  </r>
  <r>
    <x v="1"/>
    <x v="42"/>
    <x v="1"/>
    <x v="11"/>
    <n v="39439"/>
  </r>
  <r>
    <x v="1"/>
    <x v="42"/>
    <x v="1"/>
    <x v="12"/>
    <n v="0"/>
  </r>
  <r>
    <x v="1"/>
    <x v="42"/>
    <x v="1"/>
    <x v="13"/>
    <n v="502127"/>
  </r>
  <r>
    <x v="1"/>
    <x v="43"/>
    <x v="0"/>
    <x v="0"/>
    <n v="0"/>
  </r>
  <r>
    <x v="1"/>
    <x v="43"/>
    <x v="0"/>
    <x v="1"/>
    <n v="21544"/>
  </r>
  <r>
    <x v="1"/>
    <x v="43"/>
    <x v="0"/>
    <x v="2"/>
    <n v="277631"/>
  </r>
  <r>
    <x v="1"/>
    <x v="43"/>
    <x v="0"/>
    <x v="3"/>
    <n v="51666"/>
  </r>
  <r>
    <x v="1"/>
    <x v="43"/>
    <x v="0"/>
    <x v="4"/>
    <n v="250"/>
  </r>
  <r>
    <x v="1"/>
    <x v="43"/>
    <x v="0"/>
    <x v="5"/>
    <n v="5950"/>
  </r>
  <r>
    <x v="1"/>
    <x v="43"/>
    <x v="0"/>
    <x v="6"/>
    <n v="16488"/>
  </r>
  <r>
    <x v="1"/>
    <x v="43"/>
    <x v="0"/>
    <x v="7"/>
    <n v="0"/>
  </r>
  <r>
    <x v="1"/>
    <x v="43"/>
    <x v="0"/>
    <x v="8"/>
    <n v="0"/>
  </r>
  <r>
    <x v="1"/>
    <x v="43"/>
    <x v="0"/>
    <x v="9"/>
    <n v="37060"/>
  </r>
  <r>
    <x v="1"/>
    <x v="43"/>
    <x v="0"/>
    <x v="10"/>
    <n v="435"/>
  </r>
  <r>
    <x v="1"/>
    <x v="43"/>
    <x v="0"/>
    <x v="11"/>
    <n v="14558"/>
  </r>
  <r>
    <x v="1"/>
    <x v="43"/>
    <x v="0"/>
    <x v="12"/>
    <n v="0"/>
  </r>
  <r>
    <x v="1"/>
    <x v="43"/>
    <x v="0"/>
    <x v="13"/>
    <n v="191772"/>
  </r>
  <r>
    <x v="1"/>
    <x v="43"/>
    <x v="1"/>
    <x v="0"/>
    <n v="0"/>
  </r>
  <r>
    <x v="1"/>
    <x v="43"/>
    <x v="1"/>
    <x v="1"/>
    <n v="21544"/>
  </r>
  <r>
    <x v="1"/>
    <x v="43"/>
    <x v="1"/>
    <x v="2"/>
    <n v="276706"/>
  </r>
  <r>
    <x v="1"/>
    <x v="43"/>
    <x v="1"/>
    <x v="3"/>
    <n v="51666"/>
  </r>
  <r>
    <x v="1"/>
    <x v="43"/>
    <x v="1"/>
    <x v="4"/>
    <n v="250"/>
  </r>
  <r>
    <x v="1"/>
    <x v="43"/>
    <x v="1"/>
    <x v="5"/>
    <n v="0"/>
  </r>
  <r>
    <x v="1"/>
    <x v="43"/>
    <x v="1"/>
    <x v="6"/>
    <n v="16488"/>
  </r>
  <r>
    <x v="1"/>
    <x v="43"/>
    <x v="1"/>
    <x v="7"/>
    <n v="0"/>
  </r>
  <r>
    <x v="1"/>
    <x v="43"/>
    <x v="1"/>
    <x v="8"/>
    <n v="0"/>
  </r>
  <r>
    <x v="1"/>
    <x v="43"/>
    <x v="1"/>
    <x v="9"/>
    <n v="37247"/>
  </r>
  <r>
    <x v="1"/>
    <x v="43"/>
    <x v="1"/>
    <x v="10"/>
    <n v="0"/>
  </r>
  <r>
    <x v="1"/>
    <x v="43"/>
    <x v="1"/>
    <x v="11"/>
    <n v="14371"/>
  </r>
  <r>
    <x v="1"/>
    <x v="43"/>
    <x v="1"/>
    <x v="12"/>
    <n v="0"/>
  </r>
  <r>
    <x v="1"/>
    <x v="43"/>
    <x v="1"/>
    <x v="13"/>
    <n v="196858"/>
  </r>
  <r>
    <x v="1"/>
    <x v="44"/>
    <x v="0"/>
    <x v="0"/>
    <n v="0"/>
  </r>
  <r>
    <x v="1"/>
    <x v="44"/>
    <x v="0"/>
    <x v="1"/>
    <n v="44282"/>
  </r>
  <r>
    <x v="1"/>
    <x v="44"/>
    <x v="0"/>
    <x v="2"/>
    <n v="282718"/>
  </r>
  <r>
    <x v="1"/>
    <x v="44"/>
    <x v="0"/>
    <x v="3"/>
    <n v="19059"/>
  </r>
  <r>
    <x v="1"/>
    <x v="44"/>
    <x v="0"/>
    <x v="4"/>
    <n v="28357"/>
  </r>
  <r>
    <x v="1"/>
    <x v="44"/>
    <x v="0"/>
    <x v="5"/>
    <n v="0"/>
  </r>
  <r>
    <x v="1"/>
    <x v="44"/>
    <x v="0"/>
    <x v="6"/>
    <n v="11600"/>
  </r>
  <r>
    <x v="1"/>
    <x v="44"/>
    <x v="0"/>
    <x v="7"/>
    <n v="0"/>
  </r>
  <r>
    <x v="1"/>
    <x v="44"/>
    <x v="0"/>
    <x v="8"/>
    <n v="0"/>
  </r>
  <r>
    <x v="1"/>
    <x v="44"/>
    <x v="0"/>
    <x v="9"/>
    <n v="16618"/>
  </r>
  <r>
    <x v="1"/>
    <x v="44"/>
    <x v="0"/>
    <x v="10"/>
    <n v="11373"/>
  </r>
  <r>
    <x v="1"/>
    <x v="44"/>
    <x v="0"/>
    <x v="11"/>
    <n v="11755"/>
  </r>
  <r>
    <x v="1"/>
    <x v="44"/>
    <x v="0"/>
    <x v="12"/>
    <n v="0"/>
  </r>
  <r>
    <x v="1"/>
    <x v="44"/>
    <x v="0"/>
    <x v="13"/>
    <n v="186384"/>
  </r>
  <r>
    <x v="1"/>
    <x v="44"/>
    <x v="1"/>
    <x v="0"/>
    <n v="0"/>
  </r>
  <r>
    <x v="1"/>
    <x v="44"/>
    <x v="1"/>
    <x v="1"/>
    <n v="44282"/>
  </r>
  <r>
    <x v="1"/>
    <x v="44"/>
    <x v="1"/>
    <x v="2"/>
    <n v="275776"/>
  </r>
  <r>
    <x v="1"/>
    <x v="44"/>
    <x v="1"/>
    <x v="3"/>
    <n v="19059"/>
  </r>
  <r>
    <x v="1"/>
    <x v="44"/>
    <x v="1"/>
    <x v="4"/>
    <n v="176"/>
  </r>
  <r>
    <x v="1"/>
    <x v="44"/>
    <x v="1"/>
    <x v="5"/>
    <n v="0"/>
  </r>
  <r>
    <x v="1"/>
    <x v="44"/>
    <x v="1"/>
    <x v="6"/>
    <n v="29760"/>
  </r>
  <r>
    <x v="1"/>
    <x v="44"/>
    <x v="1"/>
    <x v="7"/>
    <n v="0"/>
  </r>
  <r>
    <x v="1"/>
    <x v="44"/>
    <x v="1"/>
    <x v="8"/>
    <n v="0"/>
  </r>
  <r>
    <x v="1"/>
    <x v="44"/>
    <x v="1"/>
    <x v="9"/>
    <n v="14173"/>
  </r>
  <r>
    <x v="1"/>
    <x v="44"/>
    <x v="1"/>
    <x v="10"/>
    <n v="0"/>
  </r>
  <r>
    <x v="1"/>
    <x v="44"/>
    <x v="1"/>
    <x v="11"/>
    <n v="12501"/>
  </r>
  <r>
    <x v="1"/>
    <x v="44"/>
    <x v="1"/>
    <x v="12"/>
    <n v="0"/>
  </r>
  <r>
    <x v="1"/>
    <x v="44"/>
    <x v="1"/>
    <x v="13"/>
    <n v="240347"/>
  </r>
  <r>
    <x v="1"/>
    <x v="45"/>
    <x v="0"/>
    <x v="0"/>
    <n v="0"/>
  </r>
  <r>
    <x v="1"/>
    <x v="45"/>
    <x v="0"/>
    <x v="1"/>
    <n v="6787"/>
  </r>
  <r>
    <x v="1"/>
    <x v="45"/>
    <x v="0"/>
    <x v="2"/>
    <n v="274293"/>
  </r>
  <r>
    <x v="1"/>
    <x v="45"/>
    <x v="0"/>
    <x v="3"/>
    <n v="50194"/>
  </r>
  <r>
    <x v="1"/>
    <x v="45"/>
    <x v="0"/>
    <x v="4"/>
    <n v="39426"/>
  </r>
  <r>
    <x v="1"/>
    <x v="45"/>
    <x v="0"/>
    <x v="5"/>
    <n v="0"/>
  </r>
  <r>
    <x v="1"/>
    <x v="45"/>
    <x v="0"/>
    <x v="6"/>
    <n v="30465"/>
  </r>
  <r>
    <x v="1"/>
    <x v="45"/>
    <x v="0"/>
    <x v="7"/>
    <n v="0"/>
  </r>
  <r>
    <x v="1"/>
    <x v="45"/>
    <x v="0"/>
    <x v="8"/>
    <n v="10811"/>
  </r>
  <r>
    <x v="1"/>
    <x v="45"/>
    <x v="0"/>
    <x v="9"/>
    <n v="14872"/>
  </r>
  <r>
    <x v="1"/>
    <x v="45"/>
    <x v="0"/>
    <x v="10"/>
    <n v="7958"/>
  </r>
  <r>
    <x v="1"/>
    <x v="45"/>
    <x v="0"/>
    <x v="11"/>
    <n v="14928"/>
  </r>
  <r>
    <x v="1"/>
    <x v="45"/>
    <x v="0"/>
    <x v="12"/>
    <n v="0"/>
  </r>
  <r>
    <x v="1"/>
    <x v="45"/>
    <x v="0"/>
    <x v="13"/>
    <n v="211260"/>
  </r>
  <r>
    <x v="1"/>
    <x v="45"/>
    <x v="1"/>
    <x v="0"/>
    <n v="0"/>
  </r>
  <r>
    <x v="1"/>
    <x v="45"/>
    <x v="1"/>
    <x v="1"/>
    <n v="6787"/>
  </r>
  <r>
    <x v="1"/>
    <x v="45"/>
    <x v="1"/>
    <x v="2"/>
    <n v="271080"/>
  </r>
  <r>
    <x v="1"/>
    <x v="45"/>
    <x v="1"/>
    <x v="3"/>
    <n v="50194"/>
  </r>
  <r>
    <x v="1"/>
    <x v="45"/>
    <x v="1"/>
    <x v="4"/>
    <n v="286"/>
  </r>
  <r>
    <x v="1"/>
    <x v="45"/>
    <x v="1"/>
    <x v="5"/>
    <n v="0"/>
  </r>
  <r>
    <x v="1"/>
    <x v="45"/>
    <x v="1"/>
    <x v="6"/>
    <n v="112143"/>
  </r>
  <r>
    <x v="1"/>
    <x v="45"/>
    <x v="1"/>
    <x v="7"/>
    <n v="0"/>
  </r>
  <r>
    <x v="1"/>
    <x v="45"/>
    <x v="1"/>
    <x v="8"/>
    <n v="10811"/>
  </r>
  <r>
    <x v="1"/>
    <x v="45"/>
    <x v="1"/>
    <x v="9"/>
    <n v="12262"/>
  </r>
  <r>
    <x v="1"/>
    <x v="45"/>
    <x v="1"/>
    <x v="10"/>
    <n v="0"/>
  </r>
  <r>
    <x v="1"/>
    <x v="45"/>
    <x v="1"/>
    <x v="11"/>
    <n v="16956"/>
  </r>
  <r>
    <x v="1"/>
    <x v="45"/>
    <x v="1"/>
    <x v="12"/>
    <n v="0"/>
  </r>
  <r>
    <x v="1"/>
    <x v="45"/>
    <x v="1"/>
    <x v="13"/>
    <n v="341461"/>
  </r>
  <r>
    <x v="1"/>
    <x v="46"/>
    <x v="0"/>
    <x v="0"/>
    <n v="0"/>
  </r>
  <r>
    <x v="1"/>
    <x v="46"/>
    <x v="0"/>
    <x v="1"/>
    <n v="602"/>
  </r>
  <r>
    <x v="1"/>
    <x v="46"/>
    <x v="0"/>
    <x v="2"/>
    <n v="231177"/>
  </r>
  <r>
    <x v="1"/>
    <x v="46"/>
    <x v="0"/>
    <x v="3"/>
    <n v="13803"/>
  </r>
  <r>
    <x v="1"/>
    <x v="46"/>
    <x v="0"/>
    <x v="4"/>
    <n v="62552"/>
  </r>
  <r>
    <x v="1"/>
    <x v="46"/>
    <x v="0"/>
    <x v="5"/>
    <n v="0"/>
  </r>
  <r>
    <x v="1"/>
    <x v="46"/>
    <x v="0"/>
    <x v="6"/>
    <n v="24719"/>
  </r>
  <r>
    <x v="1"/>
    <x v="46"/>
    <x v="0"/>
    <x v="7"/>
    <n v="0"/>
  </r>
  <r>
    <x v="1"/>
    <x v="46"/>
    <x v="0"/>
    <x v="8"/>
    <n v="22093"/>
  </r>
  <r>
    <x v="1"/>
    <x v="46"/>
    <x v="0"/>
    <x v="9"/>
    <n v="36586"/>
  </r>
  <r>
    <x v="1"/>
    <x v="46"/>
    <x v="0"/>
    <x v="10"/>
    <n v="0"/>
  </r>
  <r>
    <x v="1"/>
    <x v="46"/>
    <x v="0"/>
    <x v="11"/>
    <n v="23142"/>
  </r>
  <r>
    <x v="1"/>
    <x v="46"/>
    <x v="0"/>
    <x v="12"/>
    <n v="32584"/>
  </r>
  <r>
    <x v="1"/>
    <x v="46"/>
    <x v="0"/>
    <x v="13"/>
    <n v="220172"/>
  </r>
  <r>
    <x v="1"/>
    <x v="46"/>
    <x v="1"/>
    <x v="0"/>
    <n v="0"/>
  </r>
  <r>
    <x v="1"/>
    <x v="46"/>
    <x v="1"/>
    <x v="1"/>
    <n v="935"/>
  </r>
  <r>
    <x v="1"/>
    <x v="46"/>
    <x v="1"/>
    <x v="2"/>
    <n v="303011"/>
  </r>
  <r>
    <x v="1"/>
    <x v="46"/>
    <x v="1"/>
    <x v="3"/>
    <n v="13803"/>
  </r>
  <r>
    <x v="1"/>
    <x v="46"/>
    <x v="1"/>
    <x v="4"/>
    <n v="28445"/>
  </r>
  <r>
    <x v="1"/>
    <x v="46"/>
    <x v="1"/>
    <x v="5"/>
    <n v="0"/>
  </r>
  <r>
    <x v="1"/>
    <x v="46"/>
    <x v="1"/>
    <x v="6"/>
    <n v="24719"/>
  </r>
  <r>
    <x v="1"/>
    <x v="46"/>
    <x v="1"/>
    <x v="7"/>
    <n v="0"/>
  </r>
  <r>
    <x v="1"/>
    <x v="46"/>
    <x v="1"/>
    <x v="8"/>
    <n v="22093"/>
  </r>
  <r>
    <x v="1"/>
    <x v="46"/>
    <x v="1"/>
    <x v="9"/>
    <n v="51609"/>
  </r>
  <r>
    <x v="1"/>
    <x v="46"/>
    <x v="1"/>
    <x v="10"/>
    <n v="0"/>
  </r>
  <r>
    <x v="1"/>
    <x v="46"/>
    <x v="1"/>
    <x v="11"/>
    <n v="26415"/>
  </r>
  <r>
    <x v="1"/>
    <x v="46"/>
    <x v="1"/>
    <x v="12"/>
    <n v="0"/>
  </r>
  <r>
    <x v="1"/>
    <x v="46"/>
    <x v="1"/>
    <x v="13"/>
    <n v="281446"/>
  </r>
  <r>
    <x v="1"/>
    <x v="47"/>
    <x v="0"/>
    <x v="0"/>
    <n v="0"/>
  </r>
  <r>
    <x v="1"/>
    <x v="47"/>
    <x v="0"/>
    <x v="1"/>
    <n v="5148"/>
  </r>
  <r>
    <x v="1"/>
    <x v="47"/>
    <x v="0"/>
    <x v="2"/>
    <n v="22665"/>
  </r>
  <r>
    <x v="1"/>
    <x v="47"/>
    <x v="0"/>
    <x v="3"/>
    <n v="846"/>
  </r>
  <r>
    <x v="1"/>
    <x v="47"/>
    <x v="0"/>
    <x v="4"/>
    <n v="424"/>
  </r>
  <r>
    <x v="1"/>
    <x v="47"/>
    <x v="0"/>
    <x v="5"/>
    <n v="0"/>
  </r>
  <r>
    <x v="1"/>
    <x v="47"/>
    <x v="0"/>
    <x v="6"/>
    <n v="0"/>
  </r>
  <r>
    <x v="1"/>
    <x v="47"/>
    <x v="0"/>
    <x v="7"/>
    <n v="0"/>
  </r>
  <r>
    <x v="1"/>
    <x v="47"/>
    <x v="0"/>
    <x v="8"/>
    <n v="0"/>
  </r>
  <r>
    <x v="1"/>
    <x v="47"/>
    <x v="0"/>
    <x v="9"/>
    <n v="1190"/>
  </r>
  <r>
    <x v="1"/>
    <x v="47"/>
    <x v="0"/>
    <x v="10"/>
    <n v="0"/>
  </r>
  <r>
    <x v="1"/>
    <x v="47"/>
    <x v="0"/>
    <x v="11"/>
    <n v="279"/>
  </r>
  <r>
    <x v="1"/>
    <x v="47"/>
    <x v="0"/>
    <x v="12"/>
    <n v="0"/>
  </r>
  <r>
    <x v="1"/>
    <x v="47"/>
    <x v="0"/>
    <x v="13"/>
    <n v="15336"/>
  </r>
  <r>
    <x v="1"/>
    <x v="47"/>
    <x v="1"/>
    <x v="0"/>
    <n v="0"/>
  </r>
  <r>
    <x v="1"/>
    <x v="47"/>
    <x v="1"/>
    <x v="1"/>
    <n v="5148"/>
  </r>
  <r>
    <x v="1"/>
    <x v="47"/>
    <x v="1"/>
    <x v="2"/>
    <n v="22665"/>
  </r>
  <r>
    <x v="1"/>
    <x v="47"/>
    <x v="1"/>
    <x v="3"/>
    <n v="846"/>
  </r>
  <r>
    <x v="1"/>
    <x v="47"/>
    <x v="1"/>
    <x v="4"/>
    <n v="424"/>
  </r>
  <r>
    <x v="1"/>
    <x v="47"/>
    <x v="1"/>
    <x v="5"/>
    <n v="0"/>
  </r>
  <r>
    <x v="1"/>
    <x v="47"/>
    <x v="1"/>
    <x v="6"/>
    <n v="0"/>
  </r>
  <r>
    <x v="1"/>
    <x v="47"/>
    <x v="1"/>
    <x v="7"/>
    <n v="0"/>
  </r>
  <r>
    <x v="1"/>
    <x v="47"/>
    <x v="1"/>
    <x v="8"/>
    <n v="0"/>
  </r>
  <r>
    <x v="1"/>
    <x v="47"/>
    <x v="1"/>
    <x v="9"/>
    <n v="1190"/>
  </r>
  <r>
    <x v="1"/>
    <x v="47"/>
    <x v="1"/>
    <x v="10"/>
    <n v="0"/>
  </r>
  <r>
    <x v="1"/>
    <x v="47"/>
    <x v="1"/>
    <x v="11"/>
    <n v="279"/>
  </r>
  <r>
    <x v="1"/>
    <x v="47"/>
    <x v="1"/>
    <x v="12"/>
    <n v="0"/>
  </r>
  <r>
    <x v="1"/>
    <x v="47"/>
    <x v="1"/>
    <x v="13"/>
    <n v="15336"/>
  </r>
  <r>
    <x v="1"/>
    <x v="48"/>
    <x v="0"/>
    <x v="0"/>
    <n v="0"/>
  </r>
  <r>
    <x v="1"/>
    <x v="48"/>
    <x v="0"/>
    <x v="1"/>
    <n v="36150"/>
  </r>
  <r>
    <x v="1"/>
    <x v="48"/>
    <x v="0"/>
    <x v="2"/>
    <n v="310715"/>
  </r>
  <r>
    <x v="1"/>
    <x v="48"/>
    <x v="0"/>
    <x v="3"/>
    <n v="35938"/>
  </r>
  <r>
    <x v="1"/>
    <x v="48"/>
    <x v="0"/>
    <x v="4"/>
    <n v="37671"/>
  </r>
  <r>
    <x v="1"/>
    <x v="48"/>
    <x v="0"/>
    <x v="5"/>
    <n v="0"/>
  </r>
  <r>
    <x v="1"/>
    <x v="48"/>
    <x v="0"/>
    <x v="6"/>
    <n v="62239"/>
  </r>
  <r>
    <x v="1"/>
    <x v="48"/>
    <x v="0"/>
    <x v="7"/>
    <n v="0"/>
  </r>
  <r>
    <x v="1"/>
    <x v="48"/>
    <x v="0"/>
    <x v="8"/>
    <n v="0"/>
  </r>
  <r>
    <x v="1"/>
    <x v="48"/>
    <x v="0"/>
    <x v="9"/>
    <n v="33943"/>
  </r>
  <r>
    <x v="1"/>
    <x v="48"/>
    <x v="0"/>
    <x v="10"/>
    <n v="11016"/>
  </r>
  <r>
    <x v="1"/>
    <x v="48"/>
    <x v="0"/>
    <x v="11"/>
    <n v="36767"/>
  </r>
  <r>
    <x v="1"/>
    <x v="48"/>
    <x v="0"/>
    <x v="12"/>
    <n v="0"/>
  </r>
  <r>
    <x v="1"/>
    <x v="48"/>
    <x v="0"/>
    <x v="13"/>
    <n v="255003"/>
  </r>
  <r>
    <x v="1"/>
    <x v="48"/>
    <x v="1"/>
    <x v="0"/>
    <n v="0"/>
  </r>
  <r>
    <x v="1"/>
    <x v="48"/>
    <x v="1"/>
    <x v="1"/>
    <n v="40246"/>
  </r>
  <r>
    <x v="1"/>
    <x v="48"/>
    <x v="1"/>
    <x v="2"/>
    <n v="312688"/>
  </r>
  <r>
    <x v="1"/>
    <x v="48"/>
    <x v="1"/>
    <x v="3"/>
    <n v="35938"/>
  </r>
  <r>
    <x v="1"/>
    <x v="48"/>
    <x v="1"/>
    <x v="4"/>
    <n v="0"/>
  </r>
  <r>
    <x v="1"/>
    <x v="48"/>
    <x v="1"/>
    <x v="5"/>
    <n v="0"/>
  </r>
  <r>
    <x v="1"/>
    <x v="48"/>
    <x v="1"/>
    <x v="6"/>
    <n v="85970"/>
  </r>
  <r>
    <x v="1"/>
    <x v="48"/>
    <x v="1"/>
    <x v="7"/>
    <n v="0"/>
  </r>
  <r>
    <x v="1"/>
    <x v="48"/>
    <x v="1"/>
    <x v="8"/>
    <n v="0"/>
  </r>
  <r>
    <x v="1"/>
    <x v="48"/>
    <x v="1"/>
    <x v="9"/>
    <n v="34434"/>
  </r>
  <r>
    <x v="1"/>
    <x v="48"/>
    <x v="1"/>
    <x v="10"/>
    <n v="1902"/>
  </r>
  <r>
    <x v="1"/>
    <x v="48"/>
    <x v="1"/>
    <x v="11"/>
    <n v="37621"/>
  </r>
  <r>
    <x v="1"/>
    <x v="48"/>
    <x v="1"/>
    <x v="12"/>
    <n v="0"/>
  </r>
  <r>
    <x v="1"/>
    <x v="48"/>
    <x v="1"/>
    <x v="13"/>
    <n v="323759"/>
  </r>
  <r>
    <x v="1"/>
    <x v="49"/>
    <x v="0"/>
    <x v="0"/>
    <n v="0"/>
  </r>
  <r>
    <x v="1"/>
    <x v="49"/>
    <x v="0"/>
    <x v="1"/>
    <n v="8224"/>
  </r>
  <r>
    <x v="1"/>
    <x v="49"/>
    <x v="0"/>
    <x v="2"/>
    <n v="89389"/>
  </r>
  <r>
    <x v="1"/>
    <x v="49"/>
    <x v="0"/>
    <x v="3"/>
    <n v="9692"/>
  </r>
  <r>
    <x v="1"/>
    <x v="49"/>
    <x v="0"/>
    <x v="4"/>
    <n v="0"/>
  </r>
  <r>
    <x v="1"/>
    <x v="49"/>
    <x v="0"/>
    <x v="5"/>
    <n v="0"/>
  </r>
  <r>
    <x v="1"/>
    <x v="49"/>
    <x v="0"/>
    <x v="6"/>
    <n v="16487"/>
  </r>
  <r>
    <x v="1"/>
    <x v="49"/>
    <x v="0"/>
    <x v="7"/>
    <n v="0"/>
  </r>
  <r>
    <x v="1"/>
    <x v="49"/>
    <x v="0"/>
    <x v="8"/>
    <n v="0"/>
  </r>
  <r>
    <x v="1"/>
    <x v="49"/>
    <x v="0"/>
    <x v="9"/>
    <n v="2655"/>
  </r>
  <r>
    <x v="1"/>
    <x v="49"/>
    <x v="0"/>
    <x v="10"/>
    <n v="0"/>
  </r>
  <r>
    <x v="1"/>
    <x v="49"/>
    <x v="0"/>
    <x v="11"/>
    <n v="0"/>
  </r>
  <r>
    <x v="1"/>
    <x v="49"/>
    <x v="0"/>
    <x v="12"/>
    <n v="4894"/>
  </r>
  <r>
    <x v="1"/>
    <x v="49"/>
    <x v="0"/>
    <x v="13"/>
    <n v="90199"/>
  </r>
  <r>
    <x v="1"/>
    <x v="49"/>
    <x v="1"/>
    <x v="0"/>
    <n v="0"/>
  </r>
  <r>
    <x v="1"/>
    <x v="49"/>
    <x v="1"/>
    <x v="1"/>
    <n v="8224"/>
  </r>
  <r>
    <x v="1"/>
    <x v="49"/>
    <x v="1"/>
    <x v="2"/>
    <n v="89389"/>
  </r>
  <r>
    <x v="1"/>
    <x v="49"/>
    <x v="1"/>
    <x v="3"/>
    <n v="9692"/>
  </r>
  <r>
    <x v="1"/>
    <x v="49"/>
    <x v="1"/>
    <x v="4"/>
    <n v="0"/>
  </r>
  <r>
    <x v="1"/>
    <x v="49"/>
    <x v="1"/>
    <x v="5"/>
    <n v="0"/>
  </r>
  <r>
    <x v="1"/>
    <x v="49"/>
    <x v="1"/>
    <x v="6"/>
    <n v="16487"/>
  </r>
  <r>
    <x v="1"/>
    <x v="49"/>
    <x v="1"/>
    <x v="7"/>
    <n v="0"/>
  </r>
  <r>
    <x v="1"/>
    <x v="49"/>
    <x v="1"/>
    <x v="8"/>
    <n v="0"/>
  </r>
  <r>
    <x v="1"/>
    <x v="49"/>
    <x v="1"/>
    <x v="9"/>
    <n v="2655"/>
  </r>
  <r>
    <x v="1"/>
    <x v="49"/>
    <x v="1"/>
    <x v="10"/>
    <n v="0"/>
  </r>
  <r>
    <x v="1"/>
    <x v="49"/>
    <x v="1"/>
    <x v="11"/>
    <n v="0"/>
  </r>
  <r>
    <x v="1"/>
    <x v="49"/>
    <x v="1"/>
    <x v="12"/>
    <n v="4894"/>
  </r>
  <r>
    <x v="1"/>
    <x v="49"/>
    <x v="1"/>
    <x v="13"/>
    <n v="90199"/>
  </r>
  <r>
    <x v="1"/>
    <x v="50"/>
    <x v="0"/>
    <x v="0"/>
    <n v="0"/>
  </r>
  <r>
    <x v="1"/>
    <x v="50"/>
    <x v="0"/>
    <x v="1"/>
    <n v="54061"/>
  </r>
  <r>
    <x v="1"/>
    <x v="50"/>
    <x v="0"/>
    <x v="2"/>
    <n v="447843"/>
  </r>
  <r>
    <x v="1"/>
    <x v="50"/>
    <x v="0"/>
    <x v="3"/>
    <n v="27780"/>
  </r>
  <r>
    <x v="1"/>
    <x v="50"/>
    <x v="0"/>
    <x v="4"/>
    <n v="1385"/>
  </r>
  <r>
    <x v="1"/>
    <x v="50"/>
    <x v="0"/>
    <x v="5"/>
    <n v="79333"/>
  </r>
  <r>
    <x v="1"/>
    <x v="50"/>
    <x v="0"/>
    <x v="6"/>
    <n v="187334"/>
  </r>
  <r>
    <x v="1"/>
    <x v="50"/>
    <x v="0"/>
    <x v="7"/>
    <n v="0"/>
  </r>
  <r>
    <x v="1"/>
    <x v="50"/>
    <x v="0"/>
    <x v="8"/>
    <n v="12657"/>
  </r>
  <r>
    <x v="1"/>
    <x v="50"/>
    <x v="0"/>
    <x v="9"/>
    <n v="113058"/>
  </r>
  <r>
    <x v="1"/>
    <x v="50"/>
    <x v="0"/>
    <x v="10"/>
    <n v="100397"/>
  </r>
  <r>
    <x v="1"/>
    <x v="50"/>
    <x v="0"/>
    <x v="11"/>
    <n v="168180"/>
  </r>
  <r>
    <x v="1"/>
    <x v="50"/>
    <x v="0"/>
    <x v="12"/>
    <n v="0"/>
  </r>
  <r>
    <x v="1"/>
    <x v="50"/>
    <x v="0"/>
    <x v="13"/>
    <n v="440000"/>
  </r>
  <r>
    <x v="1"/>
    <x v="50"/>
    <x v="1"/>
    <x v="0"/>
    <n v="0"/>
  </r>
  <r>
    <x v="1"/>
    <x v="50"/>
    <x v="1"/>
    <x v="1"/>
    <n v="55530"/>
  </r>
  <r>
    <x v="1"/>
    <x v="50"/>
    <x v="1"/>
    <x v="2"/>
    <n v="502528"/>
  </r>
  <r>
    <x v="1"/>
    <x v="50"/>
    <x v="1"/>
    <x v="3"/>
    <n v="57205"/>
  </r>
  <r>
    <x v="1"/>
    <x v="50"/>
    <x v="1"/>
    <x v="4"/>
    <n v="1385"/>
  </r>
  <r>
    <x v="1"/>
    <x v="50"/>
    <x v="1"/>
    <x v="5"/>
    <n v="0"/>
  </r>
  <r>
    <x v="1"/>
    <x v="50"/>
    <x v="1"/>
    <x v="6"/>
    <n v="569884"/>
  </r>
  <r>
    <x v="1"/>
    <x v="50"/>
    <x v="1"/>
    <x v="7"/>
    <n v="0"/>
  </r>
  <r>
    <x v="1"/>
    <x v="50"/>
    <x v="1"/>
    <x v="8"/>
    <n v="12657"/>
  </r>
  <r>
    <x v="1"/>
    <x v="50"/>
    <x v="1"/>
    <x v="9"/>
    <n v="159024"/>
  </r>
  <r>
    <x v="1"/>
    <x v="50"/>
    <x v="1"/>
    <x v="10"/>
    <n v="0"/>
  </r>
  <r>
    <x v="1"/>
    <x v="50"/>
    <x v="1"/>
    <x v="11"/>
    <n v="176493"/>
  </r>
  <r>
    <x v="1"/>
    <x v="50"/>
    <x v="1"/>
    <x v="12"/>
    <n v="0"/>
  </r>
  <r>
    <x v="1"/>
    <x v="50"/>
    <x v="1"/>
    <x v="13"/>
    <n v="988418"/>
  </r>
  <r>
    <x v="1"/>
    <x v="51"/>
    <x v="0"/>
    <x v="0"/>
    <n v="0"/>
  </r>
  <r>
    <x v="1"/>
    <x v="51"/>
    <x v="0"/>
    <x v="1"/>
    <n v="2466"/>
  </r>
  <r>
    <x v="1"/>
    <x v="51"/>
    <x v="0"/>
    <x v="2"/>
    <n v="191501"/>
  </r>
  <r>
    <x v="1"/>
    <x v="51"/>
    <x v="0"/>
    <x v="3"/>
    <n v="21970"/>
  </r>
  <r>
    <x v="1"/>
    <x v="51"/>
    <x v="0"/>
    <x v="4"/>
    <n v="0"/>
  </r>
  <r>
    <x v="1"/>
    <x v="51"/>
    <x v="0"/>
    <x v="5"/>
    <n v="71417"/>
  </r>
  <r>
    <x v="1"/>
    <x v="51"/>
    <x v="0"/>
    <x v="6"/>
    <n v="118117"/>
  </r>
  <r>
    <x v="1"/>
    <x v="51"/>
    <x v="0"/>
    <x v="7"/>
    <n v="0"/>
  </r>
  <r>
    <x v="1"/>
    <x v="51"/>
    <x v="0"/>
    <x v="8"/>
    <n v="106219"/>
  </r>
  <r>
    <x v="1"/>
    <x v="51"/>
    <x v="0"/>
    <x v="9"/>
    <n v="29662"/>
  </r>
  <r>
    <x v="1"/>
    <x v="51"/>
    <x v="0"/>
    <x v="10"/>
    <n v="72938"/>
  </r>
  <r>
    <x v="1"/>
    <x v="51"/>
    <x v="0"/>
    <x v="11"/>
    <n v="105502"/>
  </r>
  <r>
    <x v="1"/>
    <x v="51"/>
    <x v="0"/>
    <x v="12"/>
    <n v="0"/>
  </r>
  <r>
    <x v="1"/>
    <x v="51"/>
    <x v="0"/>
    <x v="13"/>
    <n v="322886"/>
  </r>
  <r>
    <x v="1"/>
    <x v="51"/>
    <x v="1"/>
    <x v="0"/>
    <n v="0"/>
  </r>
  <r>
    <x v="1"/>
    <x v="51"/>
    <x v="1"/>
    <x v="1"/>
    <n v="6653"/>
  </r>
  <r>
    <x v="1"/>
    <x v="51"/>
    <x v="1"/>
    <x v="2"/>
    <n v="205504"/>
  </r>
  <r>
    <x v="1"/>
    <x v="51"/>
    <x v="1"/>
    <x v="3"/>
    <n v="23274"/>
  </r>
  <r>
    <x v="1"/>
    <x v="51"/>
    <x v="1"/>
    <x v="4"/>
    <n v="0"/>
  </r>
  <r>
    <x v="1"/>
    <x v="51"/>
    <x v="1"/>
    <x v="5"/>
    <n v="0"/>
  </r>
  <r>
    <x v="1"/>
    <x v="51"/>
    <x v="1"/>
    <x v="6"/>
    <n v="537620"/>
  </r>
  <r>
    <x v="1"/>
    <x v="51"/>
    <x v="1"/>
    <x v="7"/>
    <n v="0"/>
  </r>
  <r>
    <x v="1"/>
    <x v="51"/>
    <x v="1"/>
    <x v="8"/>
    <n v="106219"/>
  </r>
  <r>
    <x v="1"/>
    <x v="51"/>
    <x v="1"/>
    <x v="9"/>
    <n v="71500"/>
  </r>
  <r>
    <x v="1"/>
    <x v="51"/>
    <x v="1"/>
    <x v="10"/>
    <n v="0"/>
  </r>
  <r>
    <x v="1"/>
    <x v="51"/>
    <x v="1"/>
    <x v="11"/>
    <n v="151498"/>
  </r>
  <r>
    <x v="1"/>
    <x v="51"/>
    <x v="1"/>
    <x v="12"/>
    <n v="0"/>
  </r>
  <r>
    <x v="1"/>
    <x v="51"/>
    <x v="1"/>
    <x v="13"/>
    <n v="899414"/>
  </r>
  <r>
    <x v="1"/>
    <x v="52"/>
    <x v="0"/>
    <x v="0"/>
    <n v="0"/>
  </r>
  <r>
    <x v="1"/>
    <x v="52"/>
    <x v="0"/>
    <x v="1"/>
    <n v="156098"/>
  </r>
  <r>
    <x v="1"/>
    <x v="52"/>
    <x v="0"/>
    <x v="2"/>
    <n v="557651"/>
  </r>
  <r>
    <x v="1"/>
    <x v="52"/>
    <x v="0"/>
    <x v="3"/>
    <n v="42446"/>
  </r>
  <r>
    <x v="1"/>
    <x v="52"/>
    <x v="0"/>
    <x v="4"/>
    <n v="11420"/>
  </r>
  <r>
    <x v="1"/>
    <x v="52"/>
    <x v="0"/>
    <x v="5"/>
    <n v="358776"/>
  </r>
  <r>
    <x v="1"/>
    <x v="52"/>
    <x v="0"/>
    <x v="6"/>
    <n v="923801"/>
  </r>
  <r>
    <x v="1"/>
    <x v="52"/>
    <x v="0"/>
    <x v="7"/>
    <n v="0"/>
  </r>
  <r>
    <x v="1"/>
    <x v="52"/>
    <x v="0"/>
    <x v="8"/>
    <n v="625115"/>
  </r>
  <r>
    <x v="1"/>
    <x v="52"/>
    <x v="0"/>
    <x v="9"/>
    <n v="195463"/>
  </r>
  <r>
    <x v="1"/>
    <x v="52"/>
    <x v="0"/>
    <x v="10"/>
    <n v="222642"/>
  </r>
  <r>
    <x v="1"/>
    <x v="52"/>
    <x v="0"/>
    <x v="11"/>
    <n v="712069"/>
  </r>
  <r>
    <x v="1"/>
    <x v="52"/>
    <x v="0"/>
    <x v="12"/>
    <n v="54787"/>
  </r>
  <r>
    <x v="1"/>
    <x v="52"/>
    <x v="0"/>
    <x v="13"/>
    <n v="1886578"/>
  </r>
  <r>
    <x v="1"/>
    <x v="52"/>
    <x v="1"/>
    <x v="0"/>
    <n v="0"/>
  </r>
  <r>
    <x v="1"/>
    <x v="52"/>
    <x v="1"/>
    <x v="1"/>
    <n v="168889"/>
  </r>
  <r>
    <x v="1"/>
    <x v="52"/>
    <x v="1"/>
    <x v="2"/>
    <n v="883877"/>
  </r>
  <r>
    <x v="1"/>
    <x v="52"/>
    <x v="1"/>
    <x v="3"/>
    <n v="87185"/>
  </r>
  <r>
    <x v="1"/>
    <x v="52"/>
    <x v="1"/>
    <x v="4"/>
    <n v="12189"/>
  </r>
  <r>
    <x v="1"/>
    <x v="52"/>
    <x v="1"/>
    <x v="5"/>
    <n v="0"/>
  </r>
  <r>
    <x v="1"/>
    <x v="52"/>
    <x v="1"/>
    <x v="6"/>
    <n v="2162026"/>
  </r>
  <r>
    <x v="1"/>
    <x v="52"/>
    <x v="1"/>
    <x v="7"/>
    <n v="0"/>
  </r>
  <r>
    <x v="1"/>
    <x v="52"/>
    <x v="1"/>
    <x v="8"/>
    <n v="650357"/>
  </r>
  <r>
    <x v="1"/>
    <x v="52"/>
    <x v="1"/>
    <x v="9"/>
    <n v="258224"/>
  </r>
  <r>
    <x v="1"/>
    <x v="52"/>
    <x v="1"/>
    <x v="10"/>
    <n v="0"/>
  </r>
  <r>
    <x v="1"/>
    <x v="52"/>
    <x v="1"/>
    <x v="11"/>
    <n v="932231"/>
  </r>
  <r>
    <x v="1"/>
    <x v="52"/>
    <x v="1"/>
    <x v="12"/>
    <n v="0"/>
  </r>
  <r>
    <x v="1"/>
    <x v="52"/>
    <x v="1"/>
    <x v="13"/>
    <n v="4102004"/>
  </r>
  <r>
    <x v="1"/>
    <x v="53"/>
    <x v="0"/>
    <x v="0"/>
    <n v="0"/>
  </r>
  <r>
    <x v="1"/>
    <x v="53"/>
    <x v="0"/>
    <x v="1"/>
    <n v="7121"/>
  </r>
  <r>
    <x v="1"/>
    <x v="53"/>
    <x v="0"/>
    <x v="2"/>
    <n v="377966"/>
  </r>
  <r>
    <x v="1"/>
    <x v="53"/>
    <x v="0"/>
    <x v="3"/>
    <n v="227724"/>
  </r>
  <r>
    <x v="1"/>
    <x v="53"/>
    <x v="0"/>
    <x v="4"/>
    <n v="527"/>
  </r>
  <r>
    <x v="1"/>
    <x v="53"/>
    <x v="0"/>
    <x v="5"/>
    <n v="75052"/>
  </r>
  <r>
    <x v="1"/>
    <x v="53"/>
    <x v="0"/>
    <x v="6"/>
    <n v="192887"/>
  </r>
  <r>
    <x v="1"/>
    <x v="53"/>
    <x v="0"/>
    <x v="7"/>
    <n v="0"/>
  </r>
  <r>
    <x v="1"/>
    <x v="53"/>
    <x v="0"/>
    <x v="8"/>
    <n v="0"/>
  </r>
  <r>
    <x v="1"/>
    <x v="53"/>
    <x v="0"/>
    <x v="9"/>
    <n v="94776"/>
  </r>
  <r>
    <x v="1"/>
    <x v="53"/>
    <x v="0"/>
    <x v="10"/>
    <n v="91316"/>
  </r>
  <r>
    <x v="1"/>
    <x v="53"/>
    <x v="0"/>
    <x v="11"/>
    <n v="104826"/>
  </r>
  <r>
    <x v="1"/>
    <x v="53"/>
    <x v="0"/>
    <x v="12"/>
    <n v="147594"/>
  </r>
  <r>
    <x v="1"/>
    <x v="53"/>
    <x v="0"/>
    <x v="13"/>
    <n v="326757"/>
  </r>
  <r>
    <x v="1"/>
    <x v="53"/>
    <x v="1"/>
    <x v="0"/>
    <n v="0"/>
  </r>
  <r>
    <x v="1"/>
    <x v="53"/>
    <x v="1"/>
    <x v="1"/>
    <n v="12421"/>
  </r>
  <r>
    <x v="1"/>
    <x v="53"/>
    <x v="1"/>
    <x v="2"/>
    <n v="417458"/>
  </r>
  <r>
    <x v="1"/>
    <x v="53"/>
    <x v="1"/>
    <x v="3"/>
    <n v="349874"/>
  </r>
  <r>
    <x v="1"/>
    <x v="53"/>
    <x v="1"/>
    <x v="4"/>
    <n v="1479"/>
  </r>
  <r>
    <x v="1"/>
    <x v="53"/>
    <x v="1"/>
    <x v="5"/>
    <n v="0"/>
  </r>
  <r>
    <x v="1"/>
    <x v="53"/>
    <x v="1"/>
    <x v="6"/>
    <n v="528351"/>
  </r>
  <r>
    <x v="1"/>
    <x v="53"/>
    <x v="1"/>
    <x v="7"/>
    <n v="0"/>
  </r>
  <r>
    <x v="1"/>
    <x v="53"/>
    <x v="1"/>
    <x v="8"/>
    <n v="0"/>
  </r>
  <r>
    <x v="1"/>
    <x v="53"/>
    <x v="1"/>
    <x v="9"/>
    <n v="97977"/>
  </r>
  <r>
    <x v="1"/>
    <x v="53"/>
    <x v="1"/>
    <x v="10"/>
    <n v="0"/>
  </r>
  <r>
    <x v="1"/>
    <x v="53"/>
    <x v="1"/>
    <x v="11"/>
    <n v="215584"/>
  </r>
  <r>
    <x v="1"/>
    <x v="53"/>
    <x v="1"/>
    <x v="12"/>
    <n v="0"/>
  </r>
  <r>
    <x v="1"/>
    <x v="53"/>
    <x v="1"/>
    <x v="13"/>
    <n v="699642"/>
  </r>
  <r>
    <x v="1"/>
    <x v="54"/>
    <x v="0"/>
    <x v="0"/>
    <n v="0"/>
  </r>
  <r>
    <x v="1"/>
    <x v="54"/>
    <x v="0"/>
    <x v="1"/>
    <n v="29900"/>
  </r>
  <r>
    <x v="1"/>
    <x v="54"/>
    <x v="0"/>
    <x v="2"/>
    <n v="59914"/>
  </r>
  <r>
    <x v="1"/>
    <x v="54"/>
    <x v="0"/>
    <x v="3"/>
    <n v="4433"/>
  </r>
  <r>
    <x v="1"/>
    <x v="54"/>
    <x v="0"/>
    <x v="4"/>
    <n v="345"/>
  </r>
  <r>
    <x v="1"/>
    <x v="54"/>
    <x v="0"/>
    <x v="5"/>
    <n v="0"/>
  </r>
  <r>
    <x v="1"/>
    <x v="54"/>
    <x v="0"/>
    <x v="6"/>
    <n v="50746"/>
  </r>
  <r>
    <x v="1"/>
    <x v="54"/>
    <x v="0"/>
    <x v="7"/>
    <n v="0"/>
  </r>
  <r>
    <x v="1"/>
    <x v="54"/>
    <x v="0"/>
    <x v="8"/>
    <n v="0"/>
  </r>
  <r>
    <x v="1"/>
    <x v="54"/>
    <x v="0"/>
    <x v="9"/>
    <n v="6679"/>
  </r>
  <r>
    <x v="1"/>
    <x v="54"/>
    <x v="0"/>
    <x v="10"/>
    <n v="903"/>
  </r>
  <r>
    <x v="1"/>
    <x v="54"/>
    <x v="0"/>
    <x v="11"/>
    <n v="11496"/>
  </r>
  <r>
    <x v="1"/>
    <x v="54"/>
    <x v="0"/>
    <x v="12"/>
    <n v="0"/>
  </r>
  <r>
    <x v="1"/>
    <x v="54"/>
    <x v="0"/>
    <x v="13"/>
    <n v="79896"/>
  </r>
  <r>
    <x v="1"/>
    <x v="54"/>
    <x v="1"/>
    <x v="0"/>
    <n v="0"/>
  </r>
  <r>
    <x v="1"/>
    <x v="54"/>
    <x v="1"/>
    <x v="1"/>
    <n v="29900"/>
  </r>
  <r>
    <x v="1"/>
    <x v="54"/>
    <x v="1"/>
    <x v="2"/>
    <n v="58358"/>
  </r>
  <r>
    <x v="1"/>
    <x v="54"/>
    <x v="1"/>
    <x v="3"/>
    <n v="4433"/>
  </r>
  <r>
    <x v="1"/>
    <x v="54"/>
    <x v="1"/>
    <x v="4"/>
    <n v="345"/>
  </r>
  <r>
    <x v="1"/>
    <x v="54"/>
    <x v="1"/>
    <x v="5"/>
    <n v="0"/>
  </r>
  <r>
    <x v="1"/>
    <x v="54"/>
    <x v="1"/>
    <x v="6"/>
    <n v="58782"/>
  </r>
  <r>
    <x v="1"/>
    <x v="54"/>
    <x v="1"/>
    <x v="7"/>
    <n v="0"/>
  </r>
  <r>
    <x v="1"/>
    <x v="54"/>
    <x v="1"/>
    <x v="8"/>
    <n v="0"/>
  </r>
  <r>
    <x v="1"/>
    <x v="54"/>
    <x v="1"/>
    <x v="9"/>
    <n v="6679"/>
  </r>
  <r>
    <x v="1"/>
    <x v="54"/>
    <x v="1"/>
    <x v="10"/>
    <n v="0"/>
  </r>
  <r>
    <x v="1"/>
    <x v="54"/>
    <x v="1"/>
    <x v="11"/>
    <n v="11823"/>
  </r>
  <r>
    <x v="1"/>
    <x v="54"/>
    <x v="1"/>
    <x v="12"/>
    <n v="0"/>
  </r>
  <r>
    <x v="1"/>
    <x v="54"/>
    <x v="1"/>
    <x v="13"/>
    <n v="87606"/>
  </r>
  <r>
    <x v="1"/>
    <x v="55"/>
    <x v="0"/>
    <x v="0"/>
    <n v="0"/>
  </r>
  <r>
    <x v="1"/>
    <x v="55"/>
    <x v="0"/>
    <x v="1"/>
    <n v="755"/>
  </r>
  <r>
    <x v="1"/>
    <x v="55"/>
    <x v="0"/>
    <x v="2"/>
    <n v="104864"/>
  </r>
  <r>
    <x v="1"/>
    <x v="55"/>
    <x v="0"/>
    <x v="3"/>
    <n v="3056"/>
  </r>
  <r>
    <x v="1"/>
    <x v="55"/>
    <x v="0"/>
    <x v="4"/>
    <n v="2459"/>
  </r>
  <r>
    <x v="1"/>
    <x v="55"/>
    <x v="0"/>
    <x v="5"/>
    <n v="4127"/>
  </r>
  <r>
    <x v="1"/>
    <x v="55"/>
    <x v="0"/>
    <x v="6"/>
    <n v="9394"/>
  </r>
  <r>
    <x v="1"/>
    <x v="55"/>
    <x v="0"/>
    <x v="7"/>
    <n v="0"/>
  </r>
  <r>
    <x v="1"/>
    <x v="55"/>
    <x v="0"/>
    <x v="8"/>
    <n v="6902"/>
  </r>
  <r>
    <x v="1"/>
    <x v="55"/>
    <x v="0"/>
    <x v="9"/>
    <n v="13304"/>
  </r>
  <r>
    <x v="1"/>
    <x v="55"/>
    <x v="0"/>
    <x v="10"/>
    <n v="14538"/>
  </r>
  <r>
    <x v="1"/>
    <x v="55"/>
    <x v="0"/>
    <x v="11"/>
    <n v="5169"/>
  </r>
  <r>
    <x v="1"/>
    <x v="55"/>
    <x v="0"/>
    <x v="12"/>
    <n v="0"/>
  </r>
  <r>
    <x v="1"/>
    <x v="55"/>
    <x v="0"/>
    <x v="13"/>
    <n v="88090"/>
  </r>
  <r>
    <x v="1"/>
    <x v="55"/>
    <x v="1"/>
    <x v="0"/>
    <n v="0"/>
  </r>
  <r>
    <x v="1"/>
    <x v="55"/>
    <x v="1"/>
    <x v="1"/>
    <n v="755"/>
  </r>
  <r>
    <x v="1"/>
    <x v="55"/>
    <x v="1"/>
    <x v="2"/>
    <n v="103540"/>
  </r>
  <r>
    <x v="1"/>
    <x v="55"/>
    <x v="1"/>
    <x v="3"/>
    <n v="3056"/>
  </r>
  <r>
    <x v="1"/>
    <x v="55"/>
    <x v="1"/>
    <x v="4"/>
    <n v="2459"/>
  </r>
  <r>
    <x v="1"/>
    <x v="55"/>
    <x v="1"/>
    <x v="5"/>
    <n v="0"/>
  </r>
  <r>
    <x v="1"/>
    <x v="55"/>
    <x v="1"/>
    <x v="6"/>
    <n v="55010"/>
  </r>
  <r>
    <x v="1"/>
    <x v="55"/>
    <x v="1"/>
    <x v="7"/>
    <n v="0"/>
  </r>
  <r>
    <x v="1"/>
    <x v="55"/>
    <x v="1"/>
    <x v="8"/>
    <n v="6902"/>
  </r>
  <r>
    <x v="1"/>
    <x v="55"/>
    <x v="1"/>
    <x v="9"/>
    <n v="11390"/>
  </r>
  <r>
    <x v="1"/>
    <x v="55"/>
    <x v="1"/>
    <x v="10"/>
    <n v="0"/>
  </r>
  <r>
    <x v="1"/>
    <x v="55"/>
    <x v="1"/>
    <x v="11"/>
    <n v="6425"/>
  </r>
  <r>
    <x v="1"/>
    <x v="55"/>
    <x v="1"/>
    <x v="12"/>
    <n v="0"/>
  </r>
  <r>
    <x v="1"/>
    <x v="55"/>
    <x v="1"/>
    <x v="13"/>
    <n v="154217"/>
  </r>
  <r>
    <x v="1"/>
    <x v="56"/>
    <x v="0"/>
    <x v="0"/>
    <n v="5770"/>
  </r>
  <r>
    <x v="1"/>
    <x v="56"/>
    <x v="0"/>
    <x v="1"/>
    <n v="552"/>
  </r>
  <r>
    <x v="1"/>
    <x v="56"/>
    <x v="0"/>
    <x v="2"/>
    <n v="143516"/>
  </r>
  <r>
    <x v="1"/>
    <x v="56"/>
    <x v="0"/>
    <x v="3"/>
    <n v="904"/>
  </r>
  <r>
    <x v="1"/>
    <x v="56"/>
    <x v="0"/>
    <x v="4"/>
    <n v="12624"/>
  </r>
  <r>
    <x v="1"/>
    <x v="56"/>
    <x v="0"/>
    <x v="5"/>
    <n v="33947"/>
  </r>
  <r>
    <x v="1"/>
    <x v="56"/>
    <x v="0"/>
    <x v="6"/>
    <n v="77335"/>
  </r>
  <r>
    <x v="1"/>
    <x v="56"/>
    <x v="0"/>
    <x v="7"/>
    <n v="0"/>
  </r>
  <r>
    <x v="1"/>
    <x v="56"/>
    <x v="0"/>
    <x v="8"/>
    <n v="856"/>
  </r>
  <r>
    <x v="1"/>
    <x v="56"/>
    <x v="0"/>
    <x v="9"/>
    <n v="22651"/>
  </r>
  <r>
    <x v="1"/>
    <x v="56"/>
    <x v="0"/>
    <x v="10"/>
    <n v="36387"/>
  </r>
  <r>
    <x v="1"/>
    <x v="56"/>
    <x v="0"/>
    <x v="11"/>
    <n v="23538"/>
  </r>
  <r>
    <x v="1"/>
    <x v="56"/>
    <x v="0"/>
    <x v="12"/>
    <n v="0"/>
  </r>
  <r>
    <x v="1"/>
    <x v="56"/>
    <x v="0"/>
    <x v="13"/>
    <n v="143950"/>
  </r>
  <r>
    <x v="1"/>
    <x v="56"/>
    <x v="1"/>
    <x v="0"/>
    <n v="5770"/>
  </r>
  <r>
    <x v="1"/>
    <x v="56"/>
    <x v="1"/>
    <x v="1"/>
    <n v="552"/>
  </r>
  <r>
    <x v="1"/>
    <x v="56"/>
    <x v="1"/>
    <x v="2"/>
    <n v="118977"/>
  </r>
  <r>
    <x v="1"/>
    <x v="56"/>
    <x v="1"/>
    <x v="3"/>
    <n v="904"/>
  </r>
  <r>
    <x v="1"/>
    <x v="56"/>
    <x v="1"/>
    <x v="4"/>
    <n v="12624"/>
  </r>
  <r>
    <x v="1"/>
    <x v="56"/>
    <x v="1"/>
    <x v="5"/>
    <n v="0"/>
  </r>
  <r>
    <x v="1"/>
    <x v="56"/>
    <x v="1"/>
    <x v="6"/>
    <n v="176679"/>
  </r>
  <r>
    <x v="1"/>
    <x v="56"/>
    <x v="1"/>
    <x v="7"/>
    <n v="0"/>
  </r>
  <r>
    <x v="1"/>
    <x v="56"/>
    <x v="1"/>
    <x v="8"/>
    <n v="856"/>
  </r>
  <r>
    <x v="1"/>
    <x v="56"/>
    <x v="1"/>
    <x v="9"/>
    <n v="17900"/>
  </r>
  <r>
    <x v="1"/>
    <x v="56"/>
    <x v="1"/>
    <x v="10"/>
    <n v="0"/>
  </r>
  <r>
    <x v="1"/>
    <x v="56"/>
    <x v="1"/>
    <x v="11"/>
    <n v="26647"/>
  </r>
  <r>
    <x v="1"/>
    <x v="56"/>
    <x v="1"/>
    <x v="12"/>
    <n v="0"/>
  </r>
  <r>
    <x v="1"/>
    <x v="56"/>
    <x v="1"/>
    <x v="13"/>
    <n v="296949"/>
  </r>
  <r>
    <x v="1"/>
    <x v="57"/>
    <x v="0"/>
    <x v="0"/>
    <n v="15555"/>
  </r>
  <r>
    <x v="1"/>
    <x v="57"/>
    <x v="0"/>
    <x v="1"/>
    <n v="627"/>
  </r>
  <r>
    <x v="1"/>
    <x v="57"/>
    <x v="0"/>
    <x v="2"/>
    <n v="272863"/>
  </r>
  <r>
    <x v="1"/>
    <x v="57"/>
    <x v="0"/>
    <x v="3"/>
    <n v="3069"/>
  </r>
  <r>
    <x v="1"/>
    <x v="57"/>
    <x v="0"/>
    <x v="4"/>
    <n v="11833"/>
  </r>
  <r>
    <x v="1"/>
    <x v="57"/>
    <x v="0"/>
    <x v="5"/>
    <n v="53502"/>
  </r>
  <r>
    <x v="1"/>
    <x v="57"/>
    <x v="0"/>
    <x v="6"/>
    <n v="130515"/>
  </r>
  <r>
    <x v="1"/>
    <x v="57"/>
    <x v="0"/>
    <x v="7"/>
    <n v="0"/>
  </r>
  <r>
    <x v="1"/>
    <x v="57"/>
    <x v="0"/>
    <x v="8"/>
    <n v="0"/>
  </r>
  <r>
    <x v="1"/>
    <x v="57"/>
    <x v="0"/>
    <x v="9"/>
    <n v="28900"/>
  </r>
  <r>
    <x v="1"/>
    <x v="57"/>
    <x v="0"/>
    <x v="10"/>
    <n v="42729"/>
  </r>
  <r>
    <x v="1"/>
    <x v="57"/>
    <x v="0"/>
    <x v="11"/>
    <n v="48875"/>
  </r>
  <r>
    <x v="1"/>
    <x v="57"/>
    <x v="0"/>
    <x v="12"/>
    <n v="0"/>
  </r>
  <r>
    <x v="1"/>
    <x v="57"/>
    <x v="0"/>
    <x v="13"/>
    <n v="327148"/>
  </r>
  <r>
    <x v="1"/>
    <x v="57"/>
    <x v="1"/>
    <x v="0"/>
    <n v="0"/>
  </r>
  <r>
    <x v="1"/>
    <x v="57"/>
    <x v="1"/>
    <x v="1"/>
    <n v="627"/>
  </r>
  <r>
    <x v="1"/>
    <x v="57"/>
    <x v="1"/>
    <x v="2"/>
    <n v="275538"/>
  </r>
  <r>
    <x v="1"/>
    <x v="57"/>
    <x v="1"/>
    <x v="3"/>
    <n v="3069"/>
  </r>
  <r>
    <x v="1"/>
    <x v="57"/>
    <x v="1"/>
    <x v="4"/>
    <n v="11833"/>
  </r>
  <r>
    <x v="1"/>
    <x v="57"/>
    <x v="1"/>
    <x v="5"/>
    <n v="0"/>
  </r>
  <r>
    <x v="1"/>
    <x v="57"/>
    <x v="1"/>
    <x v="6"/>
    <n v="249603"/>
  </r>
  <r>
    <x v="1"/>
    <x v="57"/>
    <x v="1"/>
    <x v="7"/>
    <n v="0"/>
  </r>
  <r>
    <x v="1"/>
    <x v="57"/>
    <x v="1"/>
    <x v="8"/>
    <n v="0"/>
  </r>
  <r>
    <x v="1"/>
    <x v="57"/>
    <x v="1"/>
    <x v="9"/>
    <n v="28679"/>
  </r>
  <r>
    <x v="1"/>
    <x v="57"/>
    <x v="1"/>
    <x v="10"/>
    <n v="0"/>
  </r>
  <r>
    <x v="1"/>
    <x v="57"/>
    <x v="1"/>
    <x v="11"/>
    <n v="61184"/>
  </r>
  <r>
    <x v="1"/>
    <x v="57"/>
    <x v="1"/>
    <x v="12"/>
    <n v="0"/>
  </r>
  <r>
    <x v="1"/>
    <x v="57"/>
    <x v="1"/>
    <x v="13"/>
    <n v="542117"/>
  </r>
  <r>
    <x v="1"/>
    <x v="58"/>
    <x v="0"/>
    <x v="0"/>
    <n v="0"/>
  </r>
  <r>
    <x v="1"/>
    <x v="58"/>
    <x v="0"/>
    <x v="1"/>
    <n v="362616"/>
  </r>
  <r>
    <x v="1"/>
    <x v="58"/>
    <x v="0"/>
    <x v="2"/>
    <n v="530189"/>
  </r>
  <r>
    <x v="1"/>
    <x v="58"/>
    <x v="0"/>
    <x v="3"/>
    <n v="22791"/>
  </r>
  <r>
    <x v="1"/>
    <x v="58"/>
    <x v="0"/>
    <x v="4"/>
    <n v="30550"/>
  </r>
  <r>
    <x v="1"/>
    <x v="58"/>
    <x v="0"/>
    <x v="5"/>
    <n v="88704"/>
  </r>
  <r>
    <x v="1"/>
    <x v="58"/>
    <x v="0"/>
    <x v="6"/>
    <n v="882165"/>
  </r>
  <r>
    <x v="1"/>
    <x v="58"/>
    <x v="0"/>
    <x v="7"/>
    <n v="0"/>
  </r>
  <r>
    <x v="1"/>
    <x v="58"/>
    <x v="0"/>
    <x v="8"/>
    <n v="140314"/>
  </r>
  <r>
    <x v="1"/>
    <x v="58"/>
    <x v="0"/>
    <x v="9"/>
    <n v="144713"/>
  </r>
  <r>
    <x v="1"/>
    <x v="58"/>
    <x v="0"/>
    <x v="10"/>
    <n v="67727"/>
  </r>
  <r>
    <x v="1"/>
    <x v="58"/>
    <x v="0"/>
    <x v="11"/>
    <n v="203256"/>
  </r>
  <r>
    <x v="1"/>
    <x v="58"/>
    <x v="0"/>
    <x v="12"/>
    <n v="0"/>
  </r>
  <r>
    <x v="1"/>
    <x v="58"/>
    <x v="0"/>
    <x v="13"/>
    <n v="1038823"/>
  </r>
  <r>
    <x v="1"/>
    <x v="58"/>
    <x v="1"/>
    <x v="0"/>
    <n v="27259"/>
  </r>
  <r>
    <x v="1"/>
    <x v="58"/>
    <x v="1"/>
    <x v="1"/>
    <n v="368552"/>
  </r>
  <r>
    <x v="1"/>
    <x v="58"/>
    <x v="1"/>
    <x v="2"/>
    <n v="661252"/>
  </r>
  <r>
    <x v="1"/>
    <x v="58"/>
    <x v="1"/>
    <x v="3"/>
    <n v="46198"/>
  </r>
  <r>
    <x v="1"/>
    <x v="58"/>
    <x v="1"/>
    <x v="4"/>
    <n v="32031"/>
  </r>
  <r>
    <x v="1"/>
    <x v="58"/>
    <x v="1"/>
    <x v="5"/>
    <n v="0"/>
  </r>
  <r>
    <x v="1"/>
    <x v="58"/>
    <x v="1"/>
    <x v="6"/>
    <n v="1233425"/>
  </r>
  <r>
    <x v="1"/>
    <x v="58"/>
    <x v="1"/>
    <x v="7"/>
    <n v="0"/>
  </r>
  <r>
    <x v="1"/>
    <x v="58"/>
    <x v="1"/>
    <x v="8"/>
    <n v="140314"/>
  </r>
  <r>
    <x v="1"/>
    <x v="58"/>
    <x v="1"/>
    <x v="9"/>
    <n v="155297"/>
  </r>
  <r>
    <x v="1"/>
    <x v="58"/>
    <x v="1"/>
    <x v="10"/>
    <n v="0"/>
  </r>
  <r>
    <x v="1"/>
    <x v="58"/>
    <x v="1"/>
    <x v="11"/>
    <n v="257082"/>
  </r>
  <r>
    <x v="1"/>
    <x v="58"/>
    <x v="1"/>
    <x v="12"/>
    <n v="0"/>
  </r>
  <r>
    <x v="1"/>
    <x v="58"/>
    <x v="1"/>
    <x v="13"/>
    <n v="1717254"/>
  </r>
  <r>
    <x v="1"/>
    <x v="59"/>
    <x v="0"/>
    <x v="0"/>
    <n v="0"/>
  </r>
  <r>
    <x v="1"/>
    <x v="59"/>
    <x v="0"/>
    <x v="1"/>
    <n v="57421"/>
  </r>
  <r>
    <x v="1"/>
    <x v="59"/>
    <x v="0"/>
    <x v="2"/>
    <n v="-43754"/>
  </r>
  <r>
    <x v="1"/>
    <x v="59"/>
    <x v="0"/>
    <x v="3"/>
    <n v="527569"/>
  </r>
  <r>
    <x v="1"/>
    <x v="59"/>
    <x v="0"/>
    <x v="4"/>
    <n v="4437"/>
  </r>
  <r>
    <x v="1"/>
    <x v="59"/>
    <x v="0"/>
    <x v="5"/>
    <n v="265645"/>
  </r>
  <r>
    <x v="1"/>
    <x v="59"/>
    <x v="0"/>
    <x v="6"/>
    <n v="1389315"/>
  </r>
  <r>
    <x v="1"/>
    <x v="59"/>
    <x v="0"/>
    <x v="7"/>
    <n v="0"/>
  </r>
  <r>
    <x v="1"/>
    <x v="59"/>
    <x v="0"/>
    <x v="8"/>
    <n v="1267500"/>
  </r>
  <r>
    <x v="1"/>
    <x v="59"/>
    <x v="0"/>
    <x v="9"/>
    <n v="182471"/>
  </r>
  <r>
    <x v="1"/>
    <x v="59"/>
    <x v="0"/>
    <x v="10"/>
    <n v="94261"/>
  </r>
  <r>
    <x v="1"/>
    <x v="59"/>
    <x v="0"/>
    <x v="11"/>
    <n v="162388"/>
  </r>
  <r>
    <x v="1"/>
    <x v="59"/>
    <x v="0"/>
    <x v="12"/>
    <n v="314364"/>
  </r>
  <r>
    <x v="1"/>
    <x v="59"/>
    <x v="0"/>
    <x v="13"/>
    <n v="1958009"/>
  </r>
  <r>
    <x v="1"/>
    <x v="59"/>
    <x v="1"/>
    <x v="0"/>
    <n v="17930"/>
  </r>
  <r>
    <x v="1"/>
    <x v="59"/>
    <x v="1"/>
    <x v="1"/>
    <n v="61136"/>
  </r>
  <r>
    <x v="1"/>
    <x v="59"/>
    <x v="1"/>
    <x v="2"/>
    <n v="373513"/>
  </r>
  <r>
    <x v="1"/>
    <x v="59"/>
    <x v="1"/>
    <x v="3"/>
    <n v="527569"/>
  </r>
  <r>
    <x v="1"/>
    <x v="59"/>
    <x v="1"/>
    <x v="4"/>
    <n v="9829"/>
  </r>
  <r>
    <x v="1"/>
    <x v="59"/>
    <x v="1"/>
    <x v="5"/>
    <n v="0"/>
  </r>
  <r>
    <x v="1"/>
    <x v="59"/>
    <x v="1"/>
    <x v="6"/>
    <n v="2795290"/>
  </r>
  <r>
    <x v="1"/>
    <x v="59"/>
    <x v="1"/>
    <x v="7"/>
    <n v="0"/>
  </r>
  <r>
    <x v="1"/>
    <x v="59"/>
    <x v="1"/>
    <x v="8"/>
    <n v="1391100"/>
  </r>
  <r>
    <x v="1"/>
    <x v="59"/>
    <x v="1"/>
    <x v="9"/>
    <n v="208226"/>
  </r>
  <r>
    <x v="1"/>
    <x v="59"/>
    <x v="1"/>
    <x v="10"/>
    <n v="0"/>
  </r>
  <r>
    <x v="1"/>
    <x v="59"/>
    <x v="1"/>
    <x v="11"/>
    <n v="430311"/>
  </r>
  <r>
    <x v="1"/>
    <x v="59"/>
    <x v="1"/>
    <x v="12"/>
    <n v="0"/>
  </r>
  <r>
    <x v="1"/>
    <x v="59"/>
    <x v="1"/>
    <x v="13"/>
    <n v="4201384"/>
  </r>
  <r>
    <x v="1"/>
    <x v="60"/>
    <x v="0"/>
    <x v="0"/>
    <n v="0"/>
  </r>
  <r>
    <x v="1"/>
    <x v="60"/>
    <x v="0"/>
    <x v="1"/>
    <n v="98873"/>
  </r>
  <r>
    <x v="1"/>
    <x v="60"/>
    <x v="0"/>
    <x v="2"/>
    <n v="390431"/>
  </r>
  <r>
    <x v="1"/>
    <x v="60"/>
    <x v="0"/>
    <x v="3"/>
    <n v="142273"/>
  </r>
  <r>
    <x v="1"/>
    <x v="60"/>
    <x v="0"/>
    <x v="4"/>
    <n v="28880"/>
  </r>
  <r>
    <x v="1"/>
    <x v="60"/>
    <x v="0"/>
    <x v="5"/>
    <n v="417851"/>
  </r>
  <r>
    <x v="1"/>
    <x v="60"/>
    <x v="0"/>
    <x v="6"/>
    <n v="1402018"/>
  </r>
  <r>
    <x v="1"/>
    <x v="60"/>
    <x v="0"/>
    <x v="7"/>
    <n v="0"/>
  </r>
  <r>
    <x v="1"/>
    <x v="60"/>
    <x v="0"/>
    <x v="8"/>
    <n v="569519"/>
  </r>
  <r>
    <x v="1"/>
    <x v="60"/>
    <x v="0"/>
    <x v="9"/>
    <n v="360012"/>
  </r>
  <r>
    <x v="1"/>
    <x v="60"/>
    <x v="0"/>
    <x v="10"/>
    <n v="24813"/>
  </r>
  <r>
    <x v="1"/>
    <x v="60"/>
    <x v="0"/>
    <x v="11"/>
    <n v="392405"/>
  </r>
  <r>
    <x v="1"/>
    <x v="60"/>
    <x v="0"/>
    <x v="12"/>
    <n v="20533"/>
  </r>
  <r>
    <x v="1"/>
    <x v="60"/>
    <x v="0"/>
    <x v="13"/>
    <n v="1702204"/>
  </r>
  <r>
    <x v="1"/>
    <x v="60"/>
    <x v="1"/>
    <x v="0"/>
    <n v="0"/>
  </r>
  <r>
    <x v="1"/>
    <x v="60"/>
    <x v="1"/>
    <x v="1"/>
    <n v="145340"/>
  </r>
  <r>
    <x v="1"/>
    <x v="60"/>
    <x v="1"/>
    <x v="2"/>
    <n v="1189818"/>
  </r>
  <r>
    <x v="1"/>
    <x v="60"/>
    <x v="1"/>
    <x v="3"/>
    <n v="147128"/>
  </r>
  <r>
    <x v="1"/>
    <x v="60"/>
    <x v="1"/>
    <x v="4"/>
    <n v="32595"/>
  </r>
  <r>
    <x v="1"/>
    <x v="60"/>
    <x v="1"/>
    <x v="5"/>
    <n v="0"/>
  </r>
  <r>
    <x v="1"/>
    <x v="60"/>
    <x v="1"/>
    <x v="6"/>
    <n v="2248660"/>
  </r>
  <r>
    <x v="1"/>
    <x v="60"/>
    <x v="1"/>
    <x v="7"/>
    <n v="0"/>
  </r>
  <r>
    <x v="1"/>
    <x v="60"/>
    <x v="1"/>
    <x v="8"/>
    <n v="655172"/>
  </r>
  <r>
    <x v="1"/>
    <x v="60"/>
    <x v="1"/>
    <x v="9"/>
    <n v="464220"/>
  </r>
  <r>
    <x v="1"/>
    <x v="60"/>
    <x v="1"/>
    <x v="10"/>
    <n v="0"/>
  </r>
  <r>
    <x v="1"/>
    <x v="60"/>
    <x v="1"/>
    <x v="11"/>
    <n v="469989"/>
  </r>
  <r>
    <x v="1"/>
    <x v="60"/>
    <x v="1"/>
    <x v="12"/>
    <n v="0"/>
  </r>
  <r>
    <x v="1"/>
    <x v="60"/>
    <x v="1"/>
    <x v="13"/>
    <n v="3774356"/>
  </r>
  <r>
    <x v="1"/>
    <x v="61"/>
    <x v="0"/>
    <x v="0"/>
    <n v="0"/>
  </r>
  <r>
    <x v="1"/>
    <x v="61"/>
    <x v="0"/>
    <x v="1"/>
    <n v="149954"/>
  </r>
  <r>
    <x v="1"/>
    <x v="61"/>
    <x v="0"/>
    <x v="2"/>
    <n v="423008"/>
  </r>
  <r>
    <x v="1"/>
    <x v="61"/>
    <x v="0"/>
    <x v="3"/>
    <n v="17518"/>
  </r>
  <r>
    <x v="1"/>
    <x v="61"/>
    <x v="0"/>
    <x v="4"/>
    <n v="25733"/>
  </r>
  <r>
    <x v="1"/>
    <x v="61"/>
    <x v="0"/>
    <x v="5"/>
    <n v="118372"/>
  </r>
  <r>
    <x v="1"/>
    <x v="61"/>
    <x v="0"/>
    <x v="6"/>
    <n v="700428"/>
  </r>
  <r>
    <x v="1"/>
    <x v="61"/>
    <x v="0"/>
    <x v="7"/>
    <n v="0"/>
  </r>
  <r>
    <x v="1"/>
    <x v="61"/>
    <x v="0"/>
    <x v="8"/>
    <n v="152157"/>
  </r>
  <r>
    <x v="1"/>
    <x v="61"/>
    <x v="0"/>
    <x v="9"/>
    <n v="142287"/>
  </r>
  <r>
    <x v="1"/>
    <x v="61"/>
    <x v="0"/>
    <x v="10"/>
    <n v="29172"/>
  </r>
  <r>
    <x v="1"/>
    <x v="61"/>
    <x v="0"/>
    <x v="11"/>
    <n v="189999"/>
  </r>
  <r>
    <x v="1"/>
    <x v="61"/>
    <x v="0"/>
    <x v="12"/>
    <n v="5461"/>
  </r>
  <r>
    <x v="1"/>
    <x v="61"/>
    <x v="0"/>
    <x v="13"/>
    <n v="988017"/>
  </r>
  <r>
    <x v="1"/>
    <x v="61"/>
    <x v="1"/>
    <x v="0"/>
    <n v="0"/>
  </r>
  <r>
    <x v="1"/>
    <x v="61"/>
    <x v="1"/>
    <x v="1"/>
    <n v="150172"/>
  </r>
  <r>
    <x v="1"/>
    <x v="61"/>
    <x v="1"/>
    <x v="2"/>
    <n v="532060"/>
  </r>
  <r>
    <x v="1"/>
    <x v="61"/>
    <x v="1"/>
    <x v="3"/>
    <n v="17518"/>
  </r>
  <r>
    <x v="1"/>
    <x v="61"/>
    <x v="1"/>
    <x v="4"/>
    <n v="25733"/>
  </r>
  <r>
    <x v="1"/>
    <x v="61"/>
    <x v="1"/>
    <x v="5"/>
    <n v="0"/>
  </r>
  <r>
    <x v="1"/>
    <x v="61"/>
    <x v="1"/>
    <x v="6"/>
    <n v="1021807"/>
  </r>
  <r>
    <x v="1"/>
    <x v="61"/>
    <x v="1"/>
    <x v="7"/>
    <n v="0"/>
  </r>
  <r>
    <x v="1"/>
    <x v="61"/>
    <x v="1"/>
    <x v="8"/>
    <n v="153100"/>
  </r>
  <r>
    <x v="1"/>
    <x v="61"/>
    <x v="1"/>
    <x v="9"/>
    <n v="158678"/>
  </r>
  <r>
    <x v="1"/>
    <x v="61"/>
    <x v="1"/>
    <x v="10"/>
    <n v="0"/>
  </r>
  <r>
    <x v="1"/>
    <x v="61"/>
    <x v="1"/>
    <x v="11"/>
    <n v="205147"/>
  </r>
  <r>
    <x v="1"/>
    <x v="61"/>
    <x v="1"/>
    <x v="12"/>
    <n v="0"/>
  </r>
  <r>
    <x v="1"/>
    <x v="61"/>
    <x v="1"/>
    <x v="13"/>
    <n v="1560013"/>
  </r>
  <r>
    <x v="1"/>
    <x v="62"/>
    <x v="0"/>
    <x v="0"/>
    <n v="0"/>
  </r>
  <r>
    <x v="1"/>
    <x v="62"/>
    <x v="0"/>
    <x v="1"/>
    <n v="5519"/>
  </r>
  <r>
    <x v="1"/>
    <x v="62"/>
    <x v="0"/>
    <x v="2"/>
    <n v="165237"/>
  </r>
  <r>
    <x v="1"/>
    <x v="62"/>
    <x v="0"/>
    <x v="3"/>
    <n v="9684"/>
  </r>
  <r>
    <x v="1"/>
    <x v="62"/>
    <x v="0"/>
    <x v="4"/>
    <n v="763"/>
  </r>
  <r>
    <x v="1"/>
    <x v="62"/>
    <x v="0"/>
    <x v="5"/>
    <n v="40410"/>
  </r>
  <r>
    <x v="1"/>
    <x v="62"/>
    <x v="0"/>
    <x v="6"/>
    <n v="68565"/>
  </r>
  <r>
    <x v="1"/>
    <x v="62"/>
    <x v="0"/>
    <x v="7"/>
    <n v="0"/>
  </r>
  <r>
    <x v="1"/>
    <x v="62"/>
    <x v="0"/>
    <x v="8"/>
    <n v="29965"/>
  </r>
  <r>
    <x v="1"/>
    <x v="62"/>
    <x v="0"/>
    <x v="9"/>
    <n v="23585"/>
  </r>
  <r>
    <x v="1"/>
    <x v="62"/>
    <x v="0"/>
    <x v="10"/>
    <n v="6375"/>
  </r>
  <r>
    <x v="1"/>
    <x v="62"/>
    <x v="0"/>
    <x v="11"/>
    <n v="36562"/>
  </r>
  <r>
    <x v="1"/>
    <x v="62"/>
    <x v="0"/>
    <x v="12"/>
    <n v="9055"/>
  </r>
  <r>
    <x v="1"/>
    <x v="62"/>
    <x v="0"/>
    <x v="13"/>
    <n v="223048"/>
  </r>
  <r>
    <x v="1"/>
    <x v="62"/>
    <x v="1"/>
    <x v="0"/>
    <n v="0"/>
  </r>
  <r>
    <x v="1"/>
    <x v="62"/>
    <x v="1"/>
    <x v="1"/>
    <n v="5718"/>
  </r>
  <r>
    <x v="1"/>
    <x v="62"/>
    <x v="1"/>
    <x v="2"/>
    <n v="158701"/>
  </r>
  <r>
    <x v="1"/>
    <x v="62"/>
    <x v="1"/>
    <x v="3"/>
    <n v="9684"/>
  </r>
  <r>
    <x v="1"/>
    <x v="62"/>
    <x v="1"/>
    <x v="4"/>
    <n v="763"/>
  </r>
  <r>
    <x v="1"/>
    <x v="62"/>
    <x v="1"/>
    <x v="5"/>
    <n v="0"/>
  </r>
  <r>
    <x v="1"/>
    <x v="62"/>
    <x v="1"/>
    <x v="6"/>
    <n v="114966"/>
  </r>
  <r>
    <x v="1"/>
    <x v="62"/>
    <x v="1"/>
    <x v="7"/>
    <n v="0"/>
  </r>
  <r>
    <x v="1"/>
    <x v="62"/>
    <x v="1"/>
    <x v="8"/>
    <n v="29965"/>
  </r>
  <r>
    <x v="1"/>
    <x v="62"/>
    <x v="1"/>
    <x v="9"/>
    <n v="18430"/>
  </r>
  <r>
    <x v="1"/>
    <x v="62"/>
    <x v="1"/>
    <x v="10"/>
    <n v="0"/>
  </r>
  <r>
    <x v="1"/>
    <x v="62"/>
    <x v="1"/>
    <x v="11"/>
    <n v="38254"/>
  </r>
  <r>
    <x v="1"/>
    <x v="62"/>
    <x v="1"/>
    <x v="12"/>
    <n v="0"/>
  </r>
  <r>
    <x v="1"/>
    <x v="62"/>
    <x v="1"/>
    <x v="13"/>
    <n v="307291"/>
  </r>
  <r>
    <x v="1"/>
    <x v="63"/>
    <x v="0"/>
    <x v="0"/>
    <n v="0"/>
  </r>
  <r>
    <x v="1"/>
    <x v="63"/>
    <x v="0"/>
    <x v="1"/>
    <n v="2288"/>
  </r>
  <r>
    <x v="1"/>
    <x v="63"/>
    <x v="0"/>
    <x v="2"/>
    <n v="222261"/>
  </r>
  <r>
    <x v="1"/>
    <x v="63"/>
    <x v="0"/>
    <x v="3"/>
    <n v="30398"/>
  </r>
  <r>
    <x v="1"/>
    <x v="63"/>
    <x v="0"/>
    <x v="4"/>
    <n v="0"/>
  </r>
  <r>
    <x v="1"/>
    <x v="63"/>
    <x v="0"/>
    <x v="5"/>
    <n v="95909"/>
  </r>
  <r>
    <x v="1"/>
    <x v="63"/>
    <x v="0"/>
    <x v="6"/>
    <n v="112020"/>
  </r>
  <r>
    <x v="1"/>
    <x v="63"/>
    <x v="0"/>
    <x v="7"/>
    <n v="0"/>
  </r>
  <r>
    <x v="1"/>
    <x v="63"/>
    <x v="0"/>
    <x v="8"/>
    <n v="426"/>
  </r>
  <r>
    <x v="1"/>
    <x v="63"/>
    <x v="0"/>
    <x v="9"/>
    <n v="36959"/>
  </r>
  <r>
    <x v="1"/>
    <x v="63"/>
    <x v="0"/>
    <x v="10"/>
    <n v="19113"/>
  </r>
  <r>
    <x v="1"/>
    <x v="63"/>
    <x v="0"/>
    <x v="11"/>
    <n v="36060"/>
  </r>
  <r>
    <x v="1"/>
    <x v="63"/>
    <x v="0"/>
    <x v="12"/>
    <n v="0"/>
  </r>
  <r>
    <x v="1"/>
    <x v="63"/>
    <x v="0"/>
    <x v="13"/>
    <n v="186100"/>
  </r>
  <r>
    <x v="1"/>
    <x v="63"/>
    <x v="1"/>
    <x v="0"/>
    <n v="0"/>
  </r>
  <r>
    <x v="1"/>
    <x v="63"/>
    <x v="1"/>
    <x v="1"/>
    <n v="2288"/>
  </r>
  <r>
    <x v="1"/>
    <x v="63"/>
    <x v="1"/>
    <x v="2"/>
    <n v="203902"/>
  </r>
  <r>
    <x v="1"/>
    <x v="63"/>
    <x v="1"/>
    <x v="3"/>
    <n v="30398"/>
  </r>
  <r>
    <x v="1"/>
    <x v="63"/>
    <x v="1"/>
    <x v="4"/>
    <n v="0"/>
  </r>
  <r>
    <x v="1"/>
    <x v="63"/>
    <x v="1"/>
    <x v="5"/>
    <n v="0"/>
  </r>
  <r>
    <x v="1"/>
    <x v="63"/>
    <x v="1"/>
    <x v="6"/>
    <n v="160251"/>
  </r>
  <r>
    <x v="1"/>
    <x v="63"/>
    <x v="1"/>
    <x v="7"/>
    <n v="0"/>
  </r>
  <r>
    <x v="1"/>
    <x v="63"/>
    <x v="1"/>
    <x v="8"/>
    <n v="426"/>
  </r>
  <r>
    <x v="1"/>
    <x v="63"/>
    <x v="1"/>
    <x v="9"/>
    <n v="30439"/>
  </r>
  <r>
    <x v="1"/>
    <x v="63"/>
    <x v="1"/>
    <x v="10"/>
    <n v="0"/>
  </r>
  <r>
    <x v="1"/>
    <x v="63"/>
    <x v="1"/>
    <x v="11"/>
    <n v="39275"/>
  </r>
  <r>
    <x v="1"/>
    <x v="63"/>
    <x v="1"/>
    <x v="12"/>
    <n v="0"/>
  </r>
  <r>
    <x v="1"/>
    <x v="63"/>
    <x v="1"/>
    <x v="13"/>
    <n v="340729"/>
  </r>
  <r>
    <x v="1"/>
    <x v="64"/>
    <x v="0"/>
    <x v="0"/>
    <n v="0"/>
  </r>
  <r>
    <x v="1"/>
    <x v="64"/>
    <x v="0"/>
    <x v="1"/>
    <n v="21799"/>
  </r>
  <r>
    <x v="1"/>
    <x v="64"/>
    <x v="0"/>
    <x v="2"/>
    <n v="190690"/>
  </r>
  <r>
    <x v="1"/>
    <x v="64"/>
    <x v="0"/>
    <x v="3"/>
    <n v="32022"/>
  </r>
  <r>
    <x v="1"/>
    <x v="64"/>
    <x v="0"/>
    <x v="4"/>
    <n v="62901"/>
  </r>
  <r>
    <x v="1"/>
    <x v="64"/>
    <x v="0"/>
    <x v="5"/>
    <n v="25821"/>
  </r>
  <r>
    <x v="1"/>
    <x v="64"/>
    <x v="0"/>
    <x v="6"/>
    <n v="81236"/>
  </r>
  <r>
    <x v="1"/>
    <x v="64"/>
    <x v="0"/>
    <x v="7"/>
    <n v="0"/>
  </r>
  <r>
    <x v="1"/>
    <x v="64"/>
    <x v="0"/>
    <x v="8"/>
    <n v="0"/>
  </r>
  <r>
    <x v="1"/>
    <x v="64"/>
    <x v="0"/>
    <x v="9"/>
    <n v="21755"/>
  </r>
  <r>
    <x v="1"/>
    <x v="64"/>
    <x v="0"/>
    <x v="10"/>
    <n v="1907"/>
  </r>
  <r>
    <x v="1"/>
    <x v="64"/>
    <x v="0"/>
    <x v="11"/>
    <n v="24672"/>
  </r>
  <r>
    <x v="1"/>
    <x v="64"/>
    <x v="0"/>
    <x v="12"/>
    <n v="0"/>
  </r>
  <r>
    <x v="1"/>
    <x v="64"/>
    <x v="0"/>
    <x v="13"/>
    <n v="130393"/>
  </r>
  <r>
    <x v="1"/>
    <x v="64"/>
    <x v="1"/>
    <x v="0"/>
    <n v="0"/>
  </r>
  <r>
    <x v="1"/>
    <x v="64"/>
    <x v="1"/>
    <x v="1"/>
    <n v="21799"/>
  </r>
  <r>
    <x v="1"/>
    <x v="64"/>
    <x v="1"/>
    <x v="2"/>
    <n v="189572"/>
  </r>
  <r>
    <x v="1"/>
    <x v="64"/>
    <x v="1"/>
    <x v="3"/>
    <n v="32022"/>
  </r>
  <r>
    <x v="1"/>
    <x v="64"/>
    <x v="1"/>
    <x v="4"/>
    <n v="62901"/>
  </r>
  <r>
    <x v="1"/>
    <x v="64"/>
    <x v="1"/>
    <x v="5"/>
    <n v="0"/>
  </r>
  <r>
    <x v="1"/>
    <x v="64"/>
    <x v="1"/>
    <x v="6"/>
    <n v="104645"/>
  </r>
  <r>
    <x v="1"/>
    <x v="64"/>
    <x v="1"/>
    <x v="7"/>
    <n v="0"/>
  </r>
  <r>
    <x v="1"/>
    <x v="64"/>
    <x v="1"/>
    <x v="8"/>
    <n v="0"/>
  </r>
  <r>
    <x v="1"/>
    <x v="64"/>
    <x v="1"/>
    <x v="9"/>
    <n v="20711"/>
  </r>
  <r>
    <x v="1"/>
    <x v="64"/>
    <x v="1"/>
    <x v="10"/>
    <n v="0"/>
  </r>
  <r>
    <x v="1"/>
    <x v="64"/>
    <x v="1"/>
    <x v="11"/>
    <n v="25048"/>
  </r>
  <r>
    <x v="1"/>
    <x v="64"/>
    <x v="1"/>
    <x v="12"/>
    <n v="0"/>
  </r>
  <r>
    <x v="1"/>
    <x v="64"/>
    <x v="1"/>
    <x v="13"/>
    <n v="181832"/>
  </r>
  <r>
    <x v="1"/>
    <x v="65"/>
    <x v="0"/>
    <x v="0"/>
    <n v="0"/>
  </r>
  <r>
    <x v="1"/>
    <x v="65"/>
    <x v="0"/>
    <x v="1"/>
    <n v="48181"/>
  </r>
  <r>
    <x v="1"/>
    <x v="65"/>
    <x v="0"/>
    <x v="2"/>
    <n v="767656"/>
  </r>
  <r>
    <x v="1"/>
    <x v="65"/>
    <x v="0"/>
    <x v="3"/>
    <n v="76232"/>
  </r>
  <r>
    <x v="1"/>
    <x v="65"/>
    <x v="0"/>
    <x v="4"/>
    <n v="432"/>
  </r>
  <r>
    <x v="1"/>
    <x v="65"/>
    <x v="0"/>
    <x v="5"/>
    <n v="198380"/>
  </r>
  <r>
    <x v="1"/>
    <x v="65"/>
    <x v="0"/>
    <x v="6"/>
    <n v="167187"/>
  </r>
  <r>
    <x v="1"/>
    <x v="65"/>
    <x v="0"/>
    <x v="7"/>
    <n v="0"/>
  </r>
  <r>
    <x v="1"/>
    <x v="65"/>
    <x v="0"/>
    <x v="8"/>
    <n v="26902"/>
  </r>
  <r>
    <x v="1"/>
    <x v="65"/>
    <x v="0"/>
    <x v="9"/>
    <n v="79815"/>
  </r>
  <r>
    <x v="1"/>
    <x v="65"/>
    <x v="0"/>
    <x v="10"/>
    <n v="16512"/>
  </r>
  <r>
    <x v="1"/>
    <x v="65"/>
    <x v="0"/>
    <x v="11"/>
    <n v="74327"/>
  </r>
  <r>
    <x v="1"/>
    <x v="65"/>
    <x v="0"/>
    <x v="12"/>
    <n v="0"/>
  </r>
  <r>
    <x v="1"/>
    <x v="65"/>
    <x v="0"/>
    <x v="13"/>
    <n v="616520"/>
  </r>
  <r>
    <x v="1"/>
    <x v="65"/>
    <x v="1"/>
    <x v="0"/>
    <n v="0"/>
  </r>
  <r>
    <x v="1"/>
    <x v="65"/>
    <x v="1"/>
    <x v="1"/>
    <n v="49478"/>
  </r>
  <r>
    <x v="1"/>
    <x v="65"/>
    <x v="1"/>
    <x v="2"/>
    <n v="740209"/>
  </r>
  <r>
    <x v="1"/>
    <x v="65"/>
    <x v="1"/>
    <x v="3"/>
    <n v="76232"/>
  </r>
  <r>
    <x v="1"/>
    <x v="65"/>
    <x v="1"/>
    <x v="4"/>
    <n v="432"/>
  </r>
  <r>
    <x v="1"/>
    <x v="65"/>
    <x v="1"/>
    <x v="5"/>
    <n v="0"/>
  </r>
  <r>
    <x v="1"/>
    <x v="65"/>
    <x v="1"/>
    <x v="6"/>
    <n v="327874"/>
  </r>
  <r>
    <x v="1"/>
    <x v="65"/>
    <x v="1"/>
    <x v="7"/>
    <n v="0"/>
  </r>
  <r>
    <x v="1"/>
    <x v="65"/>
    <x v="1"/>
    <x v="8"/>
    <n v="26902"/>
  </r>
  <r>
    <x v="1"/>
    <x v="65"/>
    <x v="1"/>
    <x v="9"/>
    <n v="70749"/>
  </r>
  <r>
    <x v="1"/>
    <x v="65"/>
    <x v="1"/>
    <x v="10"/>
    <n v="0"/>
  </r>
  <r>
    <x v="1"/>
    <x v="65"/>
    <x v="1"/>
    <x v="11"/>
    <n v="78729"/>
  </r>
  <r>
    <x v="1"/>
    <x v="65"/>
    <x v="1"/>
    <x v="12"/>
    <n v="0"/>
  </r>
  <r>
    <x v="1"/>
    <x v="65"/>
    <x v="1"/>
    <x v="13"/>
    <n v="976823"/>
  </r>
  <r>
    <x v="1"/>
    <x v="66"/>
    <x v="0"/>
    <x v="0"/>
    <n v="0"/>
  </r>
  <r>
    <x v="1"/>
    <x v="66"/>
    <x v="0"/>
    <x v="1"/>
    <n v="970"/>
  </r>
  <r>
    <x v="1"/>
    <x v="66"/>
    <x v="0"/>
    <x v="2"/>
    <n v="511264"/>
  </r>
  <r>
    <x v="1"/>
    <x v="66"/>
    <x v="0"/>
    <x v="3"/>
    <n v="93909"/>
  </r>
  <r>
    <x v="1"/>
    <x v="66"/>
    <x v="0"/>
    <x v="4"/>
    <n v="10417"/>
  </r>
  <r>
    <x v="1"/>
    <x v="66"/>
    <x v="0"/>
    <x v="5"/>
    <n v="113627"/>
  </r>
  <r>
    <x v="1"/>
    <x v="66"/>
    <x v="0"/>
    <x v="6"/>
    <n v="273280"/>
  </r>
  <r>
    <x v="1"/>
    <x v="66"/>
    <x v="0"/>
    <x v="7"/>
    <n v="0"/>
  </r>
  <r>
    <x v="1"/>
    <x v="66"/>
    <x v="0"/>
    <x v="8"/>
    <n v="12255"/>
  </r>
  <r>
    <x v="1"/>
    <x v="66"/>
    <x v="0"/>
    <x v="9"/>
    <n v="111265"/>
  </r>
  <r>
    <x v="1"/>
    <x v="66"/>
    <x v="0"/>
    <x v="10"/>
    <n v="5771"/>
  </r>
  <r>
    <x v="1"/>
    <x v="66"/>
    <x v="0"/>
    <x v="11"/>
    <n v="129348"/>
  </r>
  <r>
    <x v="1"/>
    <x v="66"/>
    <x v="0"/>
    <x v="12"/>
    <n v="1389"/>
  </r>
  <r>
    <x v="1"/>
    <x v="66"/>
    <x v="0"/>
    <x v="13"/>
    <n v="591577"/>
  </r>
  <r>
    <x v="1"/>
    <x v="66"/>
    <x v="1"/>
    <x v="0"/>
    <n v="0"/>
  </r>
  <r>
    <x v="1"/>
    <x v="66"/>
    <x v="1"/>
    <x v="1"/>
    <n v="970"/>
  </r>
  <r>
    <x v="1"/>
    <x v="66"/>
    <x v="1"/>
    <x v="2"/>
    <n v="497650"/>
  </r>
  <r>
    <x v="1"/>
    <x v="66"/>
    <x v="1"/>
    <x v="3"/>
    <n v="93909"/>
  </r>
  <r>
    <x v="1"/>
    <x v="66"/>
    <x v="1"/>
    <x v="4"/>
    <n v="10417"/>
  </r>
  <r>
    <x v="1"/>
    <x v="66"/>
    <x v="1"/>
    <x v="5"/>
    <n v="0"/>
  </r>
  <r>
    <x v="1"/>
    <x v="66"/>
    <x v="1"/>
    <x v="6"/>
    <n v="390718"/>
  </r>
  <r>
    <x v="1"/>
    <x v="66"/>
    <x v="1"/>
    <x v="7"/>
    <n v="0"/>
  </r>
  <r>
    <x v="1"/>
    <x v="66"/>
    <x v="1"/>
    <x v="8"/>
    <n v="12255"/>
  </r>
  <r>
    <x v="1"/>
    <x v="66"/>
    <x v="1"/>
    <x v="9"/>
    <n v="104494"/>
  </r>
  <r>
    <x v="1"/>
    <x v="66"/>
    <x v="1"/>
    <x v="10"/>
    <n v="0"/>
  </r>
  <r>
    <x v="1"/>
    <x v="66"/>
    <x v="1"/>
    <x v="11"/>
    <n v="132306"/>
  </r>
  <r>
    <x v="1"/>
    <x v="66"/>
    <x v="1"/>
    <x v="12"/>
    <n v="0"/>
  </r>
  <r>
    <x v="1"/>
    <x v="66"/>
    <x v="1"/>
    <x v="13"/>
    <n v="823139"/>
  </r>
  <r>
    <x v="1"/>
    <x v="67"/>
    <x v="0"/>
    <x v="0"/>
    <n v="0"/>
  </r>
  <r>
    <x v="1"/>
    <x v="67"/>
    <x v="0"/>
    <x v="1"/>
    <n v="1365"/>
  </r>
  <r>
    <x v="1"/>
    <x v="67"/>
    <x v="0"/>
    <x v="2"/>
    <n v="219840"/>
  </r>
  <r>
    <x v="1"/>
    <x v="67"/>
    <x v="0"/>
    <x v="3"/>
    <n v="53672"/>
  </r>
  <r>
    <x v="1"/>
    <x v="67"/>
    <x v="0"/>
    <x v="4"/>
    <n v="0"/>
  </r>
  <r>
    <x v="1"/>
    <x v="67"/>
    <x v="0"/>
    <x v="5"/>
    <n v="139022"/>
  </r>
  <r>
    <x v="1"/>
    <x v="67"/>
    <x v="0"/>
    <x v="6"/>
    <n v="158525"/>
  </r>
  <r>
    <x v="1"/>
    <x v="67"/>
    <x v="0"/>
    <x v="7"/>
    <n v="0"/>
  </r>
  <r>
    <x v="1"/>
    <x v="67"/>
    <x v="0"/>
    <x v="8"/>
    <n v="0"/>
  </r>
  <r>
    <x v="1"/>
    <x v="67"/>
    <x v="0"/>
    <x v="9"/>
    <n v="50311"/>
  </r>
  <r>
    <x v="1"/>
    <x v="67"/>
    <x v="0"/>
    <x v="10"/>
    <n v="22720"/>
  </r>
  <r>
    <x v="1"/>
    <x v="67"/>
    <x v="0"/>
    <x v="11"/>
    <n v="69697"/>
  </r>
  <r>
    <x v="1"/>
    <x v="67"/>
    <x v="0"/>
    <x v="12"/>
    <n v="0"/>
  </r>
  <r>
    <x v="1"/>
    <x v="67"/>
    <x v="0"/>
    <x v="13"/>
    <n v="180972"/>
  </r>
  <r>
    <x v="1"/>
    <x v="67"/>
    <x v="1"/>
    <x v="0"/>
    <n v="0"/>
  </r>
  <r>
    <x v="1"/>
    <x v="67"/>
    <x v="1"/>
    <x v="1"/>
    <n v="5272"/>
  </r>
  <r>
    <x v="1"/>
    <x v="67"/>
    <x v="1"/>
    <x v="2"/>
    <n v="210070"/>
  </r>
  <r>
    <x v="1"/>
    <x v="67"/>
    <x v="1"/>
    <x v="3"/>
    <n v="54295"/>
  </r>
  <r>
    <x v="1"/>
    <x v="67"/>
    <x v="1"/>
    <x v="4"/>
    <n v="0"/>
  </r>
  <r>
    <x v="1"/>
    <x v="67"/>
    <x v="1"/>
    <x v="5"/>
    <n v="0"/>
  </r>
  <r>
    <x v="1"/>
    <x v="67"/>
    <x v="1"/>
    <x v="6"/>
    <n v="262937"/>
  </r>
  <r>
    <x v="1"/>
    <x v="67"/>
    <x v="1"/>
    <x v="7"/>
    <n v="0"/>
  </r>
  <r>
    <x v="1"/>
    <x v="67"/>
    <x v="1"/>
    <x v="8"/>
    <n v="0"/>
  </r>
  <r>
    <x v="1"/>
    <x v="67"/>
    <x v="1"/>
    <x v="9"/>
    <n v="54247"/>
  </r>
  <r>
    <x v="1"/>
    <x v="67"/>
    <x v="1"/>
    <x v="10"/>
    <n v="0"/>
  </r>
  <r>
    <x v="1"/>
    <x v="67"/>
    <x v="1"/>
    <x v="11"/>
    <n v="86777"/>
  </r>
  <r>
    <x v="1"/>
    <x v="67"/>
    <x v="1"/>
    <x v="12"/>
    <n v="0"/>
  </r>
  <r>
    <x v="1"/>
    <x v="67"/>
    <x v="1"/>
    <x v="13"/>
    <n v="445970"/>
  </r>
  <r>
    <x v="1"/>
    <x v="68"/>
    <x v="0"/>
    <x v="0"/>
    <n v="0"/>
  </r>
  <r>
    <x v="1"/>
    <x v="68"/>
    <x v="0"/>
    <x v="1"/>
    <n v="84668"/>
  </r>
  <r>
    <x v="1"/>
    <x v="68"/>
    <x v="0"/>
    <x v="2"/>
    <n v="197257"/>
  </r>
  <r>
    <x v="1"/>
    <x v="68"/>
    <x v="0"/>
    <x v="3"/>
    <n v="68777"/>
  </r>
  <r>
    <x v="1"/>
    <x v="68"/>
    <x v="0"/>
    <x v="4"/>
    <n v="5080"/>
  </r>
  <r>
    <x v="1"/>
    <x v="68"/>
    <x v="0"/>
    <x v="5"/>
    <n v="95684"/>
  </r>
  <r>
    <x v="1"/>
    <x v="68"/>
    <x v="0"/>
    <x v="6"/>
    <n v="530787"/>
  </r>
  <r>
    <x v="1"/>
    <x v="68"/>
    <x v="0"/>
    <x v="7"/>
    <n v="0"/>
  </r>
  <r>
    <x v="1"/>
    <x v="68"/>
    <x v="0"/>
    <x v="8"/>
    <n v="165312"/>
  </r>
  <r>
    <x v="1"/>
    <x v="68"/>
    <x v="0"/>
    <x v="9"/>
    <n v="214161"/>
  </r>
  <r>
    <x v="1"/>
    <x v="68"/>
    <x v="0"/>
    <x v="10"/>
    <n v="63107"/>
  </r>
  <r>
    <x v="1"/>
    <x v="68"/>
    <x v="0"/>
    <x v="11"/>
    <n v="317294"/>
  </r>
  <r>
    <x v="1"/>
    <x v="68"/>
    <x v="0"/>
    <x v="12"/>
    <n v="5760"/>
  </r>
  <r>
    <x v="1"/>
    <x v="68"/>
    <x v="0"/>
    <x v="13"/>
    <n v="684933"/>
  </r>
  <r>
    <x v="1"/>
    <x v="68"/>
    <x v="1"/>
    <x v="0"/>
    <n v="0"/>
  </r>
  <r>
    <x v="1"/>
    <x v="68"/>
    <x v="1"/>
    <x v="1"/>
    <n v="86232"/>
  </r>
  <r>
    <x v="1"/>
    <x v="68"/>
    <x v="1"/>
    <x v="2"/>
    <n v="384062"/>
  </r>
  <r>
    <x v="1"/>
    <x v="68"/>
    <x v="1"/>
    <x v="3"/>
    <n v="68777"/>
  </r>
  <r>
    <x v="1"/>
    <x v="68"/>
    <x v="1"/>
    <x v="4"/>
    <n v="5080"/>
  </r>
  <r>
    <x v="1"/>
    <x v="68"/>
    <x v="1"/>
    <x v="5"/>
    <n v="0"/>
  </r>
  <r>
    <x v="1"/>
    <x v="68"/>
    <x v="1"/>
    <x v="6"/>
    <n v="763537"/>
  </r>
  <r>
    <x v="1"/>
    <x v="68"/>
    <x v="1"/>
    <x v="7"/>
    <n v="0"/>
  </r>
  <r>
    <x v="1"/>
    <x v="68"/>
    <x v="1"/>
    <x v="8"/>
    <n v="165312"/>
  </r>
  <r>
    <x v="1"/>
    <x v="68"/>
    <x v="1"/>
    <x v="9"/>
    <n v="270248"/>
  </r>
  <r>
    <x v="1"/>
    <x v="68"/>
    <x v="1"/>
    <x v="10"/>
    <n v="0"/>
  </r>
  <r>
    <x v="1"/>
    <x v="68"/>
    <x v="1"/>
    <x v="11"/>
    <n v="353237"/>
  </r>
  <r>
    <x v="1"/>
    <x v="68"/>
    <x v="1"/>
    <x v="12"/>
    <n v="0"/>
  </r>
  <r>
    <x v="1"/>
    <x v="68"/>
    <x v="1"/>
    <x v="13"/>
    <n v="1235811"/>
  </r>
  <r>
    <x v="1"/>
    <x v="69"/>
    <x v="0"/>
    <x v="0"/>
    <n v="0"/>
  </r>
  <r>
    <x v="1"/>
    <x v="69"/>
    <x v="0"/>
    <x v="1"/>
    <n v="1286"/>
  </r>
  <r>
    <x v="1"/>
    <x v="69"/>
    <x v="0"/>
    <x v="2"/>
    <n v="1169005"/>
  </r>
  <r>
    <x v="1"/>
    <x v="69"/>
    <x v="0"/>
    <x v="3"/>
    <n v="49874"/>
  </r>
  <r>
    <x v="1"/>
    <x v="69"/>
    <x v="0"/>
    <x v="4"/>
    <n v="387200"/>
  </r>
  <r>
    <x v="1"/>
    <x v="69"/>
    <x v="0"/>
    <x v="5"/>
    <n v="69355"/>
  </r>
  <r>
    <x v="1"/>
    <x v="69"/>
    <x v="0"/>
    <x v="6"/>
    <n v="115991"/>
  </r>
  <r>
    <x v="1"/>
    <x v="69"/>
    <x v="0"/>
    <x v="7"/>
    <n v="0"/>
  </r>
  <r>
    <x v="1"/>
    <x v="69"/>
    <x v="0"/>
    <x v="8"/>
    <n v="135226"/>
  </r>
  <r>
    <x v="1"/>
    <x v="69"/>
    <x v="0"/>
    <x v="9"/>
    <n v="101724"/>
  </r>
  <r>
    <x v="1"/>
    <x v="69"/>
    <x v="0"/>
    <x v="10"/>
    <n v="61059"/>
  </r>
  <r>
    <x v="1"/>
    <x v="69"/>
    <x v="0"/>
    <x v="11"/>
    <n v="169593"/>
  </r>
  <r>
    <x v="1"/>
    <x v="69"/>
    <x v="0"/>
    <x v="12"/>
    <n v="10617"/>
  </r>
  <r>
    <x v="1"/>
    <x v="69"/>
    <x v="0"/>
    <x v="13"/>
    <n v="929934"/>
  </r>
  <r>
    <x v="1"/>
    <x v="69"/>
    <x v="1"/>
    <x v="0"/>
    <n v="0"/>
  </r>
  <r>
    <x v="1"/>
    <x v="69"/>
    <x v="1"/>
    <x v="1"/>
    <n v="37727"/>
  </r>
  <r>
    <x v="1"/>
    <x v="69"/>
    <x v="1"/>
    <x v="2"/>
    <n v="2467676"/>
  </r>
  <r>
    <x v="1"/>
    <x v="69"/>
    <x v="1"/>
    <x v="3"/>
    <n v="50620"/>
  </r>
  <r>
    <x v="1"/>
    <x v="69"/>
    <x v="1"/>
    <x v="4"/>
    <n v="390099"/>
  </r>
  <r>
    <x v="1"/>
    <x v="69"/>
    <x v="1"/>
    <x v="5"/>
    <n v="0"/>
  </r>
  <r>
    <x v="1"/>
    <x v="69"/>
    <x v="1"/>
    <x v="6"/>
    <n v="284923"/>
  </r>
  <r>
    <x v="1"/>
    <x v="69"/>
    <x v="1"/>
    <x v="7"/>
    <n v="0"/>
  </r>
  <r>
    <x v="1"/>
    <x v="69"/>
    <x v="1"/>
    <x v="8"/>
    <n v="148815"/>
  </r>
  <r>
    <x v="1"/>
    <x v="69"/>
    <x v="1"/>
    <x v="9"/>
    <n v="122360"/>
  </r>
  <r>
    <x v="1"/>
    <x v="69"/>
    <x v="1"/>
    <x v="10"/>
    <n v="0"/>
  </r>
  <r>
    <x v="1"/>
    <x v="69"/>
    <x v="1"/>
    <x v="11"/>
    <n v="187458"/>
  </r>
  <r>
    <x v="1"/>
    <x v="69"/>
    <x v="1"/>
    <x v="12"/>
    <n v="0"/>
  </r>
  <r>
    <x v="1"/>
    <x v="69"/>
    <x v="1"/>
    <x v="13"/>
    <n v="2488066"/>
  </r>
  <r>
    <x v="1"/>
    <x v="70"/>
    <x v="0"/>
    <x v="0"/>
    <n v="0"/>
  </r>
  <r>
    <x v="1"/>
    <x v="70"/>
    <x v="0"/>
    <x v="1"/>
    <n v="43732"/>
  </r>
  <r>
    <x v="1"/>
    <x v="70"/>
    <x v="0"/>
    <x v="2"/>
    <n v="235918"/>
  </r>
  <r>
    <x v="1"/>
    <x v="70"/>
    <x v="0"/>
    <x v="3"/>
    <n v="12579"/>
  </r>
  <r>
    <x v="1"/>
    <x v="70"/>
    <x v="0"/>
    <x v="4"/>
    <n v="1771"/>
  </r>
  <r>
    <x v="1"/>
    <x v="70"/>
    <x v="0"/>
    <x v="5"/>
    <n v="53732"/>
  </r>
  <r>
    <x v="1"/>
    <x v="70"/>
    <x v="0"/>
    <x v="6"/>
    <n v="16422"/>
  </r>
  <r>
    <x v="1"/>
    <x v="70"/>
    <x v="0"/>
    <x v="7"/>
    <n v="0"/>
  </r>
  <r>
    <x v="1"/>
    <x v="70"/>
    <x v="0"/>
    <x v="8"/>
    <n v="0"/>
  </r>
  <r>
    <x v="1"/>
    <x v="70"/>
    <x v="0"/>
    <x v="9"/>
    <n v="36611"/>
  </r>
  <r>
    <x v="1"/>
    <x v="70"/>
    <x v="0"/>
    <x v="10"/>
    <n v="8954"/>
  </r>
  <r>
    <x v="1"/>
    <x v="70"/>
    <x v="0"/>
    <x v="11"/>
    <n v="29278"/>
  </r>
  <r>
    <x v="1"/>
    <x v="70"/>
    <x v="0"/>
    <x v="12"/>
    <n v="10288"/>
  </r>
  <r>
    <x v="1"/>
    <x v="70"/>
    <x v="0"/>
    <x v="13"/>
    <n v="134527"/>
  </r>
  <r>
    <x v="1"/>
    <x v="70"/>
    <x v="1"/>
    <x v="0"/>
    <n v="0"/>
  </r>
  <r>
    <x v="1"/>
    <x v="70"/>
    <x v="1"/>
    <x v="1"/>
    <n v="43732"/>
  </r>
  <r>
    <x v="1"/>
    <x v="70"/>
    <x v="1"/>
    <x v="2"/>
    <n v="239911"/>
  </r>
  <r>
    <x v="1"/>
    <x v="70"/>
    <x v="1"/>
    <x v="3"/>
    <n v="12579"/>
  </r>
  <r>
    <x v="1"/>
    <x v="70"/>
    <x v="1"/>
    <x v="4"/>
    <n v="5167"/>
  </r>
  <r>
    <x v="1"/>
    <x v="70"/>
    <x v="1"/>
    <x v="5"/>
    <n v="0"/>
  </r>
  <r>
    <x v="1"/>
    <x v="70"/>
    <x v="1"/>
    <x v="6"/>
    <n v="106858"/>
  </r>
  <r>
    <x v="1"/>
    <x v="70"/>
    <x v="1"/>
    <x v="7"/>
    <n v="0"/>
  </r>
  <r>
    <x v="1"/>
    <x v="70"/>
    <x v="1"/>
    <x v="8"/>
    <n v="0"/>
  </r>
  <r>
    <x v="1"/>
    <x v="70"/>
    <x v="1"/>
    <x v="9"/>
    <n v="34163"/>
  </r>
  <r>
    <x v="1"/>
    <x v="70"/>
    <x v="1"/>
    <x v="10"/>
    <n v="0"/>
  </r>
  <r>
    <x v="1"/>
    <x v="70"/>
    <x v="1"/>
    <x v="11"/>
    <n v="34521"/>
  </r>
  <r>
    <x v="1"/>
    <x v="70"/>
    <x v="1"/>
    <x v="12"/>
    <n v="0"/>
  </r>
  <r>
    <x v="1"/>
    <x v="70"/>
    <x v="1"/>
    <x v="13"/>
    <n v="285649"/>
  </r>
  <r>
    <x v="1"/>
    <x v="71"/>
    <x v="0"/>
    <x v="0"/>
    <n v="0"/>
  </r>
  <r>
    <x v="1"/>
    <x v="71"/>
    <x v="0"/>
    <x v="1"/>
    <n v="365"/>
  </r>
  <r>
    <x v="1"/>
    <x v="71"/>
    <x v="0"/>
    <x v="2"/>
    <n v="215192"/>
  </r>
  <r>
    <x v="1"/>
    <x v="71"/>
    <x v="0"/>
    <x v="3"/>
    <n v="36599"/>
  </r>
  <r>
    <x v="1"/>
    <x v="71"/>
    <x v="0"/>
    <x v="4"/>
    <n v="19"/>
  </r>
  <r>
    <x v="1"/>
    <x v="71"/>
    <x v="0"/>
    <x v="5"/>
    <n v="36824"/>
  </r>
  <r>
    <x v="1"/>
    <x v="71"/>
    <x v="0"/>
    <x v="6"/>
    <n v="85984"/>
  </r>
  <r>
    <x v="1"/>
    <x v="71"/>
    <x v="0"/>
    <x v="7"/>
    <n v="0"/>
  </r>
  <r>
    <x v="1"/>
    <x v="71"/>
    <x v="0"/>
    <x v="8"/>
    <n v="0"/>
  </r>
  <r>
    <x v="1"/>
    <x v="71"/>
    <x v="0"/>
    <x v="9"/>
    <n v="37679"/>
  </r>
  <r>
    <x v="1"/>
    <x v="71"/>
    <x v="0"/>
    <x v="10"/>
    <n v="3557"/>
  </r>
  <r>
    <x v="1"/>
    <x v="71"/>
    <x v="0"/>
    <x v="11"/>
    <n v="48839"/>
  </r>
  <r>
    <x v="1"/>
    <x v="71"/>
    <x v="0"/>
    <x v="12"/>
    <n v="2618"/>
  </r>
  <r>
    <x v="1"/>
    <x v="71"/>
    <x v="0"/>
    <x v="13"/>
    <n v="237590"/>
  </r>
  <r>
    <x v="1"/>
    <x v="71"/>
    <x v="1"/>
    <x v="0"/>
    <n v="0"/>
  </r>
  <r>
    <x v="1"/>
    <x v="71"/>
    <x v="1"/>
    <x v="1"/>
    <n v="795"/>
  </r>
  <r>
    <x v="1"/>
    <x v="71"/>
    <x v="1"/>
    <x v="2"/>
    <n v="211275"/>
  </r>
  <r>
    <x v="1"/>
    <x v="71"/>
    <x v="1"/>
    <x v="3"/>
    <n v="36599"/>
  </r>
  <r>
    <x v="1"/>
    <x v="71"/>
    <x v="1"/>
    <x v="4"/>
    <n v="19"/>
  </r>
  <r>
    <x v="1"/>
    <x v="71"/>
    <x v="1"/>
    <x v="5"/>
    <n v="0"/>
  </r>
  <r>
    <x v="1"/>
    <x v="71"/>
    <x v="1"/>
    <x v="6"/>
    <n v="103890"/>
  </r>
  <r>
    <x v="1"/>
    <x v="71"/>
    <x v="1"/>
    <x v="7"/>
    <n v="0"/>
  </r>
  <r>
    <x v="1"/>
    <x v="71"/>
    <x v="1"/>
    <x v="8"/>
    <n v="0"/>
  </r>
  <r>
    <x v="1"/>
    <x v="71"/>
    <x v="1"/>
    <x v="9"/>
    <n v="35569"/>
  </r>
  <r>
    <x v="1"/>
    <x v="71"/>
    <x v="1"/>
    <x v="10"/>
    <n v="0"/>
  </r>
  <r>
    <x v="1"/>
    <x v="71"/>
    <x v="1"/>
    <x v="11"/>
    <n v="49329"/>
  </r>
  <r>
    <x v="1"/>
    <x v="71"/>
    <x v="1"/>
    <x v="12"/>
    <n v="0"/>
  </r>
  <r>
    <x v="1"/>
    <x v="71"/>
    <x v="1"/>
    <x v="13"/>
    <n v="291512"/>
  </r>
  <r>
    <x v="1"/>
    <x v="72"/>
    <x v="0"/>
    <x v="0"/>
    <n v="0"/>
  </r>
  <r>
    <x v="1"/>
    <x v="72"/>
    <x v="0"/>
    <x v="1"/>
    <n v="3350"/>
  </r>
  <r>
    <x v="1"/>
    <x v="72"/>
    <x v="0"/>
    <x v="2"/>
    <n v="211134"/>
  </r>
  <r>
    <x v="1"/>
    <x v="72"/>
    <x v="0"/>
    <x v="3"/>
    <n v="24789"/>
  </r>
  <r>
    <x v="1"/>
    <x v="72"/>
    <x v="0"/>
    <x v="4"/>
    <n v="5000"/>
  </r>
  <r>
    <x v="1"/>
    <x v="72"/>
    <x v="0"/>
    <x v="5"/>
    <n v="148379"/>
  </r>
  <r>
    <x v="1"/>
    <x v="72"/>
    <x v="0"/>
    <x v="6"/>
    <n v="147186"/>
  </r>
  <r>
    <x v="1"/>
    <x v="72"/>
    <x v="0"/>
    <x v="7"/>
    <n v="0"/>
  </r>
  <r>
    <x v="1"/>
    <x v="72"/>
    <x v="0"/>
    <x v="8"/>
    <n v="0"/>
  </r>
  <r>
    <x v="1"/>
    <x v="72"/>
    <x v="0"/>
    <x v="9"/>
    <n v="67635"/>
  </r>
  <r>
    <x v="1"/>
    <x v="72"/>
    <x v="0"/>
    <x v="10"/>
    <n v="15516"/>
  </r>
  <r>
    <x v="1"/>
    <x v="72"/>
    <x v="0"/>
    <x v="11"/>
    <n v="92623"/>
  </r>
  <r>
    <x v="1"/>
    <x v="72"/>
    <x v="0"/>
    <x v="12"/>
    <n v="11467"/>
  </r>
  <r>
    <x v="1"/>
    <x v="72"/>
    <x v="0"/>
    <x v="13"/>
    <n v="197741"/>
  </r>
  <r>
    <x v="1"/>
    <x v="72"/>
    <x v="1"/>
    <x v="0"/>
    <n v="0"/>
  </r>
  <r>
    <x v="1"/>
    <x v="72"/>
    <x v="1"/>
    <x v="1"/>
    <n v="3676"/>
  </r>
  <r>
    <x v="1"/>
    <x v="72"/>
    <x v="1"/>
    <x v="2"/>
    <n v="210728"/>
  </r>
  <r>
    <x v="1"/>
    <x v="72"/>
    <x v="1"/>
    <x v="3"/>
    <n v="24789"/>
  </r>
  <r>
    <x v="1"/>
    <x v="72"/>
    <x v="1"/>
    <x v="4"/>
    <n v="5638"/>
  </r>
  <r>
    <x v="1"/>
    <x v="72"/>
    <x v="1"/>
    <x v="5"/>
    <n v="0"/>
  </r>
  <r>
    <x v="1"/>
    <x v="72"/>
    <x v="1"/>
    <x v="6"/>
    <n v="289418"/>
  </r>
  <r>
    <x v="1"/>
    <x v="72"/>
    <x v="1"/>
    <x v="7"/>
    <n v="0"/>
  </r>
  <r>
    <x v="1"/>
    <x v="72"/>
    <x v="1"/>
    <x v="8"/>
    <n v="0"/>
  </r>
  <r>
    <x v="1"/>
    <x v="72"/>
    <x v="1"/>
    <x v="9"/>
    <n v="69356"/>
  </r>
  <r>
    <x v="1"/>
    <x v="72"/>
    <x v="1"/>
    <x v="10"/>
    <n v="0"/>
  </r>
  <r>
    <x v="1"/>
    <x v="72"/>
    <x v="1"/>
    <x v="11"/>
    <n v="118216"/>
  </r>
  <r>
    <x v="1"/>
    <x v="72"/>
    <x v="1"/>
    <x v="12"/>
    <n v="0"/>
  </r>
  <r>
    <x v="1"/>
    <x v="72"/>
    <x v="1"/>
    <x v="13"/>
    <n v="514903"/>
  </r>
  <r>
    <x v="1"/>
    <x v="73"/>
    <x v="0"/>
    <x v="0"/>
    <n v="0"/>
  </r>
  <r>
    <x v="1"/>
    <x v="73"/>
    <x v="0"/>
    <x v="1"/>
    <n v="36509"/>
  </r>
  <r>
    <x v="1"/>
    <x v="73"/>
    <x v="0"/>
    <x v="2"/>
    <n v="209736"/>
  </r>
  <r>
    <x v="1"/>
    <x v="73"/>
    <x v="0"/>
    <x v="3"/>
    <n v="7692"/>
  </r>
  <r>
    <x v="1"/>
    <x v="73"/>
    <x v="0"/>
    <x v="4"/>
    <n v="0"/>
  </r>
  <r>
    <x v="1"/>
    <x v="73"/>
    <x v="0"/>
    <x v="5"/>
    <n v="11185"/>
  </r>
  <r>
    <x v="1"/>
    <x v="73"/>
    <x v="0"/>
    <x v="6"/>
    <n v="53435"/>
  </r>
  <r>
    <x v="1"/>
    <x v="73"/>
    <x v="0"/>
    <x v="7"/>
    <n v="0"/>
  </r>
  <r>
    <x v="1"/>
    <x v="73"/>
    <x v="0"/>
    <x v="8"/>
    <n v="0"/>
  </r>
  <r>
    <x v="1"/>
    <x v="73"/>
    <x v="0"/>
    <x v="9"/>
    <n v="29782"/>
  </r>
  <r>
    <x v="1"/>
    <x v="73"/>
    <x v="0"/>
    <x v="10"/>
    <n v="2858"/>
  </r>
  <r>
    <x v="1"/>
    <x v="73"/>
    <x v="0"/>
    <x v="11"/>
    <n v="23432"/>
  </r>
  <r>
    <x v="1"/>
    <x v="73"/>
    <x v="0"/>
    <x v="12"/>
    <n v="0"/>
  </r>
  <r>
    <x v="1"/>
    <x v="73"/>
    <x v="0"/>
    <x v="13"/>
    <n v="198577"/>
  </r>
  <r>
    <x v="1"/>
    <x v="73"/>
    <x v="1"/>
    <x v="0"/>
    <n v="0"/>
  </r>
  <r>
    <x v="1"/>
    <x v="73"/>
    <x v="1"/>
    <x v="1"/>
    <n v="36509"/>
  </r>
  <r>
    <x v="1"/>
    <x v="73"/>
    <x v="1"/>
    <x v="2"/>
    <n v="207684"/>
  </r>
  <r>
    <x v="1"/>
    <x v="73"/>
    <x v="1"/>
    <x v="3"/>
    <n v="7692"/>
  </r>
  <r>
    <x v="1"/>
    <x v="73"/>
    <x v="1"/>
    <x v="4"/>
    <n v="0"/>
  </r>
  <r>
    <x v="1"/>
    <x v="73"/>
    <x v="1"/>
    <x v="5"/>
    <n v="0"/>
  </r>
  <r>
    <x v="1"/>
    <x v="73"/>
    <x v="1"/>
    <x v="6"/>
    <n v="53435"/>
  </r>
  <r>
    <x v="1"/>
    <x v="73"/>
    <x v="1"/>
    <x v="7"/>
    <n v="0"/>
  </r>
  <r>
    <x v="1"/>
    <x v="73"/>
    <x v="1"/>
    <x v="8"/>
    <n v="0"/>
  </r>
  <r>
    <x v="1"/>
    <x v="73"/>
    <x v="1"/>
    <x v="9"/>
    <n v="28448"/>
  </r>
  <r>
    <x v="1"/>
    <x v="73"/>
    <x v="1"/>
    <x v="10"/>
    <n v="0"/>
  </r>
  <r>
    <x v="1"/>
    <x v="73"/>
    <x v="1"/>
    <x v="11"/>
    <n v="23432"/>
  </r>
  <r>
    <x v="1"/>
    <x v="73"/>
    <x v="1"/>
    <x v="12"/>
    <n v="0"/>
  </r>
  <r>
    <x v="1"/>
    <x v="73"/>
    <x v="1"/>
    <x v="13"/>
    <n v="211902"/>
  </r>
  <r>
    <x v="2"/>
    <x v="0"/>
    <x v="0"/>
    <x v="0"/>
    <n v="45310"/>
  </r>
  <r>
    <x v="2"/>
    <x v="0"/>
    <x v="0"/>
    <x v="1"/>
    <n v="110130"/>
  </r>
  <r>
    <x v="2"/>
    <x v="0"/>
    <x v="0"/>
    <x v="2"/>
    <n v="36089501"/>
  </r>
  <r>
    <x v="2"/>
    <x v="0"/>
    <x v="0"/>
    <x v="3"/>
    <n v="20665855"/>
  </r>
  <r>
    <x v="2"/>
    <x v="0"/>
    <x v="0"/>
    <x v="4"/>
    <n v="7575443"/>
  </r>
  <r>
    <x v="2"/>
    <x v="0"/>
    <x v="0"/>
    <x v="5"/>
    <n v="0"/>
  </r>
  <r>
    <x v="2"/>
    <x v="0"/>
    <x v="0"/>
    <x v="6"/>
    <n v="13938196"/>
  </r>
  <r>
    <x v="2"/>
    <x v="0"/>
    <x v="0"/>
    <x v="7"/>
    <n v="0"/>
  </r>
  <r>
    <x v="2"/>
    <x v="0"/>
    <x v="0"/>
    <x v="8"/>
    <n v="28203738"/>
  </r>
  <r>
    <x v="2"/>
    <x v="0"/>
    <x v="0"/>
    <x v="9"/>
    <n v="6953115"/>
  </r>
  <r>
    <x v="2"/>
    <x v="0"/>
    <x v="0"/>
    <x v="10"/>
    <n v="406370"/>
  </r>
  <r>
    <x v="2"/>
    <x v="0"/>
    <x v="0"/>
    <x v="11"/>
    <n v="7666853"/>
  </r>
  <r>
    <x v="2"/>
    <x v="0"/>
    <x v="0"/>
    <x v="12"/>
    <n v="72744"/>
  </r>
  <r>
    <x v="2"/>
    <x v="0"/>
    <x v="0"/>
    <x v="13"/>
    <n v="50305428"/>
  </r>
  <r>
    <x v="2"/>
    <x v="0"/>
    <x v="1"/>
    <x v="0"/>
    <n v="103143"/>
  </r>
  <r>
    <x v="2"/>
    <x v="0"/>
    <x v="1"/>
    <x v="1"/>
    <n v="1080188"/>
  </r>
  <r>
    <x v="2"/>
    <x v="0"/>
    <x v="1"/>
    <x v="2"/>
    <n v="93895607"/>
  </r>
  <r>
    <x v="2"/>
    <x v="0"/>
    <x v="1"/>
    <x v="3"/>
    <n v="23651053"/>
  </r>
  <r>
    <x v="2"/>
    <x v="0"/>
    <x v="1"/>
    <x v="4"/>
    <n v="1014026"/>
  </r>
  <r>
    <x v="2"/>
    <x v="0"/>
    <x v="1"/>
    <x v="5"/>
    <n v="0"/>
  </r>
  <r>
    <x v="2"/>
    <x v="0"/>
    <x v="1"/>
    <x v="6"/>
    <n v="54179706"/>
  </r>
  <r>
    <x v="2"/>
    <x v="0"/>
    <x v="1"/>
    <x v="7"/>
    <n v="0"/>
  </r>
  <r>
    <x v="2"/>
    <x v="0"/>
    <x v="1"/>
    <x v="8"/>
    <n v="29412958"/>
  </r>
  <r>
    <x v="2"/>
    <x v="0"/>
    <x v="1"/>
    <x v="9"/>
    <n v="10514477"/>
  </r>
  <r>
    <x v="2"/>
    <x v="0"/>
    <x v="1"/>
    <x v="10"/>
    <n v="-1"/>
  </r>
  <r>
    <x v="2"/>
    <x v="0"/>
    <x v="1"/>
    <x v="11"/>
    <n v="14102804"/>
  </r>
  <r>
    <x v="2"/>
    <x v="0"/>
    <x v="1"/>
    <x v="12"/>
    <n v="1"/>
  </r>
  <r>
    <x v="2"/>
    <x v="0"/>
    <x v="1"/>
    <x v="13"/>
    <n v="155434469"/>
  </r>
  <r>
    <x v="2"/>
    <x v="1"/>
    <x v="0"/>
    <x v="0"/>
    <n v="0"/>
  </r>
  <r>
    <x v="2"/>
    <x v="1"/>
    <x v="0"/>
    <x v="1"/>
    <n v="107008"/>
  </r>
  <r>
    <x v="2"/>
    <x v="1"/>
    <x v="0"/>
    <x v="2"/>
    <n v="7566297"/>
  </r>
  <r>
    <x v="2"/>
    <x v="1"/>
    <x v="0"/>
    <x v="3"/>
    <n v="828675"/>
  </r>
  <r>
    <x v="2"/>
    <x v="1"/>
    <x v="0"/>
    <x v="4"/>
    <n v="446247"/>
  </r>
  <r>
    <x v="2"/>
    <x v="1"/>
    <x v="0"/>
    <x v="5"/>
    <n v="3347217"/>
  </r>
  <r>
    <x v="2"/>
    <x v="1"/>
    <x v="0"/>
    <x v="6"/>
    <n v="7361057"/>
  </r>
  <r>
    <x v="2"/>
    <x v="1"/>
    <x v="0"/>
    <x v="7"/>
    <n v="39472"/>
  </r>
  <r>
    <x v="2"/>
    <x v="1"/>
    <x v="0"/>
    <x v="8"/>
    <n v="2119544"/>
  </r>
  <r>
    <x v="2"/>
    <x v="1"/>
    <x v="0"/>
    <x v="9"/>
    <n v="1154365"/>
  </r>
  <r>
    <x v="2"/>
    <x v="1"/>
    <x v="0"/>
    <x v="10"/>
    <n v="413656"/>
  </r>
  <r>
    <x v="2"/>
    <x v="1"/>
    <x v="0"/>
    <x v="11"/>
    <n v="1549301"/>
  </r>
  <r>
    <x v="2"/>
    <x v="1"/>
    <x v="0"/>
    <x v="12"/>
    <n v="0"/>
  </r>
  <r>
    <x v="2"/>
    <x v="1"/>
    <x v="0"/>
    <x v="13"/>
    <n v="12338503"/>
  </r>
  <r>
    <x v="2"/>
    <x v="1"/>
    <x v="1"/>
    <x v="0"/>
    <n v="96160"/>
  </r>
  <r>
    <x v="2"/>
    <x v="1"/>
    <x v="1"/>
    <x v="1"/>
    <n v="145188"/>
  </r>
  <r>
    <x v="2"/>
    <x v="1"/>
    <x v="1"/>
    <x v="2"/>
    <n v="7153369"/>
  </r>
  <r>
    <x v="2"/>
    <x v="1"/>
    <x v="1"/>
    <x v="3"/>
    <n v="251006"/>
  </r>
  <r>
    <x v="2"/>
    <x v="1"/>
    <x v="1"/>
    <x v="4"/>
    <n v="446247"/>
  </r>
  <r>
    <x v="2"/>
    <x v="1"/>
    <x v="1"/>
    <x v="5"/>
    <n v="0"/>
  </r>
  <r>
    <x v="2"/>
    <x v="1"/>
    <x v="1"/>
    <x v="6"/>
    <n v="9857300"/>
  </r>
  <r>
    <x v="2"/>
    <x v="1"/>
    <x v="1"/>
    <x v="7"/>
    <n v="0"/>
  </r>
  <r>
    <x v="2"/>
    <x v="1"/>
    <x v="1"/>
    <x v="8"/>
    <n v="2119544"/>
  </r>
  <r>
    <x v="2"/>
    <x v="1"/>
    <x v="1"/>
    <x v="9"/>
    <n v="1251649"/>
  </r>
  <r>
    <x v="2"/>
    <x v="1"/>
    <x v="1"/>
    <x v="10"/>
    <n v="0"/>
  </r>
  <r>
    <x v="2"/>
    <x v="1"/>
    <x v="1"/>
    <x v="11"/>
    <n v="1718127"/>
  </r>
  <r>
    <x v="2"/>
    <x v="1"/>
    <x v="1"/>
    <x v="12"/>
    <n v="0"/>
  </r>
  <r>
    <x v="2"/>
    <x v="1"/>
    <x v="1"/>
    <x v="13"/>
    <n v="18850410"/>
  </r>
  <r>
    <x v="2"/>
    <x v="2"/>
    <x v="0"/>
    <x v="0"/>
    <n v="0"/>
  </r>
  <r>
    <x v="2"/>
    <x v="2"/>
    <x v="0"/>
    <x v="1"/>
    <n v="86744"/>
  </r>
  <r>
    <x v="2"/>
    <x v="2"/>
    <x v="0"/>
    <x v="2"/>
    <n v="1634248"/>
  </r>
  <r>
    <x v="2"/>
    <x v="2"/>
    <x v="0"/>
    <x v="3"/>
    <n v="132340"/>
  </r>
  <r>
    <x v="2"/>
    <x v="2"/>
    <x v="0"/>
    <x v="4"/>
    <n v="0"/>
  </r>
  <r>
    <x v="2"/>
    <x v="2"/>
    <x v="0"/>
    <x v="5"/>
    <n v="423052"/>
  </r>
  <r>
    <x v="2"/>
    <x v="2"/>
    <x v="0"/>
    <x v="6"/>
    <n v="340684"/>
  </r>
  <r>
    <x v="2"/>
    <x v="2"/>
    <x v="0"/>
    <x v="7"/>
    <n v="0"/>
  </r>
  <r>
    <x v="2"/>
    <x v="2"/>
    <x v="0"/>
    <x v="8"/>
    <n v="494471"/>
  </r>
  <r>
    <x v="2"/>
    <x v="2"/>
    <x v="0"/>
    <x v="9"/>
    <n v="226624"/>
  </r>
  <r>
    <x v="2"/>
    <x v="2"/>
    <x v="0"/>
    <x v="10"/>
    <n v="182309"/>
  </r>
  <r>
    <x v="2"/>
    <x v="2"/>
    <x v="0"/>
    <x v="11"/>
    <n v="232271"/>
  </r>
  <r>
    <x v="2"/>
    <x v="2"/>
    <x v="0"/>
    <x v="12"/>
    <n v="0"/>
  </r>
  <r>
    <x v="2"/>
    <x v="2"/>
    <x v="0"/>
    <x v="13"/>
    <n v="1650604"/>
  </r>
  <r>
    <x v="2"/>
    <x v="2"/>
    <x v="1"/>
    <x v="0"/>
    <n v="0"/>
  </r>
  <r>
    <x v="2"/>
    <x v="2"/>
    <x v="1"/>
    <x v="1"/>
    <n v="110170"/>
  </r>
  <r>
    <x v="2"/>
    <x v="2"/>
    <x v="1"/>
    <x v="2"/>
    <n v="1529121"/>
  </r>
  <r>
    <x v="2"/>
    <x v="2"/>
    <x v="1"/>
    <x v="3"/>
    <n v="133811"/>
  </r>
  <r>
    <x v="2"/>
    <x v="2"/>
    <x v="1"/>
    <x v="4"/>
    <n v="499"/>
  </r>
  <r>
    <x v="2"/>
    <x v="2"/>
    <x v="1"/>
    <x v="5"/>
    <n v="0"/>
  </r>
  <r>
    <x v="2"/>
    <x v="2"/>
    <x v="1"/>
    <x v="6"/>
    <n v="384787"/>
  </r>
  <r>
    <x v="2"/>
    <x v="2"/>
    <x v="1"/>
    <x v="7"/>
    <n v="0"/>
  </r>
  <r>
    <x v="2"/>
    <x v="2"/>
    <x v="1"/>
    <x v="8"/>
    <n v="522732"/>
  </r>
  <r>
    <x v="2"/>
    <x v="2"/>
    <x v="1"/>
    <x v="9"/>
    <n v="235385"/>
  </r>
  <r>
    <x v="2"/>
    <x v="2"/>
    <x v="1"/>
    <x v="10"/>
    <n v="0"/>
  </r>
  <r>
    <x v="2"/>
    <x v="2"/>
    <x v="1"/>
    <x v="11"/>
    <n v="238274"/>
  </r>
  <r>
    <x v="2"/>
    <x v="2"/>
    <x v="1"/>
    <x v="12"/>
    <n v="0"/>
  </r>
  <r>
    <x v="2"/>
    <x v="2"/>
    <x v="1"/>
    <x v="13"/>
    <n v="2195048"/>
  </r>
  <r>
    <x v="2"/>
    <x v="3"/>
    <x v="0"/>
    <x v="0"/>
    <n v="0"/>
  </r>
  <r>
    <x v="2"/>
    <x v="3"/>
    <x v="0"/>
    <x v="1"/>
    <n v="312846"/>
  </r>
  <r>
    <x v="2"/>
    <x v="3"/>
    <x v="0"/>
    <x v="2"/>
    <n v="3420907"/>
  </r>
  <r>
    <x v="2"/>
    <x v="3"/>
    <x v="0"/>
    <x v="3"/>
    <n v="175029"/>
  </r>
  <r>
    <x v="2"/>
    <x v="3"/>
    <x v="0"/>
    <x v="4"/>
    <n v="147162"/>
  </r>
  <r>
    <x v="2"/>
    <x v="3"/>
    <x v="0"/>
    <x v="5"/>
    <n v="1169061"/>
  </r>
  <r>
    <x v="2"/>
    <x v="3"/>
    <x v="0"/>
    <x v="6"/>
    <n v="2802759"/>
  </r>
  <r>
    <x v="2"/>
    <x v="3"/>
    <x v="0"/>
    <x v="7"/>
    <n v="-363277"/>
  </r>
  <r>
    <x v="2"/>
    <x v="3"/>
    <x v="0"/>
    <x v="8"/>
    <n v="760000"/>
  </r>
  <r>
    <x v="2"/>
    <x v="3"/>
    <x v="0"/>
    <x v="9"/>
    <n v="717625"/>
  </r>
  <r>
    <x v="2"/>
    <x v="3"/>
    <x v="0"/>
    <x v="10"/>
    <n v="99588"/>
  </r>
  <r>
    <x v="2"/>
    <x v="3"/>
    <x v="0"/>
    <x v="11"/>
    <n v="868962"/>
  </r>
  <r>
    <x v="2"/>
    <x v="3"/>
    <x v="0"/>
    <x v="12"/>
    <n v="0"/>
  </r>
  <r>
    <x v="2"/>
    <x v="3"/>
    <x v="0"/>
    <x v="13"/>
    <n v="4868039"/>
  </r>
  <r>
    <x v="2"/>
    <x v="3"/>
    <x v="1"/>
    <x v="0"/>
    <n v="0"/>
  </r>
  <r>
    <x v="2"/>
    <x v="3"/>
    <x v="1"/>
    <x v="1"/>
    <n v="312846"/>
  </r>
  <r>
    <x v="2"/>
    <x v="3"/>
    <x v="1"/>
    <x v="2"/>
    <n v="3202220"/>
  </r>
  <r>
    <x v="2"/>
    <x v="3"/>
    <x v="1"/>
    <x v="3"/>
    <n v="171029"/>
  </r>
  <r>
    <x v="2"/>
    <x v="3"/>
    <x v="1"/>
    <x v="4"/>
    <n v="147162"/>
  </r>
  <r>
    <x v="2"/>
    <x v="3"/>
    <x v="1"/>
    <x v="5"/>
    <n v="-1"/>
  </r>
  <r>
    <x v="2"/>
    <x v="3"/>
    <x v="1"/>
    <x v="6"/>
    <n v="3004729"/>
  </r>
  <r>
    <x v="2"/>
    <x v="3"/>
    <x v="1"/>
    <x v="7"/>
    <n v="-363277"/>
  </r>
  <r>
    <x v="2"/>
    <x v="3"/>
    <x v="1"/>
    <x v="8"/>
    <n v="760000"/>
  </r>
  <r>
    <x v="2"/>
    <x v="3"/>
    <x v="1"/>
    <x v="9"/>
    <n v="682407"/>
  </r>
  <r>
    <x v="2"/>
    <x v="3"/>
    <x v="1"/>
    <x v="10"/>
    <n v="0"/>
  </r>
  <r>
    <x v="2"/>
    <x v="3"/>
    <x v="1"/>
    <x v="11"/>
    <n v="872181"/>
  </r>
  <r>
    <x v="2"/>
    <x v="3"/>
    <x v="1"/>
    <x v="12"/>
    <n v="0"/>
  </r>
  <r>
    <x v="2"/>
    <x v="3"/>
    <x v="1"/>
    <x v="13"/>
    <n v="6162409"/>
  </r>
  <r>
    <x v="2"/>
    <x v="4"/>
    <x v="0"/>
    <x v="0"/>
    <n v="0"/>
  </r>
  <r>
    <x v="2"/>
    <x v="4"/>
    <x v="0"/>
    <x v="1"/>
    <n v="41725"/>
  </r>
  <r>
    <x v="2"/>
    <x v="4"/>
    <x v="0"/>
    <x v="2"/>
    <n v="1908794"/>
  </r>
  <r>
    <x v="2"/>
    <x v="4"/>
    <x v="0"/>
    <x v="3"/>
    <n v="2007793"/>
  </r>
  <r>
    <x v="2"/>
    <x v="4"/>
    <x v="0"/>
    <x v="4"/>
    <n v="232737"/>
  </r>
  <r>
    <x v="2"/>
    <x v="4"/>
    <x v="0"/>
    <x v="5"/>
    <n v="573054"/>
  </r>
  <r>
    <x v="2"/>
    <x v="4"/>
    <x v="0"/>
    <x v="6"/>
    <n v="7306684"/>
  </r>
  <r>
    <x v="2"/>
    <x v="4"/>
    <x v="0"/>
    <x v="7"/>
    <n v="0"/>
  </r>
  <r>
    <x v="2"/>
    <x v="4"/>
    <x v="0"/>
    <x v="8"/>
    <n v="2301869"/>
  </r>
  <r>
    <x v="2"/>
    <x v="4"/>
    <x v="0"/>
    <x v="9"/>
    <n v="2102158"/>
  </r>
  <r>
    <x v="2"/>
    <x v="4"/>
    <x v="0"/>
    <x v="10"/>
    <n v="0"/>
  </r>
  <r>
    <x v="2"/>
    <x v="4"/>
    <x v="0"/>
    <x v="11"/>
    <n v="2235540"/>
  </r>
  <r>
    <x v="2"/>
    <x v="4"/>
    <x v="0"/>
    <x v="12"/>
    <n v="196713"/>
  </r>
  <r>
    <x v="2"/>
    <x v="4"/>
    <x v="0"/>
    <x v="13"/>
    <n v="8992093"/>
  </r>
  <r>
    <x v="2"/>
    <x v="4"/>
    <x v="1"/>
    <x v="0"/>
    <n v="0"/>
  </r>
  <r>
    <x v="2"/>
    <x v="4"/>
    <x v="1"/>
    <x v="1"/>
    <n v="431263"/>
  </r>
  <r>
    <x v="2"/>
    <x v="4"/>
    <x v="1"/>
    <x v="2"/>
    <n v="4893141"/>
  </r>
  <r>
    <x v="2"/>
    <x v="4"/>
    <x v="1"/>
    <x v="3"/>
    <n v="1758143"/>
  </r>
  <r>
    <x v="2"/>
    <x v="4"/>
    <x v="1"/>
    <x v="4"/>
    <n v="338728"/>
  </r>
  <r>
    <x v="2"/>
    <x v="4"/>
    <x v="1"/>
    <x v="5"/>
    <n v="0"/>
  </r>
  <r>
    <x v="2"/>
    <x v="4"/>
    <x v="1"/>
    <x v="6"/>
    <n v="9483601"/>
  </r>
  <r>
    <x v="2"/>
    <x v="4"/>
    <x v="1"/>
    <x v="7"/>
    <n v="0"/>
  </r>
  <r>
    <x v="2"/>
    <x v="4"/>
    <x v="1"/>
    <x v="8"/>
    <n v="2404467"/>
  </r>
  <r>
    <x v="2"/>
    <x v="4"/>
    <x v="1"/>
    <x v="9"/>
    <n v="2223711"/>
  </r>
  <r>
    <x v="2"/>
    <x v="4"/>
    <x v="1"/>
    <x v="10"/>
    <n v="-1"/>
  </r>
  <r>
    <x v="2"/>
    <x v="4"/>
    <x v="1"/>
    <x v="11"/>
    <n v="3307950"/>
  </r>
  <r>
    <x v="2"/>
    <x v="4"/>
    <x v="1"/>
    <x v="12"/>
    <n v="-1"/>
  </r>
  <r>
    <x v="2"/>
    <x v="4"/>
    <x v="1"/>
    <x v="13"/>
    <n v="15337273"/>
  </r>
  <r>
    <x v="2"/>
    <x v="5"/>
    <x v="0"/>
    <x v="0"/>
    <n v="0"/>
  </r>
  <r>
    <x v="2"/>
    <x v="5"/>
    <x v="0"/>
    <x v="1"/>
    <n v="36139"/>
  </r>
  <r>
    <x v="2"/>
    <x v="5"/>
    <x v="0"/>
    <x v="2"/>
    <n v="346906"/>
  </r>
  <r>
    <x v="2"/>
    <x v="5"/>
    <x v="0"/>
    <x v="3"/>
    <n v="34612"/>
  </r>
  <r>
    <x v="2"/>
    <x v="5"/>
    <x v="0"/>
    <x v="4"/>
    <n v="6679"/>
  </r>
  <r>
    <x v="2"/>
    <x v="5"/>
    <x v="0"/>
    <x v="5"/>
    <n v="57633"/>
  </r>
  <r>
    <x v="2"/>
    <x v="5"/>
    <x v="0"/>
    <x v="6"/>
    <n v="535724"/>
  </r>
  <r>
    <x v="2"/>
    <x v="5"/>
    <x v="0"/>
    <x v="7"/>
    <n v="0"/>
  </r>
  <r>
    <x v="2"/>
    <x v="5"/>
    <x v="0"/>
    <x v="8"/>
    <n v="76613"/>
  </r>
  <r>
    <x v="2"/>
    <x v="5"/>
    <x v="0"/>
    <x v="9"/>
    <n v="87950"/>
  </r>
  <r>
    <x v="2"/>
    <x v="5"/>
    <x v="0"/>
    <x v="10"/>
    <n v="25078"/>
  </r>
  <r>
    <x v="2"/>
    <x v="5"/>
    <x v="0"/>
    <x v="11"/>
    <n v="117109"/>
  </r>
  <r>
    <x v="2"/>
    <x v="5"/>
    <x v="0"/>
    <x v="12"/>
    <n v="0"/>
  </r>
  <r>
    <x v="2"/>
    <x v="5"/>
    <x v="0"/>
    <x v="13"/>
    <n v="828263"/>
  </r>
  <r>
    <x v="2"/>
    <x v="5"/>
    <x v="1"/>
    <x v="0"/>
    <n v="0"/>
  </r>
  <r>
    <x v="2"/>
    <x v="5"/>
    <x v="1"/>
    <x v="1"/>
    <n v="36139"/>
  </r>
  <r>
    <x v="2"/>
    <x v="5"/>
    <x v="1"/>
    <x v="2"/>
    <n v="341029"/>
  </r>
  <r>
    <x v="2"/>
    <x v="5"/>
    <x v="1"/>
    <x v="3"/>
    <n v="34612"/>
  </r>
  <r>
    <x v="2"/>
    <x v="5"/>
    <x v="1"/>
    <x v="4"/>
    <n v="6679"/>
  </r>
  <r>
    <x v="2"/>
    <x v="5"/>
    <x v="1"/>
    <x v="5"/>
    <n v="0"/>
  </r>
  <r>
    <x v="2"/>
    <x v="5"/>
    <x v="1"/>
    <x v="6"/>
    <n v="535724"/>
  </r>
  <r>
    <x v="2"/>
    <x v="5"/>
    <x v="1"/>
    <x v="7"/>
    <n v="0"/>
  </r>
  <r>
    <x v="2"/>
    <x v="5"/>
    <x v="1"/>
    <x v="8"/>
    <n v="76613"/>
  </r>
  <r>
    <x v="2"/>
    <x v="5"/>
    <x v="1"/>
    <x v="9"/>
    <n v="87950"/>
  </r>
  <r>
    <x v="2"/>
    <x v="5"/>
    <x v="1"/>
    <x v="10"/>
    <n v="1"/>
  </r>
  <r>
    <x v="2"/>
    <x v="5"/>
    <x v="1"/>
    <x v="11"/>
    <n v="117109"/>
  </r>
  <r>
    <x v="2"/>
    <x v="5"/>
    <x v="1"/>
    <x v="12"/>
    <n v="0"/>
  </r>
  <r>
    <x v="2"/>
    <x v="5"/>
    <x v="1"/>
    <x v="13"/>
    <n v="905096"/>
  </r>
  <r>
    <x v="2"/>
    <x v="6"/>
    <x v="0"/>
    <x v="0"/>
    <n v="0"/>
  </r>
  <r>
    <x v="2"/>
    <x v="6"/>
    <x v="0"/>
    <x v="1"/>
    <n v="149827"/>
  </r>
  <r>
    <x v="2"/>
    <x v="6"/>
    <x v="0"/>
    <x v="2"/>
    <n v="761952"/>
  </r>
  <r>
    <x v="2"/>
    <x v="6"/>
    <x v="0"/>
    <x v="3"/>
    <n v="35877"/>
  </r>
  <r>
    <x v="2"/>
    <x v="6"/>
    <x v="0"/>
    <x v="4"/>
    <n v="66218"/>
  </r>
  <r>
    <x v="2"/>
    <x v="6"/>
    <x v="0"/>
    <x v="5"/>
    <n v="358388"/>
  </r>
  <r>
    <x v="2"/>
    <x v="6"/>
    <x v="0"/>
    <x v="6"/>
    <n v="2316761"/>
  </r>
  <r>
    <x v="2"/>
    <x v="6"/>
    <x v="0"/>
    <x v="7"/>
    <n v="0"/>
  </r>
  <r>
    <x v="2"/>
    <x v="6"/>
    <x v="0"/>
    <x v="8"/>
    <n v="479988"/>
  </r>
  <r>
    <x v="2"/>
    <x v="6"/>
    <x v="0"/>
    <x v="9"/>
    <n v="386328"/>
  </r>
  <r>
    <x v="2"/>
    <x v="6"/>
    <x v="0"/>
    <x v="10"/>
    <n v="79280"/>
  </r>
  <r>
    <x v="2"/>
    <x v="6"/>
    <x v="0"/>
    <x v="11"/>
    <n v="606290"/>
  </r>
  <r>
    <x v="2"/>
    <x v="6"/>
    <x v="0"/>
    <x v="12"/>
    <n v="0"/>
  </r>
  <r>
    <x v="2"/>
    <x v="6"/>
    <x v="0"/>
    <x v="13"/>
    <n v="3089073"/>
  </r>
  <r>
    <x v="2"/>
    <x v="6"/>
    <x v="1"/>
    <x v="0"/>
    <n v="0"/>
  </r>
  <r>
    <x v="2"/>
    <x v="6"/>
    <x v="1"/>
    <x v="1"/>
    <n v="149827"/>
  </r>
  <r>
    <x v="2"/>
    <x v="6"/>
    <x v="1"/>
    <x v="2"/>
    <n v="1325709"/>
  </r>
  <r>
    <x v="2"/>
    <x v="6"/>
    <x v="1"/>
    <x v="3"/>
    <n v="35877"/>
  </r>
  <r>
    <x v="2"/>
    <x v="6"/>
    <x v="1"/>
    <x v="4"/>
    <n v="68440"/>
  </r>
  <r>
    <x v="2"/>
    <x v="6"/>
    <x v="1"/>
    <x v="5"/>
    <n v="0"/>
  </r>
  <r>
    <x v="2"/>
    <x v="6"/>
    <x v="1"/>
    <x v="6"/>
    <n v="2803447"/>
  </r>
  <r>
    <x v="2"/>
    <x v="6"/>
    <x v="1"/>
    <x v="7"/>
    <n v="0"/>
  </r>
  <r>
    <x v="2"/>
    <x v="6"/>
    <x v="1"/>
    <x v="8"/>
    <n v="479988"/>
  </r>
  <r>
    <x v="2"/>
    <x v="6"/>
    <x v="1"/>
    <x v="9"/>
    <n v="400067"/>
  </r>
  <r>
    <x v="2"/>
    <x v="6"/>
    <x v="1"/>
    <x v="10"/>
    <n v="0"/>
  </r>
  <r>
    <x v="2"/>
    <x v="6"/>
    <x v="1"/>
    <x v="11"/>
    <n v="645933"/>
  </r>
  <r>
    <x v="2"/>
    <x v="6"/>
    <x v="1"/>
    <x v="12"/>
    <n v="-1"/>
  </r>
  <r>
    <x v="2"/>
    <x v="6"/>
    <x v="1"/>
    <x v="13"/>
    <n v="4600866"/>
  </r>
  <r>
    <x v="2"/>
    <x v="7"/>
    <x v="0"/>
    <x v="0"/>
    <n v="0"/>
  </r>
  <r>
    <x v="2"/>
    <x v="7"/>
    <x v="0"/>
    <x v="1"/>
    <n v="4032"/>
  </r>
  <r>
    <x v="2"/>
    <x v="7"/>
    <x v="0"/>
    <x v="2"/>
    <n v="34176"/>
  </r>
  <r>
    <x v="2"/>
    <x v="7"/>
    <x v="0"/>
    <x v="3"/>
    <n v="0"/>
  </r>
  <r>
    <x v="2"/>
    <x v="7"/>
    <x v="0"/>
    <x v="4"/>
    <n v="0"/>
  </r>
  <r>
    <x v="2"/>
    <x v="7"/>
    <x v="0"/>
    <x v="5"/>
    <n v="0"/>
  </r>
  <r>
    <x v="2"/>
    <x v="7"/>
    <x v="0"/>
    <x v="6"/>
    <n v="7378"/>
  </r>
  <r>
    <x v="2"/>
    <x v="7"/>
    <x v="0"/>
    <x v="7"/>
    <n v="0"/>
  </r>
  <r>
    <x v="2"/>
    <x v="7"/>
    <x v="0"/>
    <x v="8"/>
    <n v="0"/>
  </r>
  <r>
    <x v="2"/>
    <x v="7"/>
    <x v="0"/>
    <x v="9"/>
    <n v="14283"/>
  </r>
  <r>
    <x v="2"/>
    <x v="7"/>
    <x v="0"/>
    <x v="10"/>
    <n v="0"/>
  </r>
  <r>
    <x v="2"/>
    <x v="7"/>
    <x v="0"/>
    <x v="11"/>
    <n v="10702"/>
  </r>
  <r>
    <x v="2"/>
    <x v="7"/>
    <x v="0"/>
    <x v="12"/>
    <n v="0"/>
  </r>
  <r>
    <x v="2"/>
    <x v="7"/>
    <x v="0"/>
    <x v="13"/>
    <n v="33941"/>
  </r>
  <r>
    <x v="2"/>
    <x v="7"/>
    <x v="1"/>
    <x v="0"/>
    <n v="0"/>
  </r>
  <r>
    <x v="2"/>
    <x v="7"/>
    <x v="1"/>
    <x v="1"/>
    <n v="4032"/>
  </r>
  <r>
    <x v="2"/>
    <x v="7"/>
    <x v="1"/>
    <x v="2"/>
    <n v="34176"/>
  </r>
  <r>
    <x v="2"/>
    <x v="7"/>
    <x v="1"/>
    <x v="3"/>
    <n v="0"/>
  </r>
  <r>
    <x v="2"/>
    <x v="7"/>
    <x v="1"/>
    <x v="4"/>
    <n v="0"/>
  </r>
  <r>
    <x v="2"/>
    <x v="7"/>
    <x v="1"/>
    <x v="5"/>
    <n v="0"/>
  </r>
  <r>
    <x v="2"/>
    <x v="7"/>
    <x v="1"/>
    <x v="6"/>
    <n v="7378"/>
  </r>
  <r>
    <x v="2"/>
    <x v="7"/>
    <x v="1"/>
    <x v="7"/>
    <n v="0"/>
  </r>
  <r>
    <x v="2"/>
    <x v="7"/>
    <x v="1"/>
    <x v="8"/>
    <n v="0"/>
  </r>
  <r>
    <x v="2"/>
    <x v="7"/>
    <x v="1"/>
    <x v="9"/>
    <n v="14283"/>
  </r>
  <r>
    <x v="2"/>
    <x v="7"/>
    <x v="1"/>
    <x v="10"/>
    <n v="0"/>
  </r>
  <r>
    <x v="2"/>
    <x v="7"/>
    <x v="1"/>
    <x v="11"/>
    <n v="10702"/>
  </r>
  <r>
    <x v="2"/>
    <x v="7"/>
    <x v="1"/>
    <x v="12"/>
    <n v="0"/>
  </r>
  <r>
    <x v="2"/>
    <x v="7"/>
    <x v="1"/>
    <x v="13"/>
    <n v="33941"/>
  </r>
  <r>
    <x v="2"/>
    <x v="8"/>
    <x v="0"/>
    <x v="0"/>
    <n v="0"/>
  </r>
  <r>
    <x v="2"/>
    <x v="8"/>
    <x v="0"/>
    <x v="1"/>
    <n v="258306"/>
  </r>
  <r>
    <x v="2"/>
    <x v="8"/>
    <x v="0"/>
    <x v="2"/>
    <n v="3501311"/>
  </r>
  <r>
    <x v="2"/>
    <x v="8"/>
    <x v="0"/>
    <x v="3"/>
    <n v="5127858"/>
  </r>
  <r>
    <x v="2"/>
    <x v="8"/>
    <x v="0"/>
    <x v="4"/>
    <n v="761760"/>
  </r>
  <r>
    <x v="2"/>
    <x v="8"/>
    <x v="0"/>
    <x v="5"/>
    <n v="475785"/>
  </r>
  <r>
    <x v="2"/>
    <x v="8"/>
    <x v="0"/>
    <x v="6"/>
    <n v="2451772"/>
  </r>
  <r>
    <x v="2"/>
    <x v="8"/>
    <x v="0"/>
    <x v="7"/>
    <n v="0"/>
  </r>
  <r>
    <x v="2"/>
    <x v="8"/>
    <x v="0"/>
    <x v="8"/>
    <n v="1612380"/>
  </r>
  <r>
    <x v="2"/>
    <x v="8"/>
    <x v="0"/>
    <x v="9"/>
    <n v="825485"/>
  </r>
  <r>
    <x v="2"/>
    <x v="8"/>
    <x v="0"/>
    <x v="10"/>
    <n v="109077"/>
  </r>
  <r>
    <x v="2"/>
    <x v="8"/>
    <x v="0"/>
    <x v="11"/>
    <n v="639886"/>
  </r>
  <r>
    <x v="2"/>
    <x v="8"/>
    <x v="0"/>
    <x v="12"/>
    <n v="41702"/>
  </r>
  <r>
    <x v="2"/>
    <x v="8"/>
    <x v="0"/>
    <x v="13"/>
    <n v="688779"/>
  </r>
  <r>
    <x v="2"/>
    <x v="8"/>
    <x v="1"/>
    <x v="0"/>
    <n v="0"/>
  </r>
  <r>
    <x v="2"/>
    <x v="8"/>
    <x v="1"/>
    <x v="1"/>
    <n v="265296"/>
  </r>
  <r>
    <x v="2"/>
    <x v="8"/>
    <x v="1"/>
    <x v="2"/>
    <n v="3290651"/>
  </r>
  <r>
    <x v="2"/>
    <x v="8"/>
    <x v="1"/>
    <x v="3"/>
    <n v="5747370"/>
  </r>
  <r>
    <x v="2"/>
    <x v="8"/>
    <x v="1"/>
    <x v="4"/>
    <n v="808817"/>
  </r>
  <r>
    <x v="2"/>
    <x v="8"/>
    <x v="1"/>
    <x v="5"/>
    <n v="0"/>
  </r>
  <r>
    <x v="2"/>
    <x v="8"/>
    <x v="1"/>
    <x v="6"/>
    <n v="5458783"/>
  </r>
  <r>
    <x v="2"/>
    <x v="8"/>
    <x v="1"/>
    <x v="7"/>
    <n v="0"/>
  </r>
  <r>
    <x v="2"/>
    <x v="8"/>
    <x v="1"/>
    <x v="8"/>
    <n v="1638035"/>
  </r>
  <r>
    <x v="2"/>
    <x v="8"/>
    <x v="1"/>
    <x v="9"/>
    <n v="996662"/>
  </r>
  <r>
    <x v="2"/>
    <x v="8"/>
    <x v="1"/>
    <x v="10"/>
    <n v="0"/>
  </r>
  <r>
    <x v="2"/>
    <x v="8"/>
    <x v="1"/>
    <x v="11"/>
    <n v="1272985"/>
  </r>
  <r>
    <x v="2"/>
    <x v="8"/>
    <x v="1"/>
    <x v="12"/>
    <n v="0"/>
  </r>
  <r>
    <x v="2"/>
    <x v="8"/>
    <x v="1"/>
    <x v="13"/>
    <n v="3842309"/>
  </r>
  <r>
    <x v="2"/>
    <x v="9"/>
    <x v="0"/>
    <x v="0"/>
    <n v="0"/>
  </r>
  <r>
    <x v="2"/>
    <x v="9"/>
    <x v="0"/>
    <x v="1"/>
    <n v="144137"/>
  </r>
  <r>
    <x v="2"/>
    <x v="9"/>
    <x v="0"/>
    <x v="2"/>
    <n v="1456799"/>
  </r>
  <r>
    <x v="2"/>
    <x v="9"/>
    <x v="0"/>
    <x v="3"/>
    <n v="808255"/>
  </r>
  <r>
    <x v="2"/>
    <x v="9"/>
    <x v="0"/>
    <x v="4"/>
    <n v="3483"/>
  </r>
  <r>
    <x v="2"/>
    <x v="9"/>
    <x v="0"/>
    <x v="5"/>
    <n v="223800"/>
  </r>
  <r>
    <x v="2"/>
    <x v="9"/>
    <x v="0"/>
    <x v="6"/>
    <n v="371592"/>
  </r>
  <r>
    <x v="2"/>
    <x v="9"/>
    <x v="0"/>
    <x v="7"/>
    <n v="0"/>
  </r>
  <r>
    <x v="2"/>
    <x v="9"/>
    <x v="0"/>
    <x v="8"/>
    <n v="220367"/>
  </r>
  <r>
    <x v="2"/>
    <x v="9"/>
    <x v="0"/>
    <x v="9"/>
    <n v="125284"/>
  </r>
  <r>
    <x v="2"/>
    <x v="9"/>
    <x v="0"/>
    <x v="10"/>
    <n v="5377"/>
  </r>
  <r>
    <x v="2"/>
    <x v="9"/>
    <x v="0"/>
    <x v="11"/>
    <n v="117234"/>
  </r>
  <r>
    <x v="2"/>
    <x v="9"/>
    <x v="0"/>
    <x v="12"/>
    <n v="93991"/>
  </r>
  <r>
    <x v="2"/>
    <x v="9"/>
    <x v="0"/>
    <x v="13"/>
    <n v="949647"/>
  </r>
  <r>
    <x v="2"/>
    <x v="9"/>
    <x v="1"/>
    <x v="0"/>
    <n v="0"/>
  </r>
  <r>
    <x v="2"/>
    <x v="9"/>
    <x v="1"/>
    <x v="1"/>
    <n v="144347"/>
  </r>
  <r>
    <x v="2"/>
    <x v="9"/>
    <x v="1"/>
    <x v="2"/>
    <n v="1306224"/>
  </r>
  <r>
    <x v="2"/>
    <x v="9"/>
    <x v="1"/>
    <x v="3"/>
    <n v="796055"/>
  </r>
  <r>
    <x v="2"/>
    <x v="9"/>
    <x v="1"/>
    <x v="4"/>
    <n v="4295"/>
  </r>
  <r>
    <x v="2"/>
    <x v="9"/>
    <x v="1"/>
    <x v="5"/>
    <n v="0"/>
  </r>
  <r>
    <x v="2"/>
    <x v="9"/>
    <x v="1"/>
    <x v="6"/>
    <n v="914499"/>
  </r>
  <r>
    <x v="2"/>
    <x v="9"/>
    <x v="1"/>
    <x v="7"/>
    <n v="0"/>
  </r>
  <r>
    <x v="2"/>
    <x v="9"/>
    <x v="1"/>
    <x v="8"/>
    <n v="243668"/>
  </r>
  <r>
    <x v="2"/>
    <x v="9"/>
    <x v="1"/>
    <x v="9"/>
    <n v="137702"/>
  </r>
  <r>
    <x v="2"/>
    <x v="9"/>
    <x v="1"/>
    <x v="10"/>
    <n v="0"/>
  </r>
  <r>
    <x v="2"/>
    <x v="9"/>
    <x v="1"/>
    <x v="11"/>
    <n v="198969"/>
  </r>
  <r>
    <x v="2"/>
    <x v="9"/>
    <x v="1"/>
    <x v="12"/>
    <n v="0"/>
  </r>
  <r>
    <x v="2"/>
    <x v="9"/>
    <x v="1"/>
    <x v="13"/>
    <n v="1580961"/>
  </r>
  <r>
    <x v="2"/>
    <x v="10"/>
    <x v="0"/>
    <x v="0"/>
    <n v="0"/>
  </r>
  <r>
    <x v="2"/>
    <x v="10"/>
    <x v="0"/>
    <x v="1"/>
    <n v="39834"/>
  </r>
  <r>
    <x v="2"/>
    <x v="10"/>
    <x v="0"/>
    <x v="2"/>
    <n v="776453"/>
  </r>
  <r>
    <x v="2"/>
    <x v="10"/>
    <x v="0"/>
    <x v="3"/>
    <n v="546964"/>
  </r>
  <r>
    <x v="2"/>
    <x v="10"/>
    <x v="0"/>
    <x v="4"/>
    <n v="55823"/>
  </r>
  <r>
    <x v="2"/>
    <x v="10"/>
    <x v="0"/>
    <x v="5"/>
    <n v="130247"/>
  </r>
  <r>
    <x v="2"/>
    <x v="10"/>
    <x v="0"/>
    <x v="6"/>
    <n v="317678"/>
  </r>
  <r>
    <x v="2"/>
    <x v="10"/>
    <x v="0"/>
    <x v="7"/>
    <n v="0"/>
  </r>
  <r>
    <x v="2"/>
    <x v="10"/>
    <x v="0"/>
    <x v="8"/>
    <n v="137016"/>
  </r>
  <r>
    <x v="2"/>
    <x v="10"/>
    <x v="0"/>
    <x v="9"/>
    <n v="111855"/>
  </r>
  <r>
    <x v="2"/>
    <x v="10"/>
    <x v="0"/>
    <x v="10"/>
    <n v="154123"/>
  </r>
  <r>
    <x v="2"/>
    <x v="10"/>
    <x v="0"/>
    <x v="11"/>
    <n v="99945"/>
  </r>
  <r>
    <x v="2"/>
    <x v="10"/>
    <x v="0"/>
    <x v="12"/>
    <n v="1"/>
  </r>
  <r>
    <x v="2"/>
    <x v="10"/>
    <x v="0"/>
    <x v="13"/>
    <n v="292246"/>
  </r>
  <r>
    <x v="2"/>
    <x v="10"/>
    <x v="1"/>
    <x v="0"/>
    <n v="0"/>
  </r>
  <r>
    <x v="2"/>
    <x v="10"/>
    <x v="1"/>
    <x v="1"/>
    <n v="42439"/>
  </r>
  <r>
    <x v="2"/>
    <x v="10"/>
    <x v="1"/>
    <x v="2"/>
    <n v="505169"/>
  </r>
  <r>
    <x v="2"/>
    <x v="10"/>
    <x v="1"/>
    <x v="3"/>
    <n v="546964"/>
  </r>
  <r>
    <x v="2"/>
    <x v="10"/>
    <x v="1"/>
    <x v="4"/>
    <n v="55823"/>
  </r>
  <r>
    <x v="2"/>
    <x v="10"/>
    <x v="1"/>
    <x v="5"/>
    <n v="-1"/>
  </r>
  <r>
    <x v="2"/>
    <x v="10"/>
    <x v="1"/>
    <x v="6"/>
    <n v="754506"/>
  </r>
  <r>
    <x v="2"/>
    <x v="10"/>
    <x v="1"/>
    <x v="7"/>
    <n v="0"/>
  </r>
  <r>
    <x v="2"/>
    <x v="10"/>
    <x v="1"/>
    <x v="8"/>
    <n v="177516"/>
  </r>
  <r>
    <x v="2"/>
    <x v="10"/>
    <x v="1"/>
    <x v="9"/>
    <n v="144082"/>
  </r>
  <r>
    <x v="2"/>
    <x v="10"/>
    <x v="1"/>
    <x v="10"/>
    <n v="1"/>
  </r>
  <r>
    <x v="2"/>
    <x v="10"/>
    <x v="1"/>
    <x v="11"/>
    <n v="144201"/>
  </r>
  <r>
    <x v="2"/>
    <x v="10"/>
    <x v="1"/>
    <x v="12"/>
    <n v="1"/>
  </r>
  <r>
    <x v="2"/>
    <x v="10"/>
    <x v="1"/>
    <x v="13"/>
    <n v="792084"/>
  </r>
  <r>
    <x v="2"/>
    <x v="11"/>
    <x v="0"/>
    <x v="0"/>
    <n v="0"/>
  </r>
  <r>
    <x v="2"/>
    <x v="11"/>
    <x v="0"/>
    <x v="1"/>
    <n v="53436"/>
  </r>
  <r>
    <x v="2"/>
    <x v="11"/>
    <x v="0"/>
    <x v="2"/>
    <n v="625157"/>
  </r>
  <r>
    <x v="2"/>
    <x v="11"/>
    <x v="0"/>
    <x v="3"/>
    <n v="410997"/>
  </r>
  <r>
    <x v="2"/>
    <x v="11"/>
    <x v="0"/>
    <x v="4"/>
    <n v="32547"/>
  </r>
  <r>
    <x v="2"/>
    <x v="11"/>
    <x v="0"/>
    <x v="5"/>
    <n v="129587"/>
  </r>
  <r>
    <x v="2"/>
    <x v="11"/>
    <x v="0"/>
    <x v="6"/>
    <n v="512893"/>
  </r>
  <r>
    <x v="2"/>
    <x v="11"/>
    <x v="0"/>
    <x v="7"/>
    <n v="0"/>
  </r>
  <r>
    <x v="2"/>
    <x v="11"/>
    <x v="0"/>
    <x v="8"/>
    <n v="61480"/>
  </r>
  <r>
    <x v="2"/>
    <x v="11"/>
    <x v="0"/>
    <x v="9"/>
    <n v="74706"/>
  </r>
  <r>
    <x v="2"/>
    <x v="11"/>
    <x v="0"/>
    <x v="10"/>
    <n v="36066"/>
  </r>
  <r>
    <x v="2"/>
    <x v="11"/>
    <x v="0"/>
    <x v="11"/>
    <n v="93939"/>
  </r>
  <r>
    <x v="2"/>
    <x v="11"/>
    <x v="0"/>
    <x v="12"/>
    <n v="0"/>
  </r>
  <r>
    <x v="2"/>
    <x v="11"/>
    <x v="0"/>
    <x v="13"/>
    <n v="556130"/>
  </r>
  <r>
    <x v="2"/>
    <x v="11"/>
    <x v="1"/>
    <x v="0"/>
    <n v="0"/>
  </r>
  <r>
    <x v="2"/>
    <x v="11"/>
    <x v="1"/>
    <x v="1"/>
    <n v="53436"/>
  </r>
  <r>
    <x v="2"/>
    <x v="11"/>
    <x v="1"/>
    <x v="2"/>
    <n v="561984"/>
  </r>
  <r>
    <x v="2"/>
    <x v="11"/>
    <x v="1"/>
    <x v="3"/>
    <n v="410997"/>
  </r>
  <r>
    <x v="2"/>
    <x v="11"/>
    <x v="1"/>
    <x v="4"/>
    <n v="32547"/>
  </r>
  <r>
    <x v="2"/>
    <x v="11"/>
    <x v="1"/>
    <x v="5"/>
    <n v="0"/>
  </r>
  <r>
    <x v="2"/>
    <x v="11"/>
    <x v="1"/>
    <x v="6"/>
    <n v="724689"/>
  </r>
  <r>
    <x v="2"/>
    <x v="11"/>
    <x v="1"/>
    <x v="7"/>
    <n v="0"/>
  </r>
  <r>
    <x v="2"/>
    <x v="11"/>
    <x v="1"/>
    <x v="8"/>
    <n v="61480"/>
  </r>
  <r>
    <x v="2"/>
    <x v="11"/>
    <x v="1"/>
    <x v="9"/>
    <n v="71808"/>
  </r>
  <r>
    <x v="2"/>
    <x v="11"/>
    <x v="1"/>
    <x v="10"/>
    <n v="0"/>
  </r>
  <r>
    <x v="2"/>
    <x v="11"/>
    <x v="1"/>
    <x v="11"/>
    <n v="99837"/>
  </r>
  <r>
    <x v="2"/>
    <x v="11"/>
    <x v="1"/>
    <x v="12"/>
    <n v="0"/>
  </r>
  <r>
    <x v="2"/>
    <x v="11"/>
    <x v="1"/>
    <x v="13"/>
    <n v="879202"/>
  </r>
  <r>
    <x v="2"/>
    <x v="12"/>
    <x v="0"/>
    <x v="0"/>
    <n v="0"/>
  </r>
  <r>
    <x v="2"/>
    <x v="12"/>
    <x v="0"/>
    <x v="1"/>
    <n v="8723"/>
  </r>
  <r>
    <x v="2"/>
    <x v="12"/>
    <x v="0"/>
    <x v="2"/>
    <n v="332690"/>
  </r>
  <r>
    <x v="2"/>
    <x v="12"/>
    <x v="0"/>
    <x v="3"/>
    <n v="269905"/>
  </r>
  <r>
    <x v="2"/>
    <x v="12"/>
    <x v="0"/>
    <x v="4"/>
    <n v="1161"/>
  </r>
  <r>
    <x v="2"/>
    <x v="12"/>
    <x v="0"/>
    <x v="5"/>
    <n v="93269"/>
  </r>
  <r>
    <x v="2"/>
    <x v="12"/>
    <x v="0"/>
    <x v="6"/>
    <n v="414783"/>
  </r>
  <r>
    <x v="2"/>
    <x v="12"/>
    <x v="0"/>
    <x v="7"/>
    <n v="0"/>
  </r>
  <r>
    <x v="2"/>
    <x v="12"/>
    <x v="0"/>
    <x v="8"/>
    <n v="43445"/>
  </r>
  <r>
    <x v="2"/>
    <x v="12"/>
    <x v="0"/>
    <x v="9"/>
    <n v="119334"/>
  </r>
  <r>
    <x v="2"/>
    <x v="12"/>
    <x v="0"/>
    <x v="10"/>
    <n v="33186"/>
  </r>
  <r>
    <x v="2"/>
    <x v="12"/>
    <x v="0"/>
    <x v="11"/>
    <n v="45220"/>
  </r>
  <r>
    <x v="2"/>
    <x v="12"/>
    <x v="0"/>
    <x v="12"/>
    <n v="8715"/>
  </r>
  <r>
    <x v="2"/>
    <x v="12"/>
    <x v="0"/>
    <x v="13"/>
    <n v="319275"/>
  </r>
  <r>
    <x v="2"/>
    <x v="12"/>
    <x v="1"/>
    <x v="0"/>
    <n v="0"/>
  </r>
  <r>
    <x v="2"/>
    <x v="12"/>
    <x v="1"/>
    <x v="1"/>
    <n v="8723"/>
  </r>
  <r>
    <x v="2"/>
    <x v="12"/>
    <x v="1"/>
    <x v="2"/>
    <n v="308635"/>
  </r>
  <r>
    <x v="2"/>
    <x v="12"/>
    <x v="1"/>
    <x v="3"/>
    <n v="269905"/>
  </r>
  <r>
    <x v="2"/>
    <x v="12"/>
    <x v="1"/>
    <x v="4"/>
    <n v="1161"/>
  </r>
  <r>
    <x v="2"/>
    <x v="12"/>
    <x v="1"/>
    <x v="5"/>
    <n v="0"/>
  </r>
  <r>
    <x v="2"/>
    <x v="12"/>
    <x v="1"/>
    <x v="6"/>
    <n v="492904"/>
  </r>
  <r>
    <x v="2"/>
    <x v="12"/>
    <x v="1"/>
    <x v="7"/>
    <n v="0"/>
  </r>
  <r>
    <x v="2"/>
    <x v="12"/>
    <x v="1"/>
    <x v="8"/>
    <n v="43445"/>
  </r>
  <r>
    <x v="2"/>
    <x v="12"/>
    <x v="1"/>
    <x v="9"/>
    <n v="116692"/>
  </r>
  <r>
    <x v="2"/>
    <x v="12"/>
    <x v="1"/>
    <x v="10"/>
    <n v="0"/>
  </r>
  <r>
    <x v="2"/>
    <x v="12"/>
    <x v="1"/>
    <x v="11"/>
    <n v="48709"/>
  </r>
  <r>
    <x v="2"/>
    <x v="12"/>
    <x v="1"/>
    <x v="12"/>
    <n v="0"/>
  </r>
  <r>
    <x v="2"/>
    <x v="12"/>
    <x v="1"/>
    <x v="13"/>
    <n v="497212"/>
  </r>
  <r>
    <x v="2"/>
    <x v="13"/>
    <x v="0"/>
    <x v="0"/>
    <n v="0"/>
  </r>
  <r>
    <x v="2"/>
    <x v="13"/>
    <x v="0"/>
    <x v="1"/>
    <n v="175669"/>
  </r>
  <r>
    <x v="2"/>
    <x v="13"/>
    <x v="0"/>
    <x v="2"/>
    <n v="3026675"/>
  </r>
  <r>
    <x v="2"/>
    <x v="13"/>
    <x v="0"/>
    <x v="3"/>
    <n v="2742050"/>
  </r>
  <r>
    <x v="2"/>
    <x v="13"/>
    <x v="0"/>
    <x v="4"/>
    <n v="5396"/>
  </r>
  <r>
    <x v="2"/>
    <x v="13"/>
    <x v="0"/>
    <x v="5"/>
    <n v="135824"/>
  </r>
  <r>
    <x v="2"/>
    <x v="13"/>
    <x v="0"/>
    <x v="6"/>
    <n v="780462"/>
  </r>
  <r>
    <x v="2"/>
    <x v="13"/>
    <x v="0"/>
    <x v="7"/>
    <n v="0"/>
  </r>
  <r>
    <x v="2"/>
    <x v="13"/>
    <x v="0"/>
    <x v="8"/>
    <n v="1083982"/>
  </r>
  <r>
    <x v="2"/>
    <x v="13"/>
    <x v="0"/>
    <x v="9"/>
    <n v="229065"/>
  </r>
  <r>
    <x v="2"/>
    <x v="13"/>
    <x v="0"/>
    <x v="10"/>
    <n v="11412"/>
  </r>
  <r>
    <x v="2"/>
    <x v="13"/>
    <x v="0"/>
    <x v="11"/>
    <n v="281907"/>
  </r>
  <r>
    <x v="2"/>
    <x v="13"/>
    <x v="0"/>
    <x v="12"/>
    <n v="34053"/>
  </r>
  <r>
    <x v="2"/>
    <x v="13"/>
    <x v="0"/>
    <x v="13"/>
    <n v="1907663"/>
  </r>
  <r>
    <x v="2"/>
    <x v="13"/>
    <x v="1"/>
    <x v="0"/>
    <n v="0"/>
  </r>
  <r>
    <x v="2"/>
    <x v="13"/>
    <x v="1"/>
    <x v="1"/>
    <n v="175803"/>
  </r>
  <r>
    <x v="2"/>
    <x v="13"/>
    <x v="1"/>
    <x v="2"/>
    <n v="3391524"/>
  </r>
  <r>
    <x v="2"/>
    <x v="13"/>
    <x v="1"/>
    <x v="3"/>
    <n v="2742050"/>
  </r>
  <r>
    <x v="2"/>
    <x v="13"/>
    <x v="1"/>
    <x v="4"/>
    <n v="5396"/>
  </r>
  <r>
    <x v="2"/>
    <x v="13"/>
    <x v="1"/>
    <x v="5"/>
    <n v="0"/>
  </r>
  <r>
    <x v="2"/>
    <x v="13"/>
    <x v="1"/>
    <x v="6"/>
    <n v="871072"/>
  </r>
  <r>
    <x v="2"/>
    <x v="13"/>
    <x v="1"/>
    <x v="7"/>
    <n v="0"/>
  </r>
  <r>
    <x v="2"/>
    <x v="13"/>
    <x v="1"/>
    <x v="8"/>
    <n v="1136577"/>
  </r>
  <r>
    <x v="2"/>
    <x v="13"/>
    <x v="1"/>
    <x v="9"/>
    <n v="228331"/>
  </r>
  <r>
    <x v="2"/>
    <x v="13"/>
    <x v="1"/>
    <x v="10"/>
    <n v="0"/>
  </r>
  <r>
    <x v="2"/>
    <x v="13"/>
    <x v="1"/>
    <x v="11"/>
    <n v="307708"/>
  </r>
  <r>
    <x v="2"/>
    <x v="13"/>
    <x v="1"/>
    <x v="12"/>
    <n v="0"/>
  </r>
  <r>
    <x v="2"/>
    <x v="13"/>
    <x v="1"/>
    <x v="13"/>
    <n v="2555301"/>
  </r>
  <r>
    <x v="2"/>
    <x v="74"/>
    <x v="0"/>
    <x v="0"/>
    <n v="0"/>
  </r>
  <r>
    <x v="2"/>
    <x v="74"/>
    <x v="0"/>
    <x v="1"/>
    <n v="10843"/>
  </r>
  <r>
    <x v="2"/>
    <x v="74"/>
    <x v="0"/>
    <x v="2"/>
    <n v="55102"/>
  </r>
  <r>
    <x v="2"/>
    <x v="74"/>
    <x v="0"/>
    <x v="3"/>
    <n v="26984"/>
  </r>
  <r>
    <x v="2"/>
    <x v="74"/>
    <x v="0"/>
    <x v="4"/>
    <n v="0"/>
  </r>
  <r>
    <x v="2"/>
    <x v="74"/>
    <x v="0"/>
    <x v="5"/>
    <n v="1801"/>
  </r>
  <r>
    <x v="2"/>
    <x v="74"/>
    <x v="0"/>
    <x v="6"/>
    <n v="0"/>
  </r>
  <r>
    <x v="2"/>
    <x v="74"/>
    <x v="0"/>
    <x v="7"/>
    <n v="0"/>
  </r>
  <r>
    <x v="2"/>
    <x v="74"/>
    <x v="0"/>
    <x v="8"/>
    <n v="0"/>
  </r>
  <r>
    <x v="2"/>
    <x v="74"/>
    <x v="0"/>
    <x v="9"/>
    <n v="12442"/>
  </r>
  <r>
    <x v="2"/>
    <x v="74"/>
    <x v="0"/>
    <x v="10"/>
    <n v="214"/>
  </r>
  <r>
    <x v="2"/>
    <x v="74"/>
    <x v="0"/>
    <x v="11"/>
    <n v="2671"/>
  </r>
  <r>
    <x v="2"/>
    <x v="74"/>
    <x v="0"/>
    <x v="12"/>
    <n v="0"/>
  </r>
  <r>
    <x v="2"/>
    <x v="74"/>
    <x v="0"/>
    <x v="13"/>
    <n v="5489"/>
  </r>
  <r>
    <x v="2"/>
    <x v="74"/>
    <x v="1"/>
    <x v="0"/>
    <n v="0"/>
  </r>
  <r>
    <x v="2"/>
    <x v="74"/>
    <x v="1"/>
    <x v="1"/>
    <n v="10843"/>
  </r>
  <r>
    <x v="2"/>
    <x v="74"/>
    <x v="1"/>
    <x v="2"/>
    <n v="54756"/>
  </r>
  <r>
    <x v="2"/>
    <x v="74"/>
    <x v="1"/>
    <x v="3"/>
    <n v="27795"/>
  </r>
  <r>
    <x v="2"/>
    <x v="74"/>
    <x v="1"/>
    <x v="4"/>
    <n v="0"/>
  </r>
  <r>
    <x v="2"/>
    <x v="74"/>
    <x v="1"/>
    <x v="5"/>
    <n v="0"/>
  </r>
  <r>
    <x v="2"/>
    <x v="74"/>
    <x v="1"/>
    <x v="6"/>
    <n v="45415"/>
  </r>
  <r>
    <x v="2"/>
    <x v="74"/>
    <x v="1"/>
    <x v="7"/>
    <n v="0"/>
  </r>
  <r>
    <x v="2"/>
    <x v="74"/>
    <x v="1"/>
    <x v="8"/>
    <n v="0"/>
  </r>
  <r>
    <x v="2"/>
    <x v="74"/>
    <x v="1"/>
    <x v="9"/>
    <n v="12522"/>
  </r>
  <r>
    <x v="2"/>
    <x v="74"/>
    <x v="1"/>
    <x v="10"/>
    <n v="0"/>
  </r>
  <r>
    <x v="2"/>
    <x v="74"/>
    <x v="1"/>
    <x v="11"/>
    <n v="3175"/>
  </r>
  <r>
    <x v="2"/>
    <x v="74"/>
    <x v="1"/>
    <x v="12"/>
    <n v="0"/>
  </r>
  <r>
    <x v="2"/>
    <x v="74"/>
    <x v="1"/>
    <x v="13"/>
    <n v="52186"/>
  </r>
  <r>
    <x v="2"/>
    <x v="14"/>
    <x v="0"/>
    <x v="0"/>
    <n v="0"/>
  </r>
  <r>
    <x v="2"/>
    <x v="14"/>
    <x v="0"/>
    <x v="1"/>
    <n v="93896"/>
  </r>
  <r>
    <x v="2"/>
    <x v="14"/>
    <x v="0"/>
    <x v="2"/>
    <n v="681316"/>
  </r>
  <r>
    <x v="2"/>
    <x v="14"/>
    <x v="0"/>
    <x v="3"/>
    <n v="353828"/>
  </r>
  <r>
    <x v="2"/>
    <x v="14"/>
    <x v="0"/>
    <x v="4"/>
    <n v="83959"/>
  </r>
  <r>
    <x v="2"/>
    <x v="14"/>
    <x v="0"/>
    <x v="5"/>
    <n v="0"/>
  </r>
  <r>
    <x v="2"/>
    <x v="14"/>
    <x v="0"/>
    <x v="6"/>
    <n v="25055"/>
  </r>
  <r>
    <x v="2"/>
    <x v="14"/>
    <x v="0"/>
    <x v="7"/>
    <n v="0"/>
  </r>
  <r>
    <x v="2"/>
    <x v="14"/>
    <x v="0"/>
    <x v="8"/>
    <n v="0"/>
  </r>
  <r>
    <x v="2"/>
    <x v="14"/>
    <x v="0"/>
    <x v="9"/>
    <n v="51892"/>
  </r>
  <r>
    <x v="2"/>
    <x v="14"/>
    <x v="0"/>
    <x v="10"/>
    <n v="0"/>
  </r>
  <r>
    <x v="2"/>
    <x v="14"/>
    <x v="0"/>
    <x v="11"/>
    <n v="28454"/>
  </r>
  <r>
    <x v="2"/>
    <x v="14"/>
    <x v="0"/>
    <x v="12"/>
    <n v="0"/>
  </r>
  <r>
    <x v="2"/>
    <x v="14"/>
    <x v="0"/>
    <x v="13"/>
    <n v="151250"/>
  </r>
  <r>
    <x v="2"/>
    <x v="14"/>
    <x v="1"/>
    <x v="0"/>
    <n v="0"/>
  </r>
  <r>
    <x v="2"/>
    <x v="14"/>
    <x v="1"/>
    <x v="1"/>
    <n v="93896"/>
  </r>
  <r>
    <x v="2"/>
    <x v="14"/>
    <x v="1"/>
    <x v="2"/>
    <n v="681316"/>
  </r>
  <r>
    <x v="2"/>
    <x v="14"/>
    <x v="1"/>
    <x v="3"/>
    <n v="353828"/>
  </r>
  <r>
    <x v="2"/>
    <x v="14"/>
    <x v="1"/>
    <x v="4"/>
    <n v="83959"/>
  </r>
  <r>
    <x v="2"/>
    <x v="14"/>
    <x v="1"/>
    <x v="5"/>
    <n v="0"/>
  </r>
  <r>
    <x v="2"/>
    <x v="14"/>
    <x v="1"/>
    <x v="6"/>
    <n v="25055"/>
  </r>
  <r>
    <x v="2"/>
    <x v="14"/>
    <x v="1"/>
    <x v="7"/>
    <n v="0"/>
  </r>
  <r>
    <x v="2"/>
    <x v="14"/>
    <x v="1"/>
    <x v="8"/>
    <n v="0"/>
  </r>
  <r>
    <x v="2"/>
    <x v="14"/>
    <x v="1"/>
    <x v="9"/>
    <n v="51892"/>
  </r>
  <r>
    <x v="2"/>
    <x v="14"/>
    <x v="1"/>
    <x v="10"/>
    <n v="0"/>
  </r>
  <r>
    <x v="2"/>
    <x v="14"/>
    <x v="1"/>
    <x v="11"/>
    <n v="28454"/>
  </r>
  <r>
    <x v="2"/>
    <x v="14"/>
    <x v="1"/>
    <x v="12"/>
    <n v="0"/>
  </r>
  <r>
    <x v="2"/>
    <x v="14"/>
    <x v="1"/>
    <x v="13"/>
    <n v="151250"/>
  </r>
  <r>
    <x v="2"/>
    <x v="15"/>
    <x v="0"/>
    <x v="0"/>
    <n v="0"/>
  </r>
  <r>
    <x v="2"/>
    <x v="15"/>
    <x v="0"/>
    <x v="1"/>
    <n v="191670"/>
  </r>
  <r>
    <x v="2"/>
    <x v="15"/>
    <x v="0"/>
    <x v="2"/>
    <n v="662587"/>
  </r>
  <r>
    <x v="2"/>
    <x v="15"/>
    <x v="0"/>
    <x v="3"/>
    <n v="267311"/>
  </r>
  <r>
    <x v="2"/>
    <x v="15"/>
    <x v="0"/>
    <x v="4"/>
    <n v="11412"/>
  </r>
  <r>
    <x v="2"/>
    <x v="15"/>
    <x v="0"/>
    <x v="5"/>
    <n v="151063"/>
  </r>
  <r>
    <x v="2"/>
    <x v="15"/>
    <x v="0"/>
    <x v="6"/>
    <n v="900743"/>
  </r>
  <r>
    <x v="2"/>
    <x v="15"/>
    <x v="0"/>
    <x v="7"/>
    <n v="0"/>
  </r>
  <r>
    <x v="2"/>
    <x v="15"/>
    <x v="0"/>
    <x v="8"/>
    <n v="292430"/>
  </r>
  <r>
    <x v="2"/>
    <x v="15"/>
    <x v="0"/>
    <x v="9"/>
    <n v="223951"/>
  </r>
  <r>
    <x v="2"/>
    <x v="15"/>
    <x v="0"/>
    <x v="10"/>
    <n v="56805"/>
  </r>
  <r>
    <x v="2"/>
    <x v="15"/>
    <x v="0"/>
    <x v="11"/>
    <n v="270125"/>
  </r>
  <r>
    <x v="2"/>
    <x v="15"/>
    <x v="0"/>
    <x v="12"/>
    <n v="5015"/>
  </r>
  <r>
    <x v="2"/>
    <x v="15"/>
    <x v="0"/>
    <x v="13"/>
    <n v="1228685"/>
  </r>
  <r>
    <x v="2"/>
    <x v="15"/>
    <x v="1"/>
    <x v="0"/>
    <n v="0"/>
  </r>
  <r>
    <x v="2"/>
    <x v="15"/>
    <x v="1"/>
    <x v="1"/>
    <n v="216264"/>
  </r>
  <r>
    <x v="2"/>
    <x v="15"/>
    <x v="1"/>
    <x v="2"/>
    <n v="678011"/>
  </r>
  <r>
    <x v="2"/>
    <x v="15"/>
    <x v="1"/>
    <x v="3"/>
    <n v="263797"/>
  </r>
  <r>
    <x v="2"/>
    <x v="15"/>
    <x v="1"/>
    <x v="4"/>
    <n v="11412"/>
  </r>
  <r>
    <x v="2"/>
    <x v="15"/>
    <x v="1"/>
    <x v="5"/>
    <n v="0"/>
  </r>
  <r>
    <x v="2"/>
    <x v="15"/>
    <x v="1"/>
    <x v="6"/>
    <n v="1226596"/>
  </r>
  <r>
    <x v="2"/>
    <x v="15"/>
    <x v="1"/>
    <x v="7"/>
    <n v="0"/>
  </r>
  <r>
    <x v="2"/>
    <x v="15"/>
    <x v="1"/>
    <x v="8"/>
    <n v="294904"/>
  </r>
  <r>
    <x v="2"/>
    <x v="15"/>
    <x v="1"/>
    <x v="9"/>
    <n v="223512"/>
  </r>
  <r>
    <x v="2"/>
    <x v="15"/>
    <x v="1"/>
    <x v="10"/>
    <n v="-1"/>
  </r>
  <r>
    <x v="2"/>
    <x v="15"/>
    <x v="1"/>
    <x v="11"/>
    <n v="307726"/>
  </r>
  <r>
    <x v="2"/>
    <x v="15"/>
    <x v="1"/>
    <x v="12"/>
    <n v="0"/>
  </r>
  <r>
    <x v="2"/>
    <x v="15"/>
    <x v="1"/>
    <x v="13"/>
    <n v="1792245"/>
  </r>
  <r>
    <x v="2"/>
    <x v="16"/>
    <x v="0"/>
    <x v="0"/>
    <n v="0"/>
  </r>
  <r>
    <x v="2"/>
    <x v="16"/>
    <x v="0"/>
    <x v="1"/>
    <n v="4035"/>
  </r>
  <r>
    <x v="2"/>
    <x v="16"/>
    <x v="0"/>
    <x v="2"/>
    <n v="263766"/>
  </r>
  <r>
    <x v="2"/>
    <x v="16"/>
    <x v="0"/>
    <x v="3"/>
    <n v="5424"/>
  </r>
  <r>
    <x v="2"/>
    <x v="16"/>
    <x v="0"/>
    <x v="4"/>
    <n v="0"/>
  </r>
  <r>
    <x v="2"/>
    <x v="16"/>
    <x v="0"/>
    <x v="5"/>
    <n v="84699"/>
  </r>
  <r>
    <x v="2"/>
    <x v="16"/>
    <x v="0"/>
    <x v="6"/>
    <n v="232483"/>
  </r>
  <r>
    <x v="2"/>
    <x v="16"/>
    <x v="0"/>
    <x v="7"/>
    <n v="0"/>
  </r>
  <r>
    <x v="2"/>
    <x v="16"/>
    <x v="0"/>
    <x v="8"/>
    <n v="27664"/>
  </r>
  <r>
    <x v="2"/>
    <x v="16"/>
    <x v="0"/>
    <x v="9"/>
    <n v="38042"/>
  </r>
  <r>
    <x v="2"/>
    <x v="16"/>
    <x v="0"/>
    <x v="10"/>
    <n v="8203"/>
  </r>
  <r>
    <x v="2"/>
    <x v="16"/>
    <x v="0"/>
    <x v="11"/>
    <n v="85821"/>
  </r>
  <r>
    <x v="2"/>
    <x v="16"/>
    <x v="0"/>
    <x v="12"/>
    <n v="14018"/>
  </r>
  <r>
    <x v="2"/>
    <x v="16"/>
    <x v="0"/>
    <x v="13"/>
    <n v="483349"/>
  </r>
  <r>
    <x v="2"/>
    <x v="16"/>
    <x v="1"/>
    <x v="0"/>
    <n v="0"/>
  </r>
  <r>
    <x v="2"/>
    <x v="16"/>
    <x v="1"/>
    <x v="1"/>
    <n v="4036"/>
  </r>
  <r>
    <x v="2"/>
    <x v="16"/>
    <x v="1"/>
    <x v="2"/>
    <n v="280223"/>
  </r>
  <r>
    <x v="2"/>
    <x v="16"/>
    <x v="1"/>
    <x v="3"/>
    <n v="5424"/>
  </r>
  <r>
    <x v="2"/>
    <x v="16"/>
    <x v="1"/>
    <x v="4"/>
    <n v="0"/>
  </r>
  <r>
    <x v="2"/>
    <x v="16"/>
    <x v="1"/>
    <x v="5"/>
    <n v="0"/>
  </r>
  <r>
    <x v="2"/>
    <x v="16"/>
    <x v="1"/>
    <x v="6"/>
    <n v="504440"/>
  </r>
  <r>
    <x v="2"/>
    <x v="16"/>
    <x v="1"/>
    <x v="7"/>
    <n v="0"/>
  </r>
  <r>
    <x v="2"/>
    <x v="16"/>
    <x v="1"/>
    <x v="8"/>
    <n v="27664"/>
  </r>
  <r>
    <x v="2"/>
    <x v="16"/>
    <x v="1"/>
    <x v="9"/>
    <n v="42588"/>
  </r>
  <r>
    <x v="2"/>
    <x v="16"/>
    <x v="1"/>
    <x v="10"/>
    <n v="0"/>
  </r>
  <r>
    <x v="2"/>
    <x v="16"/>
    <x v="1"/>
    <x v="11"/>
    <n v="185633"/>
  </r>
  <r>
    <x v="2"/>
    <x v="16"/>
    <x v="1"/>
    <x v="12"/>
    <n v="0"/>
  </r>
  <r>
    <x v="2"/>
    <x v="16"/>
    <x v="1"/>
    <x v="13"/>
    <n v="945912"/>
  </r>
  <r>
    <x v="2"/>
    <x v="17"/>
    <x v="0"/>
    <x v="0"/>
    <n v="0"/>
  </r>
  <r>
    <x v="2"/>
    <x v="17"/>
    <x v="0"/>
    <x v="1"/>
    <n v="18656"/>
  </r>
  <r>
    <x v="2"/>
    <x v="17"/>
    <x v="0"/>
    <x v="2"/>
    <n v="51757"/>
  </r>
  <r>
    <x v="2"/>
    <x v="17"/>
    <x v="0"/>
    <x v="3"/>
    <n v="19603"/>
  </r>
  <r>
    <x v="2"/>
    <x v="17"/>
    <x v="0"/>
    <x v="4"/>
    <n v="0"/>
  </r>
  <r>
    <x v="2"/>
    <x v="17"/>
    <x v="0"/>
    <x v="5"/>
    <n v="0"/>
  </r>
  <r>
    <x v="2"/>
    <x v="17"/>
    <x v="0"/>
    <x v="6"/>
    <n v="0"/>
  </r>
  <r>
    <x v="2"/>
    <x v="17"/>
    <x v="0"/>
    <x v="7"/>
    <n v="0"/>
  </r>
  <r>
    <x v="2"/>
    <x v="17"/>
    <x v="0"/>
    <x v="8"/>
    <n v="0"/>
  </r>
  <r>
    <x v="2"/>
    <x v="17"/>
    <x v="0"/>
    <x v="9"/>
    <n v="2004"/>
  </r>
  <r>
    <x v="2"/>
    <x v="17"/>
    <x v="0"/>
    <x v="10"/>
    <n v="0"/>
  </r>
  <r>
    <x v="2"/>
    <x v="17"/>
    <x v="0"/>
    <x v="11"/>
    <n v="4383"/>
  </r>
  <r>
    <x v="2"/>
    <x v="17"/>
    <x v="0"/>
    <x v="12"/>
    <n v="0"/>
  </r>
  <r>
    <x v="2"/>
    <x v="17"/>
    <x v="0"/>
    <x v="13"/>
    <n v="15878"/>
  </r>
  <r>
    <x v="2"/>
    <x v="17"/>
    <x v="1"/>
    <x v="0"/>
    <n v="0"/>
  </r>
  <r>
    <x v="2"/>
    <x v="17"/>
    <x v="1"/>
    <x v="1"/>
    <n v="18656"/>
  </r>
  <r>
    <x v="2"/>
    <x v="17"/>
    <x v="1"/>
    <x v="2"/>
    <n v="51757"/>
  </r>
  <r>
    <x v="2"/>
    <x v="17"/>
    <x v="1"/>
    <x v="3"/>
    <n v="19603"/>
  </r>
  <r>
    <x v="2"/>
    <x v="17"/>
    <x v="1"/>
    <x v="4"/>
    <n v="0"/>
  </r>
  <r>
    <x v="2"/>
    <x v="17"/>
    <x v="1"/>
    <x v="5"/>
    <n v="0"/>
  </r>
  <r>
    <x v="2"/>
    <x v="17"/>
    <x v="1"/>
    <x v="6"/>
    <n v="0"/>
  </r>
  <r>
    <x v="2"/>
    <x v="17"/>
    <x v="1"/>
    <x v="7"/>
    <n v="0"/>
  </r>
  <r>
    <x v="2"/>
    <x v="17"/>
    <x v="1"/>
    <x v="8"/>
    <n v="0"/>
  </r>
  <r>
    <x v="2"/>
    <x v="17"/>
    <x v="1"/>
    <x v="9"/>
    <n v="2004"/>
  </r>
  <r>
    <x v="2"/>
    <x v="17"/>
    <x v="1"/>
    <x v="10"/>
    <n v="0"/>
  </r>
  <r>
    <x v="2"/>
    <x v="17"/>
    <x v="1"/>
    <x v="11"/>
    <n v="4383"/>
  </r>
  <r>
    <x v="2"/>
    <x v="17"/>
    <x v="1"/>
    <x v="12"/>
    <n v="0"/>
  </r>
  <r>
    <x v="2"/>
    <x v="17"/>
    <x v="1"/>
    <x v="13"/>
    <n v="15878"/>
  </r>
  <r>
    <x v="2"/>
    <x v="18"/>
    <x v="0"/>
    <x v="0"/>
    <n v="0"/>
  </r>
  <r>
    <x v="2"/>
    <x v="18"/>
    <x v="0"/>
    <x v="1"/>
    <n v="69529"/>
  </r>
  <r>
    <x v="2"/>
    <x v="18"/>
    <x v="0"/>
    <x v="2"/>
    <n v="555147"/>
  </r>
  <r>
    <x v="2"/>
    <x v="18"/>
    <x v="0"/>
    <x v="3"/>
    <n v="45684"/>
  </r>
  <r>
    <x v="2"/>
    <x v="18"/>
    <x v="0"/>
    <x v="4"/>
    <n v="489715"/>
  </r>
  <r>
    <x v="2"/>
    <x v="18"/>
    <x v="0"/>
    <x v="5"/>
    <n v="23432"/>
  </r>
  <r>
    <x v="2"/>
    <x v="18"/>
    <x v="0"/>
    <x v="6"/>
    <n v="391149"/>
  </r>
  <r>
    <x v="2"/>
    <x v="18"/>
    <x v="0"/>
    <x v="7"/>
    <n v="271341"/>
  </r>
  <r>
    <x v="2"/>
    <x v="18"/>
    <x v="0"/>
    <x v="8"/>
    <n v="132426"/>
  </r>
  <r>
    <x v="2"/>
    <x v="18"/>
    <x v="0"/>
    <x v="9"/>
    <n v="91947"/>
  </r>
  <r>
    <x v="2"/>
    <x v="18"/>
    <x v="0"/>
    <x v="10"/>
    <n v="85329"/>
  </r>
  <r>
    <x v="2"/>
    <x v="18"/>
    <x v="0"/>
    <x v="11"/>
    <n v="119722"/>
  </r>
  <r>
    <x v="2"/>
    <x v="18"/>
    <x v="0"/>
    <x v="12"/>
    <n v="133356"/>
  </r>
  <r>
    <x v="2"/>
    <x v="18"/>
    <x v="0"/>
    <x v="13"/>
    <n v="797505"/>
  </r>
  <r>
    <x v="2"/>
    <x v="18"/>
    <x v="1"/>
    <x v="0"/>
    <n v="0"/>
  </r>
  <r>
    <x v="2"/>
    <x v="18"/>
    <x v="1"/>
    <x v="1"/>
    <n v="69982"/>
  </r>
  <r>
    <x v="2"/>
    <x v="18"/>
    <x v="1"/>
    <x v="2"/>
    <n v="932429"/>
  </r>
  <r>
    <x v="2"/>
    <x v="18"/>
    <x v="1"/>
    <x v="3"/>
    <n v="75876"/>
  </r>
  <r>
    <x v="2"/>
    <x v="18"/>
    <x v="1"/>
    <x v="4"/>
    <n v="16040"/>
  </r>
  <r>
    <x v="2"/>
    <x v="18"/>
    <x v="1"/>
    <x v="5"/>
    <n v="0"/>
  </r>
  <r>
    <x v="2"/>
    <x v="18"/>
    <x v="1"/>
    <x v="6"/>
    <n v="850924"/>
  </r>
  <r>
    <x v="2"/>
    <x v="18"/>
    <x v="1"/>
    <x v="7"/>
    <n v="0"/>
  </r>
  <r>
    <x v="2"/>
    <x v="18"/>
    <x v="1"/>
    <x v="8"/>
    <n v="132426"/>
  </r>
  <r>
    <x v="2"/>
    <x v="18"/>
    <x v="1"/>
    <x v="9"/>
    <n v="111062"/>
  </r>
  <r>
    <x v="2"/>
    <x v="18"/>
    <x v="1"/>
    <x v="10"/>
    <n v="61332"/>
  </r>
  <r>
    <x v="2"/>
    <x v="18"/>
    <x v="1"/>
    <x v="11"/>
    <n v="193997"/>
  </r>
  <r>
    <x v="2"/>
    <x v="18"/>
    <x v="1"/>
    <x v="12"/>
    <n v="20826"/>
  </r>
  <r>
    <x v="2"/>
    <x v="18"/>
    <x v="1"/>
    <x v="13"/>
    <n v="1796310"/>
  </r>
  <r>
    <x v="2"/>
    <x v="19"/>
    <x v="0"/>
    <x v="0"/>
    <n v="0"/>
  </r>
  <r>
    <x v="2"/>
    <x v="19"/>
    <x v="0"/>
    <x v="1"/>
    <n v="22811"/>
  </r>
  <r>
    <x v="2"/>
    <x v="19"/>
    <x v="0"/>
    <x v="2"/>
    <n v="71471"/>
  </r>
  <r>
    <x v="2"/>
    <x v="19"/>
    <x v="0"/>
    <x v="3"/>
    <n v="2551"/>
  </r>
  <r>
    <x v="2"/>
    <x v="19"/>
    <x v="0"/>
    <x v="4"/>
    <n v="10908"/>
  </r>
  <r>
    <x v="2"/>
    <x v="19"/>
    <x v="0"/>
    <x v="5"/>
    <n v="0"/>
  </r>
  <r>
    <x v="2"/>
    <x v="19"/>
    <x v="0"/>
    <x v="6"/>
    <n v="0"/>
  </r>
  <r>
    <x v="2"/>
    <x v="19"/>
    <x v="0"/>
    <x v="7"/>
    <n v="0"/>
  </r>
  <r>
    <x v="2"/>
    <x v="19"/>
    <x v="0"/>
    <x v="8"/>
    <n v="0"/>
  </r>
  <r>
    <x v="2"/>
    <x v="19"/>
    <x v="0"/>
    <x v="9"/>
    <n v="6436"/>
  </r>
  <r>
    <x v="2"/>
    <x v="19"/>
    <x v="0"/>
    <x v="10"/>
    <n v="0"/>
  </r>
  <r>
    <x v="2"/>
    <x v="19"/>
    <x v="0"/>
    <x v="11"/>
    <n v="1622"/>
  </r>
  <r>
    <x v="2"/>
    <x v="19"/>
    <x v="0"/>
    <x v="12"/>
    <n v="0"/>
  </r>
  <r>
    <x v="2"/>
    <x v="19"/>
    <x v="0"/>
    <x v="13"/>
    <n v="30387"/>
  </r>
  <r>
    <x v="2"/>
    <x v="19"/>
    <x v="1"/>
    <x v="0"/>
    <n v="0"/>
  </r>
  <r>
    <x v="2"/>
    <x v="19"/>
    <x v="1"/>
    <x v="1"/>
    <n v="22811"/>
  </r>
  <r>
    <x v="2"/>
    <x v="19"/>
    <x v="1"/>
    <x v="2"/>
    <n v="71471"/>
  </r>
  <r>
    <x v="2"/>
    <x v="19"/>
    <x v="1"/>
    <x v="3"/>
    <n v="2551"/>
  </r>
  <r>
    <x v="2"/>
    <x v="19"/>
    <x v="1"/>
    <x v="4"/>
    <n v="10908"/>
  </r>
  <r>
    <x v="2"/>
    <x v="19"/>
    <x v="1"/>
    <x v="5"/>
    <n v="0"/>
  </r>
  <r>
    <x v="2"/>
    <x v="19"/>
    <x v="1"/>
    <x v="6"/>
    <n v="0"/>
  </r>
  <r>
    <x v="2"/>
    <x v="19"/>
    <x v="1"/>
    <x v="7"/>
    <n v="0"/>
  </r>
  <r>
    <x v="2"/>
    <x v="19"/>
    <x v="1"/>
    <x v="8"/>
    <n v="0"/>
  </r>
  <r>
    <x v="2"/>
    <x v="19"/>
    <x v="1"/>
    <x v="9"/>
    <n v="6436"/>
  </r>
  <r>
    <x v="2"/>
    <x v="19"/>
    <x v="1"/>
    <x v="10"/>
    <n v="0"/>
  </r>
  <r>
    <x v="2"/>
    <x v="19"/>
    <x v="1"/>
    <x v="11"/>
    <n v="1622"/>
  </r>
  <r>
    <x v="2"/>
    <x v="19"/>
    <x v="1"/>
    <x v="12"/>
    <n v="0"/>
  </r>
  <r>
    <x v="2"/>
    <x v="19"/>
    <x v="1"/>
    <x v="13"/>
    <n v="30387"/>
  </r>
  <r>
    <x v="2"/>
    <x v="20"/>
    <x v="0"/>
    <x v="0"/>
    <n v="0"/>
  </r>
  <r>
    <x v="2"/>
    <x v="20"/>
    <x v="0"/>
    <x v="1"/>
    <n v="57051"/>
  </r>
  <r>
    <x v="2"/>
    <x v="20"/>
    <x v="0"/>
    <x v="2"/>
    <n v="104595"/>
  </r>
  <r>
    <x v="2"/>
    <x v="20"/>
    <x v="0"/>
    <x v="3"/>
    <n v="6525"/>
  </r>
  <r>
    <x v="2"/>
    <x v="20"/>
    <x v="0"/>
    <x v="4"/>
    <n v="6909"/>
  </r>
  <r>
    <x v="2"/>
    <x v="20"/>
    <x v="0"/>
    <x v="5"/>
    <n v="225690"/>
  </r>
  <r>
    <x v="2"/>
    <x v="20"/>
    <x v="0"/>
    <x v="6"/>
    <n v="664137"/>
  </r>
  <r>
    <x v="2"/>
    <x v="20"/>
    <x v="0"/>
    <x v="7"/>
    <n v="0"/>
  </r>
  <r>
    <x v="2"/>
    <x v="20"/>
    <x v="0"/>
    <x v="8"/>
    <n v="182779"/>
  </r>
  <r>
    <x v="2"/>
    <x v="20"/>
    <x v="0"/>
    <x v="9"/>
    <n v="92550"/>
  </r>
  <r>
    <x v="2"/>
    <x v="20"/>
    <x v="0"/>
    <x v="10"/>
    <n v="0"/>
  </r>
  <r>
    <x v="2"/>
    <x v="20"/>
    <x v="0"/>
    <x v="11"/>
    <n v="118295"/>
  </r>
  <r>
    <x v="2"/>
    <x v="20"/>
    <x v="0"/>
    <x v="12"/>
    <n v="0"/>
  </r>
  <r>
    <x v="2"/>
    <x v="20"/>
    <x v="0"/>
    <x v="13"/>
    <n v="681081"/>
  </r>
  <r>
    <x v="2"/>
    <x v="20"/>
    <x v="1"/>
    <x v="0"/>
    <n v="0"/>
  </r>
  <r>
    <x v="2"/>
    <x v="20"/>
    <x v="1"/>
    <x v="1"/>
    <n v="69860"/>
  </r>
  <r>
    <x v="2"/>
    <x v="20"/>
    <x v="1"/>
    <x v="2"/>
    <n v="392189"/>
  </r>
  <r>
    <x v="2"/>
    <x v="20"/>
    <x v="1"/>
    <x v="3"/>
    <n v="6570"/>
  </r>
  <r>
    <x v="2"/>
    <x v="20"/>
    <x v="1"/>
    <x v="4"/>
    <n v="6909"/>
  </r>
  <r>
    <x v="2"/>
    <x v="20"/>
    <x v="1"/>
    <x v="5"/>
    <n v="0"/>
  </r>
  <r>
    <x v="2"/>
    <x v="20"/>
    <x v="1"/>
    <x v="6"/>
    <n v="946066"/>
  </r>
  <r>
    <x v="2"/>
    <x v="20"/>
    <x v="1"/>
    <x v="7"/>
    <n v="0"/>
  </r>
  <r>
    <x v="2"/>
    <x v="20"/>
    <x v="1"/>
    <x v="8"/>
    <n v="182779"/>
  </r>
  <r>
    <x v="2"/>
    <x v="20"/>
    <x v="1"/>
    <x v="9"/>
    <n v="103082"/>
  </r>
  <r>
    <x v="2"/>
    <x v="20"/>
    <x v="1"/>
    <x v="10"/>
    <n v="0"/>
  </r>
  <r>
    <x v="2"/>
    <x v="20"/>
    <x v="1"/>
    <x v="11"/>
    <n v="142634"/>
  </r>
  <r>
    <x v="2"/>
    <x v="20"/>
    <x v="1"/>
    <x v="12"/>
    <n v="0"/>
  </r>
  <r>
    <x v="2"/>
    <x v="20"/>
    <x v="1"/>
    <x v="13"/>
    <n v="1477248"/>
  </r>
  <r>
    <x v="2"/>
    <x v="21"/>
    <x v="0"/>
    <x v="0"/>
    <n v="0"/>
  </r>
  <r>
    <x v="2"/>
    <x v="21"/>
    <x v="0"/>
    <x v="1"/>
    <n v="3131"/>
  </r>
  <r>
    <x v="2"/>
    <x v="21"/>
    <x v="0"/>
    <x v="2"/>
    <n v="139272"/>
  </r>
  <r>
    <x v="2"/>
    <x v="21"/>
    <x v="0"/>
    <x v="3"/>
    <n v="58453"/>
  </r>
  <r>
    <x v="2"/>
    <x v="21"/>
    <x v="0"/>
    <x v="4"/>
    <n v="2021"/>
  </r>
  <r>
    <x v="2"/>
    <x v="21"/>
    <x v="0"/>
    <x v="5"/>
    <n v="1322"/>
  </r>
  <r>
    <x v="2"/>
    <x v="21"/>
    <x v="0"/>
    <x v="6"/>
    <n v="101075"/>
  </r>
  <r>
    <x v="2"/>
    <x v="21"/>
    <x v="0"/>
    <x v="7"/>
    <n v="0"/>
  </r>
  <r>
    <x v="2"/>
    <x v="21"/>
    <x v="0"/>
    <x v="8"/>
    <n v="27610"/>
  </r>
  <r>
    <x v="2"/>
    <x v="21"/>
    <x v="0"/>
    <x v="9"/>
    <n v="48633"/>
  </r>
  <r>
    <x v="2"/>
    <x v="21"/>
    <x v="0"/>
    <x v="10"/>
    <n v="26123"/>
  </r>
  <r>
    <x v="2"/>
    <x v="21"/>
    <x v="0"/>
    <x v="11"/>
    <n v="93275"/>
  </r>
  <r>
    <x v="2"/>
    <x v="21"/>
    <x v="0"/>
    <x v="12"/>
    <n v="6149"/>
  </r>
  <r>
    <x v="2"/>
    <x v="21"/>
    <x v="0"/>
    <x v="13"/>
    <n v="227699"/>
  </r>
  <r>
    <x v="2"/>
    <x v="21"/>
    <x v="1"/>
    <x v="0"/>
    <n v="0"/>
  </r>
  <r>
    <x v="2"/>
    <x v="21"/>
    <x v="1"/>
    <x v="1"/>
    <n v="3933"/>
  </r>
  <r>
    <x v="2"/>
    <x v="21"/>
    <x v="1"/>
    <x v="2"/>
    <n v="172681"/>
  </r>
  <r>
    <x v="2"/>
    <x v="21"/>
    <x v="1"/>
    <x v="3"/>
    <n v="56453"/>
  </r>
  <r>
    <x v="2"/>
    <x v="21"/>
    <x v="1"/>
    <x v="4"/>
    <n v="4013"/>
  </r>
  <r>
    <x v="2"/>
    <x v="21"/>
    <x v="1"/>
    <x v="5"/>
    <n v="1"/>
  </r>
  <r>
    <x v="2"/>
    <x v="21"/>
    <x v="1"/>
    <x v="6"/>
    <n v="204250"/>
  </r>
  <r>
    <x v="2"/>
    <x v="21"/>
    <x v="1"/>
    <x v="7"/>
    <n v="0"/>
  </r>
  <r>
    <x v="2"/>
    <x v="21"/>
    <x v="1"/>
    <x v="8"/>
    <n v="27610"/>
  </r>
  <r>
    <x v="2"/>
    <x v="21"/>
    <x v="1"/>
    <x v="9"/>
    <n v="53708"/>
  </r>
  <r>
    <x v="2"/>
    <x v="21"/>
    <x v="1"/>
    <x v="10"/>
    <n v="0"/>
  </r>
  <r>
    <x v="2"/>
    <x v="21"/>
    <x v="1"/>
    <x v="11"/>
    <n v="107097"/>
  </r>
  <r>
    <x v="2"/>
    <x v="21"/>
    <x v="1"/>
    <x v="12"/>
    <n v="0"/>
  </r>
  <r>
    <x v="2"/>
    <x v="21"/>
    <x v="1"/>
    <x v="13"/>
    <n v="393531"/>
  </r>
  <r>
    <x v="2"/>
    <x v="22"/>
    <x v="0"/>
    <x v="0"/>
    <n v="0"/>
  </r>
  <r>
    <x v="2"/>
    <x v="22"/>
    <x v="0"/>
    <x v="1"/>
    <n v="65881"/>
  </r>
  <r>
    <x v="2"/>
    <x v="22"/>
    <x v="0"/>
    <x v="2"/>
    <n v="366615"/>
  </r>
  <r>
    <x v="2"/>
    <x v="22"/>
    <x v="0"/>
    <x v="3"/>
    <n v="36603"/>
  </r>
  <r>
    <x v="2"/>
    <x v="22"/>
    <x v="0"/>
    <x v="4"/>
    <n v="0"/>
  </r>
  <r>
    <x v="2"/>
    <x v="22"/>
    <x v="0"/>
    <x v="5"/>
    <n v="216604"/>
  </r>
  <r>
    <x v="2"/>
    <x v="22"/>
    <x v="0"/>
    <x v="6"/>
    <n v="269124"/>
  </r>
  <r>
    <x v="2"/>
    <x v="22"/>
    <x v="0"/>
    <x v="7"/>
    <n v="0"/>
  </r>
  <r>
    <x v="2"/>
    <x v="22"/>
    <x v="0"/>
    <x v="8"/>
    <n v="55731"/>
  </r>
  <r>
    <x v="2"/>
    <x v="22"/>
    <x v="0"/>
    <x v="9"/>
    <n v="73542"/>
  </r>
  <r>
    <x v="2"/>
    <x v="22"/>
    <x v="0"/>
    <x v="10"/>
    <n v="39319"/>
  </r>
  <r>
    <x v="2"/>
    <x v="22"/>
    <x v="0"/>
    <x v="11"/>
    <n v="18302"/>
  </r>
  <r>
    <x v="2"/>
    <x v="22"/>
    <x v="0"/>
    <x v="12"/>
    <n v="0"/>
  </r>
  <r>
    <x v="2"/>
    <x v="22"/>
    <x v="0"/>
    <x v="13"/>
    <n v="277823"/>
  </r>
  <r>
    <x v="2"/>
    <x v="22"/>
    <x v="1"/>
    <x v="0"/>
    <n v="0"/>
  </r>
  <r>
    <x v="2"/>
    <x v="22"/>
    <x v="1"/>
    <x v="1"/>
    <n v="65887"/>
  </r>
  <r>
    <x v="2"/>
    <x v="22"/>
    <x v="1"/>
    <x v="2"/>
    <n v="-14809"/>
  </r>
  <r>
    <x v="2"/>
    <x v="22"/>
    <x v="1"/>
    <x v="3"/>
    <n v="36603"/>
  </r>
  <r>
    <x v="2"/>
    <x v="22"/>
    <x v="1"/>
    <x v="4"/>
    <n v="0"/>
  </r>
  <r>
    <x v="2"/>
    <x v="22"/>
    <x v="1"/>
    <x v="5"/>
    <n v="0"/>
  </r>
  <r>
    <x v="2"/>
    <x v="22"/>
    <x v="1"/>
    <x v="6"/>
    <n v="821398"/>
  </r>
  <r>
    <x v="2"/>
    <x v="22"/>
    <x v="1"/>
    <x v="7"/>
    <n v="0"/>
  </r>
  <r>
    <x v="2"/>
    <x v="22"/>
    <x v="1"/>
    <x v="8"/>
    <n v="55731"/>
  </r>
  <r>
    <x v="2"/>
    <x v="22"/>
    <x v="1"/>
    <x v="9"/>
    <n v="102699"/>
  </r>
  <r>
    <x v="2"/>
    <x v="22"/>
    <x v="1"/>
    <x v="10"/>
    <n v="0"/>
  </r>
  <r>
    <x v="2"/>
    <x v="22"/>
    <x v="1"/>
    <x v="11"/>
    <n v="23664"/>
  </r>
  <r>
    <x v="2"/>
    <x v="22"/>
    <x v="1"/>
    <x v="12"/>
    <n v="0"/>
  </r>
  <r>
    <x v="2"/>
    <x v="22"/>
    <x v="1"/>
    <x v="13"/>
    <n v="680795"/>
  </r>
  <r>
    <x v="2"/>
    <x v="23"/>
    <x v="0"/>
    <x v="0"/>
    <n v="0"/>
  </r>
  <r>
    <x v="2"/>
    <x v="23"/>
    <x v="0"/>
    <x v="1"/>
    <n v="558493"/>
  </r>
  <r>
    <x v="2"/>
    <x v="23"/>
    <x v="0"/>
    <x v="2"/>
    <n v="1003679"/>
  </r>
  <r>
    <x v="2"/>
    <x v="23"/>
    <x v="0"/>
    <x v="3"/>
    <n v="120256"/>
  </r>
  <r>
    <x v="2"/>
    <x v="23"/>
    <x v="0"/>
    <x v="4"/>
    <n v="50664"/>
  </r>
  <r>
    <x v="2"/>
    <x v="23"/>
    <x v="0"/>
    <x v="5"/>
    <n v="246198"/>
  </r>
  <r>
    <x v="2"/>
    <x v="23"/>
    <x v="0"/>
    <x v="6"/>
    <n v="809855"/>
  </r>
  <r>
    <x v="2"/>
    <x v="23"/>
    <x v="0"/>
    <x v="7"/>
    <n v="0"/>
  </r>
  <r>
    <x v="2"/>
    <x v="23"/>
    <x v="0"/>
    <x v="8"/>
    <n v="575124"/>
  </r>
  <r>
    <x v="2"/>
    <x v="23"/>
    <x v="0"/>
    <x v="9"/>
    <n v="276683"/>
  </r>
  <r>
    <x v="2"/>
    <x v="23"/>
    <x v="0"/>
    <x v="10"/>
    <n v="113118"/>
  </r>
  <r>
    <x v="2"/>
    <x v="23"/>
    <x v="0"/>
    <x v="11"/>
    <n v="278812"/>
  </r>
  <r>
    <x v="2"/>
    <x v="23"/>
    <x v="0"/>
    <x v="12"/>
    <n v="36578"/>
  </r>
  <r>
    <x v="2"/>
    <x v="23"/>
    <x v="0"/>
    <x v="13"/>
    <n v="1338636"/>
  </r>
  <r>
    <x v="2"/>
    <x v="23"/>
    <x v="1"/>
    <x v="0"/>
    <n v="0"/>
  </r>
  <r>
    <x v="2"/>
    <x v="23"/>
    <x v="1"/>
    <x v="1"/>
    <n v="558493"/>
  </r>
  <r>
    <x v="2"/>
    <x v="23"/>
    <x v="1"/>
    <x v="2"/>
    <n v="1436895"/>
  </r>
  <r>
    <x v="2"/>
    <x v="23"/>
    <x v="1"/>
    <x v="3"/>
    <n v="120256"/>
  </r>
  <r>
    <x v="2"/>
    <x v="23"/>
    <x v="1"/>
    <x v="4"/>
    <n v="24131"/>
  </r>
  <r>
    <x v="2"/>
    <x v="23"/>
    <x v="1"/>
    <x v="5"/>
    <n v="0"/>
  </r>
  <r>
    <x v="2"/>
    <x v="23"/>
    <x v="1"/>
    <x v="6"/>
    <n v="2458522"/>
  </r>
  <r>
    <x v="2"/>
    <x v="23"/>
    <x v="1"/>
    <x v="7"/>
    <n v="0"/>
  </r>
  <r>
    <x v="2"/>
    <x v="23"/>
    <x v="1"/>
    <x v="8"/>
    <n v="575124"/>
  </r>
  <r>
    <x v="2"/>
    <x v="23"/>
    <x v="1"/>
    <x v="9"/>
    <n v="312661"/>
  </r>
  <r>
    <x v="2"/>
    <x v="23"/>
    <x v="1"/>
    <x v="10"/>
    <n v="0"/>
  </r>
  <r>
    <x v="2"/>
    <x v="23"/>
    <x v="1"/>
    <x v="11"/>
    <n v="275914"/>
  </r>
  <r>
    <x v="2"/>
    <x v="23"/>
    <x v="1"/>
    <x v="12"/>
    <n v="272858"/>
  </r>
  <r>
    <x v="2"/>
    <x v="23"/>
    <x v="1"/>
    <x v="13"/>
    <n v="4003772"/>
  </r>
  <r>
    <x v="2"/>
    <x v="24"/>
    <x v="0"/>
    <x v="0"/>
    <n v="0"/>
  </r>
  <r>
    <x v="2"/>
    <x v="24"/>
    <x v="0"/>
    <x v="1"/>
    <n v="28436"/>
  </r>
  <r>
    <x v="2"/>
    <x v="24"/>
    <x v="0"/>
    <x v="2"/>
    <n v="226872"/>
  </r>
  <r>
    <x v="2"/>
    <x v="24"/>
    <x v="0"/>
    <x v="3"/>
    <n v="52"/>
  </r>
  <r>
    <x v="2"/>
    <x v="24"/>
    <x v="0"/>
    <x v="4"/>
    <n v="2305"/>
  </r>
  <r>
    <x v="2"/>
    <x v="24"/>
    <x v="0"/>
    <x v="5"/>
    <n v="143359"/>
  </r>
  <r>
    <x v="2"/>
    <x v="24"/>
    <x v="0"/>
    <x v="6"/>
    <n v="45597"/>
  </r>
  <r>
    <x v="2"/>
    <x v="24"/>
    <x v="0"/>
    <x v="7"/>
    <n v="7896"/>
  </r>
  <r>
    <x v="2"/>
    <x v="24"/>
    <x v="0"/>
    <x v="8"/>
    <n v="0"/>
  </r>
  <r>
    <x v="2"/>
    <x v="24"/>
    <x v="0"/>
    <x v="9"/>
    <n v="15472"/>
  </r>
  <r>
    <x v="2"/>
    <x v="24"/>
    <x v="0"/>
    <x v="10"/>
    <n v="579"/>
  </r>
  <r>
    <x v="2"/>
    <x v="24"/>
    <x v="0"/>
    <x v="11"/>
    <n v="27133"/>
  </r>
  <r>
    <x v="2"/>
    <x v="24"/>
    <x v="0"/>
    <x v="12"/>
    <n v="0"/>
  </r>
  <r>
    <x v="2"/>
    <x v="24"/>
    <x v="0"/>
    <x v="13"/>
    <n v="117295"/>
  </r>
  <r>
    <x v="2"/>
    <x v="24"/>
    <x v="1"/>
    <x v="0"/>
    <n v="0"/>
  </r>
  <r>
    <x v="2"/>
    <x v="24"/>
    <x v="1"/>
    <x v="1"/>
    <n v="29028"/>
  </r>
  <r>
    <x v="2"/>
    <x v="24"/>
    <x v="1"/>
    <x v="2"/>
    <n v="239957"/>
  </r>
  <r>
    <x v="2"/>
    <x v="24"/>
    <x v="1"/>
    <x v="3"/>
    <n v="52"/>
  </r>
  <r>
    <x v="2"/>
    <x v="24"/>
    <x v="1"/>
    <x v="4"/>
    <n v="2305"/>
  </r>
  <r>
    <x v="2"/>
    <x v="24"/>
    <x v="1"/>
    <x v="5"/>
    <n v="0"/>
  </r>
  <r>
    <x v="2"/>
    <x v="24"/>
    <x v="1"/>
    <x v="6"/>
    <n v="66185"/>
  </r>
  <r>
    <x v="2"/>
    <x v="24"/>
    <x v="1"/>
    <x v="7"/>
    <n v="0"/>
  </r>
  <r>
    <x v="2"/>
    <x v="24"/>
    <x v="1"/>
    <x v="8"/>
    <n v="0"/>
  </r>
  <r>
    <x v="2"/>
    <x v="24"/>
    <x v="1"/>
    <x v="9"/>
    <n v="16105"/>
  </r>
  <r>
    <x v="2"/>
    <x v="24"/>
    <x v="1"/>
    <x v="10"/>
    <n v="0"/>
  </r>
  <r>
    <x v="2"/>
    <x v="24"/>
    <x v="1"/>
    <x v="11"/>
    <n v="29980"/>
  </r>
  <r>
    <x v="2"/>
    <x v="24"/>
    <x v="1"/>
    <x v="12"/>
    <n v="0"/>
  </r>
  <r>
    <x v="2"/>
    <x v="24"/>
    <x v="1"/>
    <x v="13"/>
    <n v="288632"/>
  </r>
  <r>
    <x v="2"/>
    <x v="25"/>
    <x v="0"/>
    <x v="0"/>
    <n v="0"/>
  </r>
  <r>
    <x v="2"/>
    <x v="25"/>
    <x v="0"/>
    <x v="1"/>
    <n v="33559"/>
  </r>
  <r>
    <x v="2"/>
    <x v="25"/>
    <x v="0"/>
    <x v="2"/>
    <n v="275913"/>
  </r>
  <r>
    <x v="2"/>
    <x v="25"/>
    <x v="0"/>
    <x v="3"/>
    <n v="8160"/>
  </r>
  <r>
    <x v="2"/>
    <x v="25"/>
    <x v="0"/>
    <x v="4"/>
    <n v="500"/>
  </r>
  <r>
    <x v="2"/>
    <x v="25"/>
    <x v="0"/>
    <x v="5"/>
    <n v="66103"/>
  </r>
  <r>
    <x v="2"/>
    <x v="25"/>
    <x v="0"/>
    <x v="6"/>
    <n v="40701"/>
  </r>
  <r>
    <x v="2"/>
    <x v="25"/>
    <x v="0"/>
    <x v="7"/>
    <n v="0"/>
  </r>
  <r>
    <x v="2"/>
    <x v="25"/>
    <x v="0"/>
    <x v="8"/>
    <n v="0"/>
  </r>
  <r>
    <x v="2"/>
    <x v="25"/>
    <x v="0"/>
    <x v="9"/>
    <n v="44603"/>
  </r>
  <r>
    <x v="2"/>
    <x v="25"/>
    <x v="0"/>
    <x v="10"/>
    <n v="24415"/>
  </r>
  <r>
    <x v="2"/>
    <x v="25"/>
    <x v="0"/>
    <x v="11"/>
    <n v="21695"/>
  </r>
  <r>
    <x v="2"/>
    <x v="25"/>
    <x v="0"/>
    <x v="12"/>
    <n v="868"/>
  </r>
  <r>
    <x v="2"/>
    <x v="25"/>
    <x v="0"/>
    <x v="13"/>
    <n v="161836"/>
  </r>
  <r>
    <x v="2"/>
    <x v="25"/>
    <x v="1"/>
    <x v="0"/>
    <n v="0"/>
  </r>
  <r>
    <x v="2"/>
    <x v="25"/>
    <x v="1"/>
    <x v="1"/>
    <n v="33559"/>
  </r>
  <r>
    <x v="2"/>
    <x v="25"/>
    <x v="1"/>
    <x v="2"/>
    <n v="223541"/>
  </r>
  <r>
    <x v="2"/>
    <x v="25"/>
    <x v="1"/>
    <x v="3"/>
    <n v="8144"/>
  </r>
  <r>
    <x v="2"/>
    <x v="25"/>
    <x v="1"/>
    <x v="4"/>
    <n v="500"/>
  </r>
  <r>
    <x v="2"/>
    <x v="25"/>
    <x v="1"/>
    <x v="5"/>
    <n v="0"/>
  </r>
  <r>
    <x v="2"/>
    <x v="25"/>
    <x v="1"/>
    <x v="6"/>
    <n v="84485"/>
  </r>
  <r>
    <x v="2"/>
    <x v="25"/>
    <x v="1"/>
    <x v="7"/>
    <n v="0"/>
  </r>
  <r>
    <x v="2"/>
    <x v="25"/>
    <x v="1"/>
    <x v="8"/>
    <n v="0"/>
  </r>
  <r>
    <x v="2"/>
    <x v="25"/>
    <x v="1"/>
    <x v="9"/>
    <n v="41744"/>
  </r>
  <r>
    <x v="2"/>
    <x v="25"/>
    <x v="1"/>
    <x v="10"/>
    <n v="0"/>
  </r>
  <r>
    <x v="2"/>
    <x v="25"/>
    <x v="1"/>
    <x v="11"/>
    <n v="24800"/>
  </r>
  <r>
    <x v="2"/>
    <x v="25"/>
    <x v="1"/>
    <x v="12"/>
    <n v="0"/>
  </r>
  <r>
    <x v="2"/>
    <x v="25"/>
    <x v="1"/>
    <x v="13"/>
    <n v="248878"/>
  </r>
  <r>
    <x v="2"/>
    <x v="26"/>
    <x v="0"/>
    <x v="0"/>
    <n v="0"/>
  </r>
  <r>
    <x v="2"/>
    <x v="26"/>
    <x v="0"/>
    <x v="1"/>
    <n v="129555"/>
  </r>
  <r>
    <x v="2"/>
    <x v="26"/>
    <x v="0"/>
    <x v="2"/>
    <n v="406224"/>
  </r>
  <r>
    <x v="2"/>
    <x v="26"/>
    <x v="0"/>
    <x v="3"/>
    <n v="90745"/>
  </r>
  <r>
    <x v="2"/>
    <x v="26"/>
    <x v="0"/>
    <x v="4"/>
    <n v="235"/>
  </r>
  <r>
    <x v="2"/>
    <x v="26"/>
    <x v="0"/>
    <x v="5"/>
    <n v="107093"/>
  </r>
  <r>
    <x v="2"/>
    <x v="26"/>
    <x v="0"/>
    <x v="6"/>
    <n v="356714"/>
  </r>
  <r>
    <x v="2"/>
    <x v="26"/>
    <x v="0"/>
    <x v="7"/>
    <n v="0"/>
  </r>
  <r>
    <x v="2"/>
    <x v="26"/>
    <x v="0"/>
    <x v="8"/>
    <n v="67969"/>
  </r>
  <r>
    <x v="2"/>
    <x v="26"/>
    <x v="0"/>
    <x v="9"/>
    <n v="155610"/>
  </r>
  <r>
    <x v="2"/>
    <x v="26"/>
    <x v="0"/>
    <x v="10"/>
    <n v="196758"/>
  </r>
  <r>
    <x v="2"/>
    <x v="26"/>
    <x v="0"/>
    <x v="11"/>
    <n v="205730"/>
  </r>
  <r>
    <x v="2"/>
    <x v="26"/>
    <x v="0"/>
    <x v="12"/>
    <n v="107"/>
  </r>
  <r>
    <x v="2"/>
    <x v="26"/>
    <x v="0"/>
    <x v="13"/>
    <n v="356748"/>
  </r>
  <r>
    <x v="2"/>
    <x v="26"/>
    <x v="1"/>
    <x v="0"/>
    <n v="0"/>
  </r>
  <r>
    <x v="2"/>
    <x v="26"/>
    <x v="1"/>
    <x v="1"/>
    <n v="130869"/>
  </r>
  <r>
    <x v="2"/>
    <x v="26"/>
    <x v="1"/>
    <x v="2"/>
    <n v="345577"/>
  </r>
  <r>
    <x v="2"/>
    <x v="26"/>
    <x v="1"/>
    <x v="3"/>
    <n v="20745"/>
  </r>
  <r>
    <x v="2"/>
    <x v="26"/>
    <x v="1"/>
    <x v="4"/>
    <n v="235"/>
  </r>
  <r>
    <x v="2"/>
    <x v="26"/>
    <x v="1"/>
    <x v="5"/>
    <n v="0"/>
  </r>
  <r>
    <x v="2"/>
    <x v="26"/>
    <x v="1"/>
    <x v="6"/>
    <n v="663858"/>
  </r>
  <r>
    <x v="2"/>
    <x v="26"/>
    <x v="1"/>
    <x v="7"/>
    <n v="1"/>
  </r>
  <r>
    <x v="2"/>
    <x v="26"/>
    <x v="1"/>
    <x v="8"/>
    <n v="67969"/>
  </r>
  <r>
    <x v="2"/>
    <x v="26"/>
    <x v="1"/>
    <x v="9"/>
    <n v="187316"/>
  </r>
  <r>
    <x v="2"/>
    <x v="26"/>
    <x v="1"/>
    <x v="10"/>
    <n v="1"/>
  </r>
  <r>
    <x v="2"/>
    <x v="26"/>
    <x v="1"/>
    <x v="11"/>
    <n v="242407"/>
  </r>
  <r>
    <x v="2"/>
    <x v="26"/>
    <x v="1"/>
    <x v="12"/>
    <n v="0"/>
  </r>
  <r>
    <x v="2"/>
    <x v="26"/>
    <x v="1"/>
    <x v="13"/>
    <n v="980648"/>
  </r>
  <r>
    <x v="2"/>
    <x v="27"/>
    <x v="0"/>
    <x v="0"/>
    <n v="0"/>
  </r>
  <r>
    <x v="2"/>
    <x v="27"/>
    <x v="0"/>
    <x v="1"/>
    <n v="263669"/>
  </r>
  <r>
    <x v="2"/>
    <x v="27"/>
    <x v="0"/>
    <x v="2"/>
    <n v="633565"/>
  </r>
  <r>
    <x v="2"/>
    <x v="27"/>
    <x v="0"/>
    <x v="3"/>
    <n v="200139"/>
  </r>
  <r>
    <x v="2"/>
    <x v="27"/>
    <x v="0"/>
    <x v="4"/>
    <n v="1005"/>
  </r>
  <r>
    <x v="2"/>
    <x v="27"/>
    <x v="0"/>
    <x v="5"/>
    <n v="0"/>
  </r>
  <r>
    <x v="2"/>
    <x v="27"/>
    <x v="0"/>
    <x v="6"/>
    <n v="85986"/>
  </r>
  <r>
    <x v="2"/>
    <x v="27"/>
    <x v="0"/>
    <x v="7"/>
    <n v="0"/>
  </r>
  <r>
    <x v="2"/>
    <x v="27"/>
    <x v="0"/>
    <x v="8"/>
    <n v="0"/>
  </r>
  <r>
    <x v="2"/>
    <x v="27"/>
    <x v="0"/>
    <x v="9"/>
    <n v="24304"/>
  </r>
  <r>
    <x v="2"/>
    <x v="27"/>
    <x v="0"/>
    <x v="10"/>
    <n v="52451"/>
  </r>
  <r>
    <x v="2"/>
    <x v="27"/>
    <x v="0"/>
    <x v="11"/>
    <n v="39472"/>
  </r>
  <r>
    <x v="2"/>
    <x v="27"/>
    <x v="0"/>
    <x v="12"/>
    <n v="0"/>
  </r>
  <r>
    <x v="2"/>
    <x v="27"/>
    <x v="0"/>
    <x v="13"/>
    <n v="217455"/>
  </r>
  <r>
    <x v="2"/>
    <x v="27"/>
    <x v="1"/>
    <x v="0"/>
    <n v="0"/>
  </r>
  <r>
    <x v="2"/>
    <x v="27"/>
    <x v="1"/>
    <x v="1"/>
    <n v="264392"/>
  </r>
  <r>
    <x v="2"/>
    <x v="27"/>
    <x v="1"/>
    <x v="2"/>
    <n v="598136"/>
  </r>
  <r>
    <x v="2"/>
    <x v="27"/>
    <x v="1"/>
    <x v="3"/>
    <n v="200139"/>
  </r>
  <r>
    <x v="2"/>
    <x v="27"/>
    <x v="1"/>
    <x v="4"/>
    <n v="1005"/>
  </r>
  <r>
    <x v="2"/>
    <x v="27"/>
    <x v="1"/>
    <x v="5"/>
    <n v="0"/>
  </r>
  <r>
    <x v="2"/>
    <x v="27"/>
    <x v="1"/>
    <x v="6"/>
    <n v="165965"/>
  </r>
  <r>
    <x v="2"/>
    <x v="27"/>
    <x v="1"/>
    <x v="7"/>
    <n v="0"/>
  </r>
  <r>
    <x v="2"/>
    <x v="27"/>
    <x v="1"/>
    <x v="8"/>
    <n v="0"/>
  </r>
  <r>
    <x v="2"/>
    <x v="27"/>
    <x v="1"/>
    <x v="9"/>
    <n v="26676"/>
  </r>
  <r>
    <x v="2"/>
    <x v="27"/>
    <x v="1"/>
    <x v="10"/>
    <n v="0"/>
  </r>
  <r>
    <x v="2"/>
    <x v="27"/>
    <x v="1"/>
    <x v="11"/>
    <n v="43809"/>
  </r>
  <r>
    <x v="2"/>
    <x v="27"/>
    <x v="1"/>
    <x v="12"/>
    <n v="0"/>
  </r>
  <r>
    <x v="2"/>
    <x v="27"/>
    <x v="1"/>
    <x v="13"/>
    <n v="315698"/>
  </r>
  <r>
    <x v="2"/>
    <x v="28"/>
    <x v="0"/>
    <x v="0"/>
    <n v="0"/>
  </r>
  <r>
    <x v="2"/>
    <x v="28"/>
    <x v="0"/>
    <x v="1"/>
    <n v="22765"/>
  </r>
  <r>
    <x v="2"/>
    <x v="28"/>
    <x v="0"/>
    <x v="2"/>
    <n v="60027"/>
  </r>
  <r>
    <x v="2"/>
    <x v="28"/>
    <x v="0"/>
    <x v="3"/>
    <n v="756"/>
  </r>
  <r>
    <x v="2"/>
    <x v="28"/>
    <x v="0"/>
    <x v="4"/>
    <n v="0"/>
  </r>
  <r>
    <x v="2"/>
    <x v="28"/>
    <x v="0"/>
    <x v="5"/>
    <n v="0"/>
  </r>
  <r>
    <x v="2"/>
    <x v="28"/>
    <x v="0"/>
    <x v="6"/>
    <n v="0"/>
  </r>
  <r>
    <x v="2"/>
    <x v="28"/>
    <x v="0"/>
    <x v="7"/>
    <n v="0"/>
  </r>
  <r>
    <x v="2"/>
    <x v="28"/>
    <x v="0"/>
    <x v="8"/>
    <n v="0"/>
  </r>
  <r>
    <x v="2"/>
    <x v="28"/>
    <x v="0"/>
    <x v="9"/>
    <n v="1832"/>
  </r>
  <r>
    <x v="2"/>
    <x v="28"/>
    <x v="0"/>
    <x v="10"/>
    <n v="12723"/>
  </r>
  <r>
    <x v="2"/>
    <x v="28"/>
    <x v="0"/>
    <x v="11"/>
    <n v="1120"/>
  </r>
  <r>
    <x v="2"/>
    <x v="28"/>
    <x v="0"/>
    <x v="12"/>
    <n v="0"/>
  </r>
  <r>
    <x v="2"/>
    <x v="28"/>
    <x v="0"/>
    <x v="13"/>
    <n v="23072"/>
  </r>
  <r>
    <x v="2"/>
    <x v="28"/>
    <x v="1"/>
    <x v="0"/>
    <n v="0"/>
  </r>
  <r>
    <x v="2"/>
    <x v="28"/>
    <x v="1"/>
    <x v="1"/>
    <n v="24141"/>
  </r>
  <r>
    <x v="2"/>
    <x v="28"/>
    <x v="1"/>
    <x v="2"/>
    <n v="60667"/>
  </r>
  <r>
    <x v="2"/>
    <x v="28"/>
    <x v="1"/>
    <x v="3"/>
    <n v="756"/>
  </r>
  <r>
    <x v="2"/>
    <x v="28"/>
    <x v="1"/>
    <x v="4"/>
    <n v="0"/>
  </r>
  <r>
    <x v="2"/>
    <x v="28"/>
    <x v="1"/>
    <x v="5"/>
    <n v="0"/>
  </r>
  <r>
    <x v="2"/>
    <x v="28"/>
    <x v="1"/>
    <x v="6"/>
    <n v="0"/>
  </r>
  <r>
    <x v="2"/>
    <x v="28"/>
    <x v="1"/>
    <x v="7"/>
    <n v="0"/>
  </r>
  <r>
    <x v="2"/>
    <x v="28"/>
    <x v="1"/>
    <x v="8"/>
    <n v="0"/>
  </r>
  <r>
    <x v="2"/>
    <x v="28"/>
    <x v="1"/>
    <x v="9"/>
    <n v="2219"/>
  </r>
  <r>
    <x v="2"/>
    <x v="28"/>
    <x v="1"/>
    <x v="10"/>
    <n v="0"/>
  </r>
  <r>
    <x v="2"/>
    <x v="28"/>
    <x v="1"/>
    <x v="11"/>
    <n v="1421"/>
  </r>
  <r>
    <x v="2"/>
    <x v="28"/>
    <x v="1"/>
    <x v="12"/>
    <n v="0"/>
  </r>
  <r>
    <x v="2"/>
    <x v="28"/>
    <x v="1"/>
    <x v="13"/>
    <n v="34973"/>
  </r>
  <r>
    <x v="2"/>
    <x v="29"/>
    <x v="0"/>
    <x v="0"/>
    <n v="0"/>
  </r>
  <r>
    <x v="2"/>
    <x v="29"/>
    <x v="0"/>
    <x v="1"/>
    <n v="21574"/>
  </r>
  <r>
    <x v="2"/>
    <x v="29"/>
    <x v="0"/>
    <x v="2"/>
    <n v="209684"/>
  </r>
  <r>
    <x v="2"/>
    <x v="29"/>
    <x v="0"/>
    <x v="3"/>
    <n v="57671"/>
  </r>
  <r>
    <x v="2"/>
    <x v="29"/>
    <x v="0"/>
    <x v="4"/>
    <n v="0"/>
  </r>
  <r>
    <x v="2"/>
    <x v="29"/>
    <x v="0"/>
    <x v="5"/>
    <n v="27572"/>
  </r>
  <r>
    <x v="2"/>
    <x v="29"/>
    <x v="0"/>
    <x v="6"/>
    <n v="5021"/>
  </r>
  <r>
    <x v="2"/>
    <x v="29"/>
    <x v="0"/>
    <x v="7"/>
    <n v="0"/>
  </r>
  <r>
    <x v="2"/>
    <x v="29"/>
    <x v="0"/>
    <x v="8"/>
    <n v="0"/>
  </r>
  <r>
    <x v="2"/>
    <x v="29"/>
    <x v="0"/>
    <x v="9"/>
    <n v="8750"/>
  </r>
  <r>
    <x v="2"/>
    <x v="29"/>
    <x v="0"/>
    <x v="10"/>
    <n v="21336"/>
  </r>
  <r>
    <x v="2"/>
    <x v="29"/>
    <x v="0"/>
    <x v="11"/>
    <n v="16720"/>
  </r>
  <r>
    <x v="2"/>
    <x v="29"/>
    <x v="0"/>
    <x v="12"/>
    <n v="11"/>
  </r>
  <r>
    <x v="2"/>
    <x v="29"/>
    <x v="0"/>
    <x v="13"/>
    <n v="94529"/>
  </r>
  <r>
    <x v="2"/>
    <x v="29"/>
    <x v="1"/>
    <x v="0"/>
    <n v="0"/>
  </r>
  <r>
    <x v="2"/>
    <x v="29"/>
    <x v="1"/>
    <x v="1"/>
    <n v="21574"/>
  </r>
  <r>
    <x v="2"/>
    <x v="29"/>
    <x v="1"/>
    <x v="2"/>
    <n v="205772"/>
  </r>
  <r>
    <x v="2"/>
    <x v="29"/>
    <x v="1"/>
    <x v="3"/>
    <n v="57671"/>
  </r>
  <r>
    <x v="2"/>
    <x v="29"/>
    <x v="1"/>
    <x v="4"/>
    <n v="0"/>
  </r>
  <r>
    <x v="2"/>
    <x v="29"/>
    <x v="1"/>
    <x v="5"/>
    <n v="-1"/>
  </r>
  <r>
    <x v="2"/>
    <x v="29"/>
    <x v="1"/>
    <x v="6"/>
    <n v="8678"/>
  </r>
  <r>
    <x v="2"/>
    <x v="29"/>
    <x v="1"/>
    <x v="7"/>
    <n v="0"/>
  </r>
  <r>
    <x v="2"/>
    <x v="29"/>
    <x v="1"/>
    <x v="8"/>
    <n v="0"/>
  </r>
  <r>
    <x v="2"/>
    <x v="29"/>
    <x v="1"/>
    <x v="9"/>
    <n v="8784"/>
  </r>
  <r>
    <x v="2"/>
    <x v="29"/>
    <x v="1"/>
    <x v="10"/>
    <n v="0"/>
  </r>
  <r>
    <x v="2"/>
    <x v="29"/>
    <x v="1"/>
    <x v="11"/>
    <n v="17939"/>
  </r>
  <r>
    <x v="2"/>
    <x v="29"/>
    <x v="1"/>
    <x v="12"/>
    <n v="1"/>
  </r>
  <r>
    <x v="2"/>
    <x v="29"/>
    <x v="1"/>
    <x v="13"/>
    <n v="144359"/>
  </r>
  <r>
    <x v="2"/>
    <x v="30"/>
    <x v="0"/>
    <x v="0"/>
    <n v="0"/>
  </r>
  <r>
    <x v="2"/>
    <x v="30"/>
    <x v="0"/>
    <x v="1"/>
    <n v="51593"/>
  </r>
  <r>
    <x v="2"/>
    <x v="30"/>
    <x v="0"/>
    <x v="2"/>
    <n v="86818"/>
  </r>
  <r>
    <x v="2"/>
    <x v="30"/>
    <x v="0"/>
    <x v="3"/>
    <n v="11440"/>
  </r>
  <r>
    <x v="2"/>
    <x v="30"/>
    <x v="0"/>
    <x v="4"/>
    <n v="0"/>
  </r>
  <r>
    <x v="2"/>
    <x v="30"/>
    <x v="0"/>
    <x v="5"/>
    <n v="82"/>
  </r>
  <r>
    <x v="2"/>
    <x v="30"/>
    <x v="0"/>
    <x v="6"/>
    <n v="1281"/>
  </r>
  <r>
    <x v="2"/>
    <x v="30"/>
    <x v="0"/>
    <x v="7"/>
    <n v="0"/>
  </r>
  <r>
    <x v="2"/>
    <x v="30"/>
    <x v="0"/>
    <x v="8"/>
    <n v="0"/>
  </r>
  <r>
    <x v="2"/>
    <x v="30"/>
    <x v="0"/>
    <x v="9"/>
    <n v="10735"/>
  </r>
  <r>
    <x v="2"/>
    <x v="30"/>
    <x v="0"/>
    <x v="10"/>
    <n v="412"/>
  </r>
  <r>
    <x v="2"/>
    <x v="30"/>
    <x v="0"/>
    <x v="11"/>
    <n v="4331"/>
  </r>
  <r>
    <x v="2"/>
    <x v="30"/>
    <x v="0"/>
    <x v="12"/>
    <n v="0"/>
  </r>
  <r>
    <x v="2"/>
    <x v="30"/>
    <x v="0"/>
    <x v="13"/>
    <n v="18167"/>
  </r>
  <r>
    <x v="2"/>
    <x v="30"/>
    <x v="1"/>
    <x v="0"/>
    <n v="0"/>
  </r>
  <r>
    <x v="2"/>
    <x v="30"/>
    <x v="1"/>
    <x v="1"/>
    <n v="51593"/>
  </r>
  <r>
    <x v="2"/>
    <x v="30"/>
    <x v="1"/>
    <x v="2"/>
    <n v="86414"/>
  </r>
  <r>
    <x v="2"/>
    <x v="30"/>
    <x v="1"/>
    <x v="3"/>
    <n v="11440"/>
  </r>
  <r>
    <x v="2"/>
    <x v="30"/>
    <x v="1"/>
    <x v="4"/>
    <n v="0"/>
  </r>
  <r>
    <x v="2"/>
    <x v="30"/>
    <x v="1"/>
    <x v="5"/>
    <n v="0"/>
  </r>
  <r>
    <x v="2"/>
    <x v="30"/>
    <x v="1"/>
    <x v="6"/>
    <n v="1281"/>
  </r>
  <r>
    <x v="2"/>
    <x v="30"/>
    <x v="1"/>
    <x v="7"/>
    <n v="0"/>
  </r>
  <r>
    <x v="2"/>
    <x v="30"/>
    <x v="1"/>
    <x v="8"/>
    <n v="0"/>
  </r>
  <r>
    <x v="2"/>
    <x v="30"/>
    <x v="1"/>
    <x v="9"/>
    <n v="10723"/>
  </r>
  <r>
    <x v="2"/>
    <x v="30"/>
    <x v="1"/>
    <x v="10"/>
    <n v="0"/>
  </r>
  <r>
    <x v="2"/>
    <x v="30"/>
    <x v="1"/>
    <x v="11"/>
    <n v="4331"/>
  </r>
  <r>
    <x v="2"/>
    <x v="30"/>
    <x v="1"/>
    <x v="12"/>
    <n v="0"/>
  </r>
  <r>
    <x v="2"/>
    <x v="30"/>
    <x v="1"/>
    <x v="13"/>
    <n v="18269"/>
  </r>
  <r>
    <x v="2"/>
    <x v="31"/>
    <x v="0"/>
    <x v="0"/>
    <n v="0"/>
  </r>
  <r>
    <x v="2"/>
    <x v="31"/>
    <x v="0"/>
    <x v="1"/>
    <n v="34789"/>
  </r>
  <r>
    <x v="2"/>
    <x v="31"/>
    <x v="0"/>
    <x v="2"/>
    <n v="337229"/>
  </r>
  <r>
    <x v="2"/>
    <x v="31"/>
    <x v="0"/>
    <x v="3"/>
    <n v="13403"/>
  </r>
  <r>
    <x v="2"/>
    <x v="31"/>
    <x v="0"/>
    <x v="4"/>
    <n v="258"/>
  </r>
  <r>
    <x v="2"/>
    <x v="31"/>
    <x v="0"/>
    <x v="5"/>
    <n v="35355"/>
  </r>
  <r>
    <x v="2"/>
    <x v="31"/>
    <x v="0"/>
    <x v="6"/>
    <n v="174503"/>
  </r>
  <r>
    <x v="2"/>
    <x v="31"/>
    <x v="0"/>
    <x v="7"/>
    <n v="0"/>
  </r>
  <r>
    <x v="2"/>
    <x v="31"/>
    <x v="0"/>
    <x v="8"/>
    <n v="13265"/>
  </r>
  <r>
    <x v="2"/>
    <x v="31"/>
    <x v="0"/>
    <x v="9"/>
    <n v="88384"/>
  </r>
  <r>
    <x v="2"/>
    <x v="31"/>
    <x v="0"/>
    <x v="10"/>
    <n v="46954"/>
  </r>
  <r>
    <x v="2"/>
    <x v="31"/>
    <x v="0"/>
    <x v="11"/>
    <n v="91965"/>
  </r>
  <r>
    <x v="2"/>
    <x v="31"/>
    <x v="0"/>
    <x v="12"/>
    <n v="1"/>
  </r>
  <r>
    <x v="2"/>
    <x v="31"/>
    <x v="0"/>
    <x v="13"/>
    <n v="397820"/>
  </r>
  <r>
    <x v="2"/>
    <x v="31"/>
    <x v="1"/>
    <x v="0"/>
    <n v="0"/>
  </r>
  <r>
    <x v="2"/>
    <x v="31"/>
    <x v="1"/>
    <x v="1"/>
    <n v="34789"/>
  </r>
  <r>
    <x v="2"/>
    <x v="31"/>
    <x v="1"/>
    <x v="2"/>
    <n v="301174"/>
  </r>
  <r>
    <x v="2"/>
    <x v="31"/>
    <x v="1"/>
    <x v="3"/>
    <n v="13403"/>
  </r>
  <r>
    <x v="2"/>
    <x v="31"/>
    <x v="1"/>
    <x v="4"/>
    <n v="258"/>
  </r>
  <r>
    <x v="2"/>
    <x v="31"/>
    <x v="1"/>
    <x v="5"/>
    <n v="-1"/>
  </r>
  <r>
    <x v="2"/>
    <x v="31"/>
    <x v="1"/>
    <x v="6"/>
    <n v="250256"/>
  </r>
  <r>
    <x v="2"/>
    <x v="31"/>
    <x v="1"/>
    <x v="7"/>
    <n v="-1"/>
  </r>
  <r>
    <x v="2"/>
    <x v="31"/>
    <x v="1"/>
    <x v="8"/>
    <n v="13265"/>
  </r>
  <r>
    <x v="2"/>
    <x v="31"/>
    <x v="1"/>
    <x v="9"/>
    <n v="81380"/>
  </r>
  <r>
    <x v="2"/>
    <x v="31"/>
    <x v="1"/>
    <x v="10"/>
    <n v="-1"/>
  </r>
  <r>
    <x v="2"/>
    <x v="31"/>
    <x v="1"/>
    <x v="11"/>
    <n v="94727"/>
  </r>
  <r>
    <x v="2"/>
    <x v="31"/>
    <x v="1"/>
    <x v="12"/>
    <n v="0"/>
  </r>
  <r>
    <x v="2"/>
    <x v="31"/>
    <x v="1"/>
    <x v="13"/>
    <n v="529592"/>
  </r>
  <r>
    <x v="2"/>
    <x v="32"/>
    <x v="0"/>
    <x v="0"/>
    <n v="0"/>
  </r>
  <r>
    <x v="2"/>
    <x v="32"/>
    <x v="0"/>
    <x v="1"/>
    <n v="104263"/>
  </r>
  <r>
    <x v="2"/>
    <x v="32"/>
    <x v="0"/>
    <x v="2"/>
    <n v="698814"/>
  </r>
  <r>
    <x v="2"/>
    <x v="32"/>
    <x v="0"/>
    <x v="3"/>
    <n v="36781"/>
  </r>
  <r>
    <x v="2"/>
    <x v="32"/>
    <x v="0"/>
    <x v="4"/>
    <n v="7894"/>
  </r>
  <r>
    <x v="2"/>
    <x v="32"/>
    <x v="0"/>
    <x v="5"/>
    <n v="109380"/>
  </r>
  <r>
    <x v="2"/>
    <x v="32"/>
    <x v="0"/>
    <x v="6"/>
    <n v="948040"/>
  </r>
  <r>
    <x v="2"/>
    <x v="32"/>
    <x v="0"/>
    <x v="7"/>
    <n v="0"/>
  </r>
  <r>
    <x v="2"/>
    <x v="32"/>
    <x v="0"/>
    <x v="8"/>
    <n v="378194"/>
  </r>
  <r>
    <x v="2"/>
    <x v="32"/>
    <x v="0"/>
    <x v="9"/>
    <n v="301377"/>
  </r>
  <r>
    <x v="2"/>
    <x v="32"/>
    <x v="0"/>
    <x v="10"/>
    <n v="44342"/>
  </r>
  <r>
    <x v="2"/>
    <x v="32"/>
    <x v="0"/>
    <x v="11"/>
    <n v="357964"/>
  </r>
  <r>
    <x v="2"/>
    <x v="32"/>
    <x v="0"/>
    <x v="12"/>
    <n v="0"/>
  </r>
  <r>
    <x v="2"/>
    <x v="32"/>
    <x v="0"/>
    <x v="13"/>
    <n v="1778974"/>
  </r>
  <r>
    <x v="2"/>
    <x v="32"/>
    <x v="1"/>
    <x v="0"/>
    <n v="770"/>
  </r>
  <r>
    <x v="2"/>
    <x v="32"/>
    <x v="1"/>
    <x v="1"/>
    <n v="106475"/>
  </r>
  <r>
    <x v="2"/>
    <x v="32"/>
    <x v="1"/>
    <x v="2"/>
    <n v="935535"/>
  </r>
  <r>
    <x v="2"/>
    <x v="32"/>
    <x v="1"/>
    <x v="3"/>
    <n v="36231"/>
  </r>
  <r>
    <x v="2"/>
    <x v="32"/>
    <x v="1"/>
    <x v="4"/>
    <n v="8210"/>
  </r>
  <r>
    <x v="2"/>
    <x v="32"/>
    <x v="1"/>
    <x v="5"/>
    <n v="0"/>
  </r>
  <r>
    <x v="2"/>
    <x v="32"/>
    <x v="1"/>
    <x v="6"/>
    <n v="1932084"/>
  </r>
  <r>
    <x v="2"/>
    <x v="32"/>
    <x v="1"/>
    <x v="7"/>
    <n v="0"/>
  </r>
  <r>
    <x v="2"/>
    <x v="32"/>
    <x v="1"/>
    <x v="8"/>
    <n v="406446"/>
  </r>
  <r>
    <x v="2"/>
    <x v="32"/>
    <x v="1"/>
    <x v="9"/>
    <n v="315650"/>
  </r>
  <r>
    <x v="2"/>
    <x v="32"/>
    <x v="1"/>
    <x v="10"/>
    <n v="0"/>
  </r>
  <r>
    <x v="2"/>
    <x v="32"/>
    <x v="1"/>
    <x v="11"/>
    <n v="465998"/>
  </r>
  <r>
    <x v="2"/>
    <x v="32"/>
    <x v="1"/>
    <x v="12"/>
    <n v="0"/>
  </r>
  <r>
    <x v="2"/>
    <x v="32"/>
    <x v="1"/>
    <x v="13"/>
    <n v="3274267"/>
  </r>
  <r>
    <x v="2"/>
    <x v="33"/>
    <x v="0"/>
    <x v="0"/>
    <n v="0"/>
  </r>
  <r>
    <x v="2"/>
    <x v="33"/>
    <x v="0"/>
    <x v="1"/>
    <n v="5296"/>
  </r>
  <r>
    <x v="2"/>
    <x v="33"/>
    <x v="0"/>
    <x v="2"/>
    <n v="745330"/>
  </r>
  <r>
    <x v="2"/>
    <x v="33"/>
    <x v="0"/>
    <x v="3"/>
    <n v="36095"/>
  </r>
  <r>
    <x v="2"/>
    <x v="33"/>
    <x v="0"/>
    <x v="4"/>
    <n v="5073"/>
  </r>
  <r>
    <x v="2"/>
    <x v="33"/>
    <x v="0"/>
    <x v="5"/>
    <n v="251897"/>
  </r>
  <r>
    <x v="2"/>
    <x v="33"/>
    <x v="0"/>
    <x v="6"/>
    <n v="158912"/>
  </r>
  <r>
    <x v="2"/>
    <x v="33"/>
    <x v="0"/>
    <x v="7"/>
    <n v="0"/>
  </r>
  <r>
    <x v="2"/>
    <x v="33"/>
    <x v="0"/>
    <x v="8"/>
    <n v="30685"/>
  </r>
  <r>
    <x v="2"/>
    <x v="33"/>
    <x v="0"/>
    <x v="9"/>
    <n v="71550"/>
  </r>
  <r>
    <x v="2"/>
    <x v="33"/>
    <x v="0"/>
    <x v="10"/>
    <n v="33441"/>
  </r>
  <r>
    <x v="2"/>
    <x v="33"/>
    <x v="0"/>
    <x v="11"/>
    <n v="75220"/>
  </r>
  <r>
    <x v="2"/>
    <x v="33"/>
    <x v="0"/>
    <x v="12"/>
    <n v="4518"/>
  </r>
  <r>
    <x v="2"/>
    <x v="33"/>
    <x v="0"/>
    <x v="13"/>
    <n v="611312"/>
  </r>
  <r>
    <x v="2"/>
    <x v="33"/>
    <x v="1"/>
    <x v="0"/>
    <n v="0"/>
  </r>
  <r>
    <x v="2"/>
    <x v="33"/>
    <x v="1"/>
    <x v="1"/>
    <n v="5296"/>
  </r>
  <r>
    <x v="2"/>
    <x v="33"/>
    <x v="1"/>
    <x v="2"/>
    <n v="706785"/>
  </r>
  <r>
    <x v="2"/>
    <x v="33"/>
    <x v="1"/>
    <x v="3"/>
    <n v="16112"/>
  </r>
  <r>
    <x v="2"/>
    <x v="33"/>
    <x v="1"/>
    <x v="4"/>
    <n v="6681"/>
  </r>
  <r>
    <x v="2"/>
    <x v="33"/>
    <x v="1"/>
    <x v="5"/>
    <n v="0"/>
  </r>
  <r>
    <x v="2"/>
    <x v="33"/>
    <x v="1"/>
    <x v="6"/>
    <n v="446991"/>
  </r>
  <r>
    <x v="2"/>
    <x v="33"/>
    <x v="1"/>
    <x v="7"/>
    <n v="1"/>
  </r>
  <r>
    <x v="2"/>
    <x v="33"/>
    <x v="1"/>
    <x v="8"/>
    <n v="30685"/>
  </r>
  <r>
    <x v="2"/>
    <x v="33"/>
    <x v="1"/>
    <x v="9"/>
    <n v="66917"/>
  </r>
  <r>
    <x v="2"/>
    <x v="33"/>
    <x v="1"/>
    <x v="10"/>
    <n v="0"/>
  </r>
  <r>
    <x v="2"/>
    <x v="33"/>
    <x v="1"/>
    <x v="11"/>
    <n v="98356"/>
  </r>
  <r>
    <x v="2"/>
    <x v="33"/>
    <x v="1"/>
    <x v="12"/>
    <n v="0"/>
  </r>
  <r>
    <x v="2"/>
    <x v="33"/>
    <x v="1"/>
    <x v="13"/>
    <n v="1187808"/>
  </r>
  <r>
    <x v="2"/>
    <x v="34"/>
    <x v="0"/>
    <x v="0"/>
    <n v="0"/>
  </r>
  <r>
    <x v="2"/>
    <x v="34"/>
    <x v="0"/>
    <x v="1"/>
    <n v="46535"/>
  </r>
  <r>
    <x v="2"/>
    <x v="34"/>
    <x v="0"/>
    <x v="2"/>
    <n v="42692"/>
  </r>
  <r>
    <x v="2"/>
    <x v="34"/>
    <x v="0"/>
    <x v="3"/>
    <n v="16487"/>
  </r>
  <r>
    <x v="2"/>
    <x v="34"/>
    <x v="0"/>
    <x v="4"/>
    <n v="623"/>
  </r>
  <r>
    <x v="2"/>
    <x v="34"/>
    <x v="0"/>
    <x v="5"/>
    <n v="157838"/>
  </r>
  <r>
    <x v="2"/>
    <x v="34"/>
    <x v="0"/>
    <x v="6"/>
    <n v="414384"/>
  </r>
  <r>
    <x v="2"/>
    <x v="34"/>
    <x v="0"/>
    <x v="7"/>
    <n v="0"/>
  </r>
  <r>
    <x v="2"/>
    <x v="34"/>
    <x v="0"/>
    <x v="8"/>
    <n v="71287"/>
  </r>
  <r>
    <x v="2"/>
    <x v="34"/>
    <x v="0"/>
    <x v="9"/>
    <n v="54836"/>
  </r>
  <r>
    <x v="2"/>
    <x v="34"/>
    <x v="0"/>
    <x v="10"/>
    <n v="2180"/>
  </r>
  <r>
    <x v="2"/>
    <x v="34"/>
    <x v="0"/>
    <x v="11"/>
    <n v="87687"/>
  </r>
  <r>
    <x v="2"/>
    <x v="34"/>
    <x v="0"/>
    <x v="12"/>
    <n v="31685"/>
  </r>
  <r>
    <x v="2"/>
    <x v="34"/>
    <x v="0"/>
    <x v="13"/>
    <n v="369236"/>
  </r>
  <r>
    <x v="2"/>
    <x v="34"/>
    <x v="1"/>
    <x v="0"/>
    <n v="0"/>
  </r>
  <r>
    <x v="2"/>
    <x v="34"/>
    <x v="1"/>
    <x v="1"/>
    <n v="47116"/>
  </r>
  <r>
    <x v="2"/>
    <x v="34"/>
    <x v="1"/>
    <x v="2"/>
    <n v="66851"/>
  </r>
  <r>
    <x v="2"/>
    <x v="34"/>
    <x v="1"/>
    <x v="3"/>
    <n v="12269"/>
  </r>
  <r>
    <x v="2"/>
    <x v="34"/>
    <x v="1"/>
    <x v="4"/>
    <n v="1271"/>
  </r>
  <r>
    <x v="2"/>
    <x v="34"/>
    <x v="1"/>
    <x v="5"/>
    <n v="0"/>
  </r>
  <r>
    <x v="2"/>
    <x v="34"/>
    <x v="1"/>
    <x v="6"/>
    <n v="864176"/>
  </r>
  <r>
    <x v="2"/>
    <x v="34"/>
    <x v="1"/>
    <x v="7"/>
    <n v="0"/>
  </r>
  <r>
    <x v="2"/>
    <x v="34"/>
    <x v="1"/>
    <x v="8"/>
    <n v="71287"/>
  </r>
  <r>
    <x v="2"/>
    <x v="34"/>
    <x v="1"/>
    <x v="9"/>
    <n v="54713"/>
  </r>
  <r>
    <x v="2"/>
    <x v="34"/>
    <x v="1"/>
    <x v="10"/>
    <n v="0"/>
  </r>
  <r>
    <x v="2"/>
    <x v="34"/>
    <x v="1"/>
    <x v="11"/>
    <n v="116191"/>
  </r>
  <r>
    <x v="2"/>
    <x v="34"/>
    <x v="1"/>
    <x v="12"/>
    <n v="0"/>
  </r>
  <r>
    <x v="2"/>
    <x v="34"/>
    <x v="1"/>
    <x v="13"/>
    <n v="1003136"/>
  </r>
  <r>
    <x v="2"/>
    <x v="35"/>
    <x v="0"/>
    <x v="0"/>
    <n v="0"/>
  </r>
  <r>
    <x v="2"/>
    <x v="35"/>
    <x v="0"/>
    <x v="1"/>
    <n v="618746"/>
  </r>
  <r>
    <x v="2"/>
    <x v="35"/>
    <x v="0"/>
    <x v="2"/>
    <n v="805464"/>
  </r>
  <r>
    <x v="2"/>
    <x v="35"/>
    <x v="0"/>
    <x v="3"/>
    <n v="7233"/>
  </r>
  <r>
    <x v="2"/>
    <x v="35"/>
    <x v="0"/>
    <x v="4"/>
    <n v="511"/>
  </r>
  <r>
    <x v="2"/>
    <x v="35"/>
    <x v="0"/>
    <x v="5"/>
    <n v="101229"/>
  </r>
  <r>
    <x v="2"/>
    <x v="35"/>
    <x v="0"/>
    <x v="6"/>
    <n v="63820"/>
  </r>
  <r>
    <x v="2"/>
    <x v="35"/>
    <x v="0"/>
    <x v="7"/>
    <n v="0"/>
  </r>
  <r>
    <x v="2"/>
    <x v="35"/>
    <x v="0"/>
    <x v="8"/>
    <n v="57632"/>
  </r>
  <r>
    <x v="2"/>
    <x v="35"/>
    <x v="0"/>
    <x v="9"/>
    <n v="33935"/>
  </r>
  <r>
    <x v="2"/>
    <x v="35"/>
    <x v="0"/>
    <x v="10"/>
    <n v="42155"/>
  </r>
  <r>
    <x v="2"/>
    <x v="35"/>
    <x v="0"/>
    <x v="11"/>
    <n v="89967"/>
  </r>
  <r>
    <x v="2"/>
    <x v="35"/>
    <x v="0"/>
    <x v="12"/>
    <n v="0"/>
  </r>
  <r>
    <x v="2"/>
    <x v="35"/>
    <x v="0"/>
    <x v="13"/>
    <n v="213074"/>
  </r>
  <r>
    <x v="2"/>
    <x v="35"/>
    <x v="1"/>
    <x v="0"/>
    <n v="0"/>
  </r>
  <r>
    <x v="2"/>
    <x v="35"/>
    <x v="1"/>
    <x v="1"/>
    <n v="620340"/>
  </r>
  <r>
    <x v="2"/>
    <x v="35"/>
    <x v="1"/>
    <x v="2"/>
    <n v="839117"/>
  </r>
  <r>
    <x v="2"/>
    <x v="35"/>
    <x v="1"/>
    <x v="3"/>
    <n v="7233"/>
  </r>
  <r>
    <x v="2"/>
    <x v="35"/>
    <x v="1"/>
    <x v="4"/>
    <n v="511"/>
  </r>
  <r>
    <x v="2"/>
    <x v="35"/>
    <x v="1"/>
    <x v="5"/>
    <n v="0"/>
  </r>
  <r>
    <x v="2"/>
    <x v="35"/>
    <x v="1"/>
    <x v="6"/>
    <n v="285424"/>
  </r>
  <r>
    <x v="2"/>
    <x v="35"/>
    <x v="1"/>
    <x v="7"/>
    <n v="0"/>
  </r>
  <r>
    <x v="2"/>
    <x v="35"/>
    <x v="1"/>
    <x v="8"/>
    <n v="57632"/>
  </r>
  <r>
    <x v="2"/>
    <x v="35"/>
    <x v="1"/>
    <x v="9"/>
    <n v="46051"/>
  </r>
  <r>
    <x v="2"/>
    <x v="35"/>
    <x v="1"/>
    <x v="10"/>
    <n v="0"/>
  </r>
  <r>
    <x v="2"/>
    <x v="35"/>
    <x v="1"/>
    <x v="11"/>
    <n v="100443"/>
  </r>
  <r>
    <x v="2"/>
    <x v="35"/>
    <x v="1"/>
    <x v="12"/>
    <n v="0"/>
  </r>
  <r>
    <x v="2"/>
    <x v="35"/>
    <x v="1"/>
    <x v="13"/>
    <n v="608481"/>
  </r>
  <r>
    <x v="2"/>
    <x v="36"/>
    <x v="0"/>
    <x v="0"/>
    <n v="0"/>
  </r>
  <r>
    <x v="2"/>
    <x v="36"/>
    <x v="0"/>
    <x v="1"/>
    <n v="24331"/>
  </r>
  <r>
    <x v="2"/>
    <x v="36"/>
    <x v="0"/>
    <x v="2"/>
    <n v="56980"/>
  </r>
  <r>
    <x v="2"/>
    <x v="36"/>
    <x v="0"/>
    <x v="3"/>
    <n v="590"/>
  </r>
  <r>
    <x v="2"/>
    <x v="36"/>
    <x v="0"/>
    <x v="4"/>
    <n v="9840"/>
  </r>
  <r>
    <x v="2"/>
    <x v="36"/>
    <x v="0"/>
    <x v="5"/>
    <n v="0"/>
  </r>
  <r>
    <x v="2"/>
    <x v="36"/>
    <x v="0"/>
    <x v="6"/>
    <n v="0"/>
  </r>
  <r>
    <x v="2"/>
    <x v="36"/>
    <x v="0"/>
    <x v="7"/>
    <n v="0"/>
  </r>
  <r>
    <x v="2"/>
    <x v="36"/>
    <x v="0"/>
    <x v="8"/>
    <n v="0"/>
  </r>
  <r>
    <x v="2"/>
    <x v="36"/>
    <x v="0"/>
    <x v="9"/>
    <n v="5223"/>
  </r>
  <r>
    <x v="2"/>
    <x v="36"/>
    <x v="0"/>
    <x v="10"/>
    <n v="0"/>
  </r>
  <r>
    <x v="2"/>
    <x v="36"/>
    <x v="0"/>
    <x v="11"/>
    <n v="1610"/>
  </r>
  <r>
    <x v="2"/>
    <x v="36"/>
    <x v="0"/>
    <x v="12"/>
    <n v="0"/>
  </r>
  <r>
    <x v="2"/>
    <x v="36"/>
    <x v="0"/>
    <x v="13"/>
    <n v="18605"/>
  </r>
  <r>
    <x v="2"/>
    <x v="36"/>
    <x v="1"/>
    <x v="0"/>
    <n v="0"/>
  </r>
  <r>
    <x v="2"/>
    <x v="36"/>
    <x v="1"/>
    <x v="1"/>
    <n v="24331"/>
  </r>
  <r>
    <x v="2"/>
    <x v="36"/>
    <x v="1"/>
    <x v="2"/>
    <n v="56980"/>
  </r>
  <r>
    <x v="2"/>
    <x v="36"/>
    <x v="1"/>
    <x v="3"/>
    <n v="590"/>
  </r>
  <r>
    <x v="2"/>
    <x v="36"/>
    <x v="1"/>
    <x v="4"/>
    <n v="9840"/>
  </r>
  <r>
    <x v="2"/>
    <x v="36"/>
    <x v="1"/>
    <x v="5"/>
    <n v="0"/>
  </r>
  <r>
    <x v="2"/>
    <x v="36"/>
    <x v="1"/>
    <x v="6"/>
    <n v="0"/>
  </r>
  <r>
    <x v="2"/>
    <x v="36"/>
    <x v="1"/>
    <x v="7"/>
    <n v="0"/>
  </r>
  <r>
    <x v="2"/>
    <x v="36"/>
    <x v="1"/>
    <x v="8"/>
    <n v="0"/>
  </r>
  <r>
    <x v="2"/>
    <x v="36"/>
    <x v="1"/>
    <x v="9"/>
    <n v="5223"/>
  </r>
  <r>
    <x v="2"/>
    <x v="36"/>
    <x v="1"/>
    <x v="10"/>
    <n v="0"/>
  </r>
  <r>
    <x v="2"/>
    <x v="36"/>
    <x v="1"/>
    <x v="11"/>
    <n v="1610"/>
  </r>
  <r>
    <x v="2"/>
    <x v="36"/>
    <x v="1"/>
    <x v="12"/>
    <n v="0"/>
  </r>
  <r>
    <x v="2"/>
    <x v="36"/>
    <x v="1"/>
    <x v="13"/>
    <n v="18605"/>
  </r>
  <r>
    <x v="2"/>
    <x v="37"/>
    <x v="0"/>
    <x v="0"/>
    <n v="0"/>
  </r>
  <r>
    <x v="2"/>
    <x v="37"/>
    <x v="0"/>
    <x v="1"/>
    <n v="153791"/>
  </r>
  <r>
    <x v="2"/>
    <x v="37"/>
    <x v="0"/>
    <x v="2"/>
    <n v="290865"/>
  </r>
  <r>
    <x v="2"/>
    <x v="37"/>
    <x v="0"/>
    <x v="3"/>
    <n v="34630"/>
  </r>
  <r>
    <x v="2"/>
    <x v="37"/>
    <x v="0"/>
    <x v="4"/>
    <n v="8040"/>
  </r>
  <r>
    <x v="2"/>
    <x v="37"/>
    <x v="0"/>
    <x v="5"/>
    <n v="-1"/>
  </r>
  <r>
    <x v="2"/>
    <x v="37"/>
    <x v="0"/>
    <x v="6"/>
    <n v="37124"/>
  </r>
  <r>
    <x v="2"/>
    <x v="37"/>
    <x v="0"/>
    <x v="7"/>
    <n v="-1"/>
  </r>
  <r>
    <x v="2"/>
    <x v="37"/>
    <x v="0"/>
    <x v="8"/>
    <n v="0"/>
  </r>
  <r>
    <x v="2"/>
    <x v="37"/>
    <x v="0"/>
    <x v="9"/>
    <n v="27814"/>
  </r>
  <r>
    <x v="2"/>
    <x v="37"/>
    <x v="0"/>
    <x v="10"/>
    <n v="166"/>
  </r>
  <r>
    <x v="2"/>
    <x v="37"/>
    <x v="0"/>
    <x v="11"/>
    <n v="12116"/>
  </r>
  <r>
    <x v="2"/>
    <x v="37"/>
    <x v="0"/>
    <x v="12"/>
    <n v="0"/>
  </r>
  <r>
    <x v="2"/>
    <x v="37"/>
    <x v="0"/>
    <x v="13"/>
    <n v="115662"/>
  </r>
  <r>
    <x v="2"/>
    <x v="37"/>
    <x v="1"/>
    <x v="0"/>
    <n v="0"/>
  </r>
  <r>
    <x v="2"/>
    <x v="37"/>
    <x v="1"/>
    <x v="1"/>
    <n v="153791"/>
  </r>
  <r>
    <x v="2"/>
    <x v="37"/>
    <x v="1"/>
    <x v="2"/>
    <n v="293942"/>
  </r>
  <r>
    <x v="2"/>
    <x v="37"/>
    <x v="1"/>
    <x v="3"/>
    <n v="34630"/>
  </r>
  <r>
    <x v="2"/>
    <x v="37"/>
    <x v="1"/>
    <x v="4"/>
    <n v="8040"/>
  </r>
  <r>
    <x v="2"/>
    <x v="37"/>
    <x v="1"/>
    <x v="5"/>
    <n v="-1"/>
  </r>
  <r>
    <x v="2"/>
    <x v="37"/>
    <x v="1"/>
    <x v="6"/>
    <n v="37528"/>
  </r>
  <r>
    <x v="2"/>
    <x v="37"/>
    <x v="1"/>
    <x v="7"/>
    <n v="-1"/>
  </r>
  <r>
    <x v="2"/>
    <x v="37"/>
    <x v="1"/>
    <x v="8"/>
    <n v="0"/>
  </r>
  <r>
    <x v="2"/>
    <x v="37"/>
    <x v="1"/>
    <x v="9"/>
    <n v="27814"/>
  </r>
  <r>
    <x v="2"/>
    <x v="37"/>
    <x v="1"/>
    <x v="10"/>
    <n v="0"/>
  </r>
  <r>
    <x v="2"/>
    <x v="37"/>
    <x v="1"/>
    <x v="11"/>
    <n v="12187"/>
  </r>
  <r>
    <x v="2"/>
    <x v="37"/>
    <x v="1"/>
    <x v="12"/>
    <n v="0"/>
  </r>
  <r>
    <x v="2"/>
    <x v="37"/>
    <x v="1"/>
    <x v="13"/>
    <n v="119379"/>
  </r>
  <r>
    <x v="2"/>
    <x v="75"/>
    <x v="0"/>
    <x v="0"/>
    <n v="0"/>
  </r>
  <r>
    <x v="2"/>
    <x v="75"/>
    <x v="0"/>
    <x v="1"/>
    <n v="78502"/>
  </r>
  <r>
    <x v="2"/>
    <x v="75"/>
    <x v="0"/>
    <x v="2"/>
    <n v="203326"/>
  </r>
  <r>
    <x v="2"/>
    <x v="75"/>
    <x v="0"/>
    <x v="3"/>
    <n v="2330"/>
  </r>
  <r>
    <x v="2"/>
    <x v="75"/>
    <x v="0"/>
    <x v="4"/>
    <n v="1480"/>
  </r>
  <r>
    <x v="2"/>
    <x v="75"/>
    <x v="0"/>
    <x v="5"/>
    <n v="0"/>
  </r>
  <r>
    <x v="2"/>
    <x v="75"/>
    <x v="0"/>
    <x v="6"/>
    <n v="1348"/>
  </r>
  <r>
    <x v="2"/>
    <x v="75"/>
    <x v="0"/>
    <x v="7"/>
    <n v="0"/>
  </r>
  <r>
    <x v="2"/>
    <x v="75"/>
    <x v="0"/>
    <x v="8"/>
    <n v="0"/>
  </r>
  <r>
    <x v="2"/>
    <x v="75"/>
    <x v="0"/>
    <x v="9"/>
    <n v="7901"/>
  </r>
  <r>
    <x v="2"/>
    <x v="75"/>
    <x v="0"/>
    <x v="10"/>
    <n v="0"/>
  </r>
  <r>
    <x v="2"/>
    <x v="75"/>
    <x v="0"/>
    <x v="11"/>
    <n v="6446"/>
  </r>
  <r>
    <x v="2"/>
    <x v="75"/>
    <x v="0"/>
    <x v="12"/>
    <n v="0"/>
  </r>
  <r>
    <x v="2"/>
    <x v="75"/>
    <x v="0"/>
    <x v="13"/>
    <n v="120909"/>
  </r>
  <r>
    <x v="2"/>
    <x v="75"/>
    <x v="1"/>
    <x v="0"/>
    <n v="0"/>
  </r>
  <r>
    <x v="2"/>
    <x v="75"/>
    <x v="1"/>
    <x v="1"/>
    <n v="78502"/>
  </r>
  <r>
    <x v="2"/>
    <x v="75"/>
    <x v="1"/>
    <x v="2"/>
    <n v="203326"/>
  </r>
  <r>
    <x v="2"/>
    <x v="75"/>
    <x v="1"/>
    <x v="3"/>
    <n v="2330"/>
  </r>
  <r>
    <x v="2"/>
    <x v="75"/>
    <x v="1"/>
    <x v="4"/>
    <n v="1480"/>
  </r>
  <r>
    <x v="2"/>
    <x v="75"/>
    <x v="1"/>
    <x v="5"/>
    <n v="0"/>
  </r>
  <r>
    <x v="2"/>
    <x v="75"/>
    <x v="1"/>
    <x v="6"/>
    <n v="1348"/>
  </r>
  <r>
    <x v="2"/>
    <x v="75"/>
    <x v="1"/>
    <x v="7"/>
    <n v="0"/>
  </r>
  <r>
    <x v="2"/>
    <x v="75"/>
    <x v="1"/>
    <x v="8"/>
    <n v="0"/>
  </r>
  <r>
    <x v="2"/>
    <x v="75"/>
    <x v="1"/>
    <x v="9"/>
    <n v="7901"/>
  </r>
  <r>
    <x v="2"/>
    <x v="75"/>
    <x v="1"/>
    <x v="10"/>
    <n v="0"/>
  </r>
  <r>
    <x v="2"/>
    <x v="75"/>
    <x v="1"/>
    <x v="11"/>
    <n v="6446"/>
  </r>
  <r>
    <x v="2"/>
    <x v="75"/>
    <x v="1"/>
    <x v="12"/>
    <n v="0"/>
  </r>
  <r>
    <x v="2"/>
    <x v="75"/>
    <x v="1"/>
    <x v="13"/>
    <n v="120909"/>
  </r>
  <r>
    <x v="2"/>
    <x v="38"/>
    <x v="0"/>
    <x v="0"/>
    <n v="0"/>
  </r>
  <r>
    <x v="2"/>
    <x v="38"/>
    <x v="0"/>
    <x v="1"/>
    <n v="848845"/>
  </r>
  <r>
    <x v="2"/>
    <x v="38"/>
    <x v="0"/>
    <x v="2"/>
    <n v="5203524"/>
  </r>
  <r>
    <x v="2"/>
    <x v="38"/>
    <x v="0"/>
    <x v="3"/>
    <n v="2071104"/>
  </r>
  <r>
    <x v="2"/>
    <x v="38"/>
    <x v="0"/>
    <x v="4"/>
    <n v="79568"/>
  </r>
  <r>
    <x v="2"/>
    <x v="38"/>
    <x v="0"/>
    <x v="5"/>
    <n v="959661"/>
  </r>
  <r>
    <x v="2"/>
    <x v="38"/>
    <x v="0"/>
    <x v="6"/>
    <n v="3596546"/>
  </r>
  <r>
    <x v="2"/>
    <x v="38"/>
    <x v="0"/>
    <x v="7"/>
    <n v="0"/>
  </r>
  <r>
    <x v="2"/>
    <x v="38"/>
    <x v="0"/>
    <x v="8"/>
    <n v="3265730"/>
  </r>
  <r>
    <x v="2"/>
    <x v="38"/>
    <x v="0"/>
    <x v="9"/>
    <n v="837640"/>
  </r>
  <r>
    <x v="2"/>
    <x v="38"/>
    <x v="0"/>
    <x v="10"/>
    <n v="162914"/>
  </r>
  <r>
    <x v="2"/>
    <x v="38"/>
    <x v="0"/>
    <x v="11"/>
    <n v="1410243"/>
  </r>
  <r>
    <x v="2"/>
    <x v="38"/>
    <x v="0"/>
    <x v="12"/>
    <n v="220062"/>
  </r>
  <r>
    <x v="2"/>
    <x v="38"/>
    <x v="0"/>
    <x v="13"/>
    <n v="8736373"/>
  </r>
  <r>
    <x v="2"/>
    <x v="38"/>
    <x v="1"/>
    <x v="0"/>
    <n v="0"/>
  </r>
  <r>
    <x v="2"/>
    <x v="38"/>
    <x v="1"/>
    <x v="1"/>
    <n v="1488702"/>
  </r>
  <r>
    <x v="2"/>
    <x v="38"/>
    <x v="1"/>
    <x v="2"/>
    <n v="7479568"/>
  </r>
  <r>
    <x v="2"/>
    <x v="38"/>
    <x v="1"/>
    <x v="3"/>
    <n v="2467456"/>
  </r>
  <r>
    <x v="2"/>
    <x v="38"/>
    <x v="1"/>
    <x v="4"/>
    <n v="95872"/>
  </r>
  <r>
    <x v="2"/>
    <x v="38"/>
    <x v="1"/>
    <x v="5"/>
    <n v="0"/>
  </r>
  <r>
    <x v="2"/>
    <x v="38"/>
    <x v="1"/>
    <x v="6"/>
    <n v="6986173"/>
  </r>
  <r>
    <x v="2"/>
    <x v="38"/>
    <x v="1"/>
    <x v="7"/>
    <n v="0"/>
  </r>
  <r>
    <x v="2"/>
    <x v="38"/>
    <x v="1"/>
    <x v="8"/>
    <n v="4239530"/>
  </r>
  <r>
    <x v="2"/>
    <x v="38"/>
    <x v="1"/>
    <x v="9"/>
    <n v="1186577"/>
  </r>
  <r>
    <x v="2"/>
    <x v="38"/>
    <x v="1"/>
    <x v="10"/>
    <n v="0"/>
  </r>
  <r>
    <x v="2"/>
    <x v="38"/>
    <x v="1"/>
    <x v="11"/>
    <n v="2077080"/>
  </r>
  <r>
    <x v="2"/>
    <x v="38"/>
    <x v="1"/>
    <x v="12"/>
    <n v="0"/>
  </r>
  <r>
    <x v="2"/>
    <x v="38"/>
    <x v="1"/>
    <x v="13"/>
    <n v="15543744"/>
  </r>
  <r>
    <x v="2"/>
    <x v="39"/>
    <x v="0"/>
    <x v="0"/>
    <n v="0"/>
  </r>
  <r>
    <x v="2"/>
    <x v="39"/>
    <x v="0"/>
    <x v="1"/>
    <n v="358181"/>
  </r>
  <r>
    <x v="2"/>
    <x v="39"/>
    <x v="0"/>
    <x v="2"/>
    <n v="914515"/>
  </r>
  <r>
    <x v="2"/>
    <x v="39"/>
    <x v="0"/>
    <x v="3"/>
    <n v="310147"/>
  </r>
  <r>
    <x v="2"/>
    <x v="39"/>
    <x v="0"/>
    <x v="4"/>
    <n v="65792"/>
  </r>
  <r>
    <x v="2"/>
    <x v="39"/>
    <x v="0"/>
    <x v="5"/>
    <n v="257944"/>
  </r>
  <r>
    <x v="2"/>
    <x v="39"/>
    <x v="0"/>
    <x v="6"/>
    <n v="827152"/>
  </r>
  <r>
    <x v="2"/>
    <x v="39"/>
    <x v="0"/>
    <x v="7"/>
    <n v="0"/>
  </r>
  <r>
    <x v="2"/>
    <x v="39"/>
    <x v="0"/>
    <x v="8"/>
    <n v="590400"/>
  </r>
  <r>
    <x v="2"/>
    <x v="39"/>
    <x v="0"/>
    <x v="9"/>
    <n v="180727"/>
  </r>
  <r>
    <x v="2"/>
    <x v="39"/>
    <x v="0"/>
    <x v="10"/>
    <n v="129258"/>
  </r>
  <r>
    <x v="2"/>
    <x v="39"/>
    <x v="0"/>
    <x v="11"/>
    <n v="229647"/>
  </r>
  <r>
    <x v="2"/>
    <x v="39"/>
    <x v="0"/>
    <x v="12"/>
    <n v="77362"/>
  </r>
  <r>
    <x v="2"/>
    <x v="39"/>
    <x v="0"/>
    <x v="13"/>
    <n v="1337027"/>
  </r>
  <r>
    <x v="2"/>
    <x v="39"/>
    <x v="1"/>
    <x v="0"/>
    <n v="0"/>
  </r>
  <r>
    <x v="2"/>
    <x v="39"/>
    <x v="1"/>
    <x v="1"/>
    <n v="358191"/>
  </r>
  <r>
    <x v="2"/>
    <x v="39"/>
    <x v="1"/>
    <x v="2"/>
    <n v="1927029"/>
  </r>
  <r>
    <x v="2"/>
    <x v="39"/>
    <x v="1"/>
    <x v="3"/>
    <n v="395221"/>
  </r>
  <r>
    <x v="2"/>
    <x v="39"/>
    <x v="1"/>
    <x v="4"/>
    <n v="30866"/>
  </r>
  <r>
    <x v="2"/>
    <x v="39"/>
    <x v="1"/>
    <x v="5"/>
    <n v="0"/>
  </r>
  <r>
    <x v="2"/>
    <x v="39"/>
    <x v="1"/>
    <x v="6"/>
    <n v="2415986"/>
  </r>
  <r>
    <x v="2"/>
    <x v="39"/>
    <x v="1"/>
    <x v="7"/>
    <n v="-22"/>
  </r>
  <r>
    <x v="2"/>
    <x v="39"/>
    <x v="1"/>
    <x v="8"/>
    <n v="674100"/>
  </r>
  <r>
    <x v="2"/>
    <x v="39"/>
    <x v="1"/>
    <x v="9"/>
    <n v="231138"/>
  </r>
  <r>
    <x v="2"/>
    <x v="39"/>
    <x v="1"/>
    <x v="10"/>
    <n v="0"/>
  </r>
  <r>
    <x v="2"/>
    <x v="39"/>
    <x v="1"/>
    <x v="11"/>
    <n v="713738"/>
  </r>
  <r>
    <x v="2"/>
    <x v="39"/>
    <x v="1"/>
    <x v="12"/>
    <n v="0"/>
  </r>
  <r>
    <x v="2"/>
    <x v="39"/>
    <x v="1"/>
    <x v="13"/>
    <n v="4715415"/>
  </r>
  <r>
    <x v="2"/>
    <x v="40"/>
    <x v="0"/>
    <x v="0"/>
    <n v="0"/>
  </r>
  <r>
    <x v="2"/>
    <x v="40"/>
    <x v="0"/>
    <x v="1"/>
    <n v="19614"/>
  </r>
  <r>
    <x v="2"/>
    <x v="40"/>
    <x v="0"/>
    <x v="2"/>
    <n v="-60301"/>
  </r>
  <r>
    <x v="2"/>
    <x v="40"/>
    <x v="0"/>
    <x v="3"/>
    <n v="24759"/>
  </r>
  <r>
    <x v="2"/>
    <x v="40"/>
    <x v="0"/>
    <x v="4"/>
    <n v="9366"/>
  </r>
  <r>
    <x v="2"/>
    <x v="40"/>
    <x v="0"/>
    <x v="5"/>
    <n v="154241"/>
  </r>
  <r>
    <x v="2"/>
    <x v="40"/>
    <x v="0"/>
    <x v="6"/>
    <n v="765869"/>
  </r>
  <r>
    <x v="2"/>
    <x v="40"/>
    <x v="0"/>
    <x v="7"/>
    <n v="0"/>
  </r>
  <r>
    <x v="2"/>
    <x v="40"/>
    <x v="0"/>
    <x v="8"/>
    <n v="384937"/>
  </r>
  <r>
    <x v="2"/>
    <x v="40"/>
    <x v="0"/>
    <x v="9"/>
    <n v="226968"/>
  </r>
  <r>
    <x v="2"/>
    <x v="40"/>
    <x v="0"/>
    <x v="10"/>
    <n v="42635"/>
  </r>
  <r>
    <x v="2"/>
    <x v="40"/>
    <x v="0"/>
    <x v="11"/>
    <n v="209307"/>
  </r>
  <r>
    <x v="2"/>
    <x v="40"/>
    <x v="0"/>
    <x v="12"/>
    <n v="5975"/>
  </r>
  <r>
    <x v="2"/>
    <x v="40"/>
    <x v="0"/>
    <x v="13"/>
    <n v="828201"/>
  </r>
  <r>
    <x v="2"/>
    <x v="40"/>
    <x v="1"/>
    <x v="0"/>
    <n v="0"/>
  </r>
  <r>
    <x v="2"/>
    <x v="40"/>
    <x v="1"/>
    <x v="1"/>
    <n v="20692"/>
  </r>
  <r>
    <x v="2"/>
    <x v="40"/>
    <x v="1"/>
    <x v="2"/>
    <n v="325928"/>
  </r>
  <r>
    <x v="2"/>
    <x v="40"/>
    <x v="1"/>
    <x v="3"/>
    <n v="24759"/>
  </r>
  <r>
    <x v="2"/>
    <x v="40"/>
    <x v="1"/>
    <x v="4"/>
    <n v="9737"/>
  </r>
  <r>
    <x v="2"/>
    <x v="40"/>
    <x v="1"/>
    <x v="5"/>
    <n v="0"/>
  </r>
  <r>
    <x v="2"/>
    <x v="40"/>
    <x v="1"/>
    <x v="6"/>
    <n v="1264972"/>
  </r>
  <r>
    <x v="2"/>
    <x v="40"/>
    <x v="1"/>
    <x v="7"/>
    <n v="0"/>
  </r>
  <r>
    <x v="2"/>
    <x v="40"/>
    <x v="1"/>
    <x v="8"/>
    <n v="384937"/>
  </r>
  <r>
    <x v="2"/>
    <x v="40"/>
    <x v="1"/>
    <x v="9"/>
    <n v="215690"/>
  </r>
  <r>
    <x v="2"/>
    <x v="40"/>
    <x v="1"/>
    <x v="10"/>
    <n v="1"/>
  </r>
  <r>
    <x v="2"/>
    <x v="40"/>
    <x v="1"/>
    <x v="11"/>
    <n v="256694"/>
  </r>
  <r>
    <x v="2"/>
    <x v="40"/>
    <x v="1"/>
    <x v="12"/>
    <n v="1"/>
  </r>
  <r>
    <x v="2"/>
    <x v="40"/>
    <x v="1"/>
    <x v="13"/>
    <n v="1961653"/>
  </r>
  <r>
    <x v="2"/>
    <x v="41"/>
    <x v="0"/>
    <x v="0"/>
    <n v="0"/>
  </r>
  <r>
    <x v="2"/>
    <x v="41"/>
    <x v="0"/>
    <x v="1"/>
    <n v="104833"/>
  </r>
  <r>
    <x v="2"/>
    <x v="41"/>
    <x v="0"/>
    <x v="2"/>
    <n v="225489"/>
  </r>
  <r>
    <x v="2"/>
    <x v="41"/>
    <x v="0"/>
    <x v="3"/>
    <n v="19815"/>
  </r>
  <r>
    <x v="2"/>
    <x v="41"/>
    <x v="0"/>
    <x v="4"/>
    <n v="90276"/>
  </r>
  <r>
    <x v="2"/>
    <x v="41"/>
    <x v="0"/>
    <x v="5"/>
    <n v="0"/>
  </r>
  <r>
    <x v="2"/>
    <x v="41"/>
    <x v="0"/>
    <x v="6"/>
    <n v="421383"/>
  </r>
  <r>
    <x v="2"/>
    <x v="41"/>
    <x v="0"/>
    <x v="7"/>
    <n v="0"/>
  </r>
  <r>
    <x v="2"/>
    <x v="41"/>
    <x v="0"/>
    <x v="8"/>
    <n v="190241"/>
  </r>
  <r>
    <x v="2"/>
    <x v="41"/>
    <x v="0"/>
    <x v="9"/>
    <n v="81587"/>
  </r>
  <r>
    <x v="2"/>
    <x v="41"/>
    <x v="0"/>
    <x v="10"/>
    <n v="7051"/>
  </r>
  <r>
    <x v="2"/>
    <x v="41"/>
    <x v="0"/>
    <x v="11"/>
    <n v="140123"/>
  </r>
  <r>
    <x v="2"/>
    <x v="41"/>
    <x v="0"/>
    <x v="12"/>
    <n v="58942"/>
  </r>
  <r>
    <x v="2"/>
    <x v="41"/>
    <x v="0"/>
    <x v="13"/>
    <n v="732616"/>
  </r>
  <r>
    <x v="2"/>
    <x v="41"/>
    <x v="1"/>
    <x v="0"/>
    <n v="0"/>
  </r>
  <r>
    <x v="2"/>
    <x v="41"/>
    <x v="1"/>
    <x v="1"/>
    <n v="104833"/>
  </r>
  <r>
    <x v="2"/>
    <x v="41"/>
    <x v="1"/>
    <x v="2"/>
    <n v="352275"/>
  </r>
  <r>
    <x v="2"/>
    <x v="41"/>
    <x v="1"/>
    <x v="3"/>
    <n v="19815"/>
  </r>
  <r>
    <x v="2"/>
    <x v="41"/>
    <x v="1"/>
    <x v="4"/>
    <n v="8022"/>
  </r>
  <r>
    <x v="2"/>
    <x v="41"/>
    <x v="1"/>
    <x v="5"/>
    <n v="0"/>
  </r>
  <r>
    <x v="2"/>
    <x v="41"/>
    <x v="1"/>
    <x v="6"/>
    <n v="981095"/>
  </r>
  <r>
    <x v="2"/>
    <x v="41"/>
    <x v="1"/>
    <x v="7"/>
    <n v="26280"/>
  </r>
  <r>
    <x v="2"/>
    <x v="41"/>
    <x v="1"/>
    <x v="8"/>
    <n v="190241"/>
  </r>
  <r>
    <x v="2"/>
    <x v="41"/>
    <x v="1"/>
    <x v="9"/>
    <n v="101018"/>
  </r>
  <r>
    <x v="2"/>
    <x v="41"/>
    <x v="1"/>
    <x v="10"/>
    <n v="0"/>
  </r>
  <r>
    <x v="2"/>
    <x v="41"/>
    <x v="1"/>
    <x v="11"/>
    <n v="168173"/>
  </r>
  <r>
    <x v="2"/>
    <x v="41"/>
    <x v="1"/>
    <x v="12"/>
    <n v="0"/>
  </r>
  <r>
    <x v="2"/>
    <x v="41"/>
    <x v="1"/>
    <x v="13"/>
    <n v="1484376"/>
  </r>
  <r>
    <x v="2"/>
    <x v="42"/>
    <x v="0"/>
    <x v="0"/>
    <n v="0"/>
  </r>
  <r>
    <x v="2"/>
    <x v="42"/>
    <x v="0"/>
    <x v="1"/>
    <n v="9643"/>
  </r>
  <r>
    <x v="2"/>
    <x v="42"/>
    <x v="0"/>
    <x v="2"/>
    <n v="423464"/>
  </r>
  <r>
    <x v="2"/>
    <x v="42"/>
    <x v="0"/>
    <x v="3"/>
    <n v="1498"/>
  </r>
  <r>
    <x v="2"/>
    <x v="42"/>
    <x v="0"/>
    <x v="4"/>
    <n v="2000"/>
  </r>
  <r>
    <x v="2"/>
    <x v="42"/>
    <x v="0"/>
    <x v="5"/>
    <n v="68213"/>
  </r>
  <r>
    <x v="2"/>
    <x v="42"/>
    <x v="0"/>
    <x v="6"/>
    <n v="59894"/>
  </r>
  <r>
    <x v="2"/>
    <x v="42"/>
    <x v="0"/>
    <x v="7"/>
    <n v="1"/>
  </r>
  <r>
    <x v="2"/>
    <x v="42"/>
    <x v="0"/>
    <x v="8"/>
    <n v="0"/>
  </r>
  <r>
    <x v="2"/>
    <x v="42"/>
    <x v="0"/>
    <x v="9"/>
    <n v="39787"/>
  </r>
  <r>
    <x v="2"/>
    <x v="42"/>
    <x v="0"/>
    <x v="10"/>
    <n v="8644"/>
  </r>
  <r>
    <x v="2"/>
    <x v="42"/>
    <x v="0"/>
    <x v="11"/>
    <n v="33929"/>
  </r>
  <r>
    <x v="2"/>
    <x v="42"/>
    <x v="0"/>
    <x v="12"/>
    <n v="0"/>
  </r>
  <r>
    <x v="2"/>
    <x v="42"/>
    <x v="0"/>
    <x v="13"/>
    <n v="387502"/>
  </r>
  <r>
    <x v="2"/>
    <x v="42"/>
    <x v="1"/>
    <x v="0"/>
    <n v="0"/>
  </r>
  <r>
    <x v="2"/>
    <x v="42"/>
    <x v="1"/>
    <x v="1"/>
    <n v="9643"/>
  </r>
  <r>
    <x v="2"/>
    <x v="42"/>
    <x v="1"/>
    <x v="2"/>
    <n v="409547"/>
  </r>
  <r>
    <x v="2"/>
    <x v="42"/>
    <x v="1"/>
    <x v="3"/>
    <n v="1498"/>
  </r>
  <r>
    <x v="2"/>
    <x v="42"/>
    <x v="1"/>
    <x v="4"/>
    <n v="2000"/>
  </r>
  <r>
    <x v="2"/>
    <x v="42"/>
    <x v="1"/>
    <x v="5"/>
    <n v="0"/>
  </r>
  <r>
    <x v="2"/>
    <x v="42"/>
    <x v="1"/>
    <x v="6"/>
    <n v="111953"/>
  </r>
  <r>
    <x v="2"/>
    <x v="42"/>
    <x v="1"/>
    <x v="7"/>
    <n v="0"/>
  </r>
  <r>
    <x v="2"/>
    <x v="42"/>
    <x v="1"/>
    <x v="8"/>
    <n v="0"/>
  </r>
  <r>
    <x v="2"/>
    <x v="42"/>
    <x v="1"/>
    <x v="9"/>
    <n v="38418"/>
  </r>
  <r>
    <x v="2"/>
    <x v="42"/>
    <x v="1"/>
    <x v="10"/>
    <n v="-1"/>
  </r>
  <r>
    <x v="2"/>
    <x v="42"/>
    <x v="1"/>
    <x v="11"/>
    <n v="34896"/>
  </r>
  <r>
    <x v="2"/>
    <x v="42"/>
    <x v="1"/>
    <x v="12"/>
    <n v="0"/>
  </r>
  <r>
    <x v="2"/>
    <x v="42"/>
    <x v="1"/>
    <x v="13"/>
    <n v="504836"/>
  </r>
  <r>
    <x v="2"/>
    <x v="43"/>
    <x v="0"/>
    <x v="0"/>
    <n v="0"/>
  </r>
  <r>
    <x v="2"/>
    <x v="43"/>
    <x v="0"/>
    <x v="1"/>
    <n v="36163"/>
  </r>
  <r>
    <x v="2"/>
    <x v="43"/>
    <x v="0"/>
    <x v="2"/>
    <n v="270617"/>
  </r>
  <r>
    <x v="2"/>
    <x v="43"/>
    <x v="0"/>
    <x v="3"/>
    <n v="38225"/>
  </r>
  <r>
    <x v="2"/>
    <x v="43"/>
    <x v="0"/>
    <x v="4"/>
    <n v="20751"/>
  </r>
  <r>
    <x v="2"/>
    <x v="43"/>
    <x v="0"/>
    <x v="5"/>
    <n v="5913"/>
  </r>
  <r>
    <x v="2"/>
    <x v="43"/>
    <x v="0"/>
    <x v="6"/>
    <n v="23151"/>
  </r>
  <r>
    <x v="2"/>
    <x v="43"/>
    <x v="0"/>
    <x v="7"/>
    <n v="0"/>
  </r>
  <r>
    <x v="2"/>
    <x v="43"/>
    <x v="0"/>
    <x v="8"/>
    <n v="0"/>
  </r>
  <r>
    <x v="2"/>
    <x v="43"/>
    <x v="0"/>
    <x v="9"/>
    <n v="19769"/>
  </r>
  <r>
    <x v="2"/>
    <x v="43"/>
    <x v="0"/>
    <x v="10"/>
    <n v="0"/>
  </r>
  <r>
    <x v="2"/>
    <x v="43"/>
    <x v="0"/>
    <x v="11"/>
    <n v="16964"/>
  </r>
  <r>
    <x v="2"/>
    <x v="43"/>
    <x v="0"/>
    <x v="12"/>
    <n v="0"/>
  </r>
  <r>
    <x v="2"/>
    <x v="43"/>
    <x v="0"/>
    <x v="13"/>
    <n v="189911"/>
  </r>
  <r>
    <x v="2"/>
    <x v="43"/>
    <x v="1"/>
    <x v="0"/>
    <n v="0"/>
  </r>
  <r>
    <x v="2"/>
    <x v="43"/>
    <x v="1"/>
    <x v="1"/>
    <n v="36163"/>
  </r>
  <r>
    <x v="2"/>
    <x v="43"/>
    <x v="1"/>
    <x v="2"/>
    <n v="269207"/>
  </r>
  <r>
    <x v="2"/>
    <x v="43"/>
    <x v="1"/>
    <x v="3"/>
    <n v="38225"/>
  </r>
  <r>
    <x v="2"/>
    <x v="43"/>
    <x v="1"/>
    <x v="4"/>
    <n v="20751"/>
  </r>
  <r>
    <x v="2"/>
    <x v="43"/>
    <x v="1"/>
    <x v="5"/>
    <n v="0"/>
  </r>
  <r>
    <x v="2"/>
    <x v="43"/>
    <x v="1"/>
    <x v="6"/>
    <n v="23151"/>
  </r>
  <r>
    <x v="2"/>
    <x v="43"/>
    <x v="1"/>
    <x v="7"/>
    <n v="0"/>
  </r>
  <r>
    <x v="2"/>
    <x v="43"/>
    <x v="1"/>
    <x v="8"/>
    <n v="0"/>
  </r>
  <r>
    <x v="2"/>
    <x v="43"/>
    <x v="1"/>
    <x v="9"/>
    <n v="19499"/>
  </r>
  <r>
    <x v="2"/>
    <x v="43"/>
    <x v="1"/>
    <x v="10"/>
    <n v="0"/>
  </r>
  <r>
    <x v="2"/>
    <x v="43"/>
    <x v="1"/>
    <x v="11"/>
    <n v="16964"/>
  </r>
  <r>
    <x v="2"/>
    <x v="43"/>
    <x v="1"/>
    <x v="12"/>
    <n v="0"/>
  </r>
  <r>
    <x v="2"/>
    <x v="43"/>
    <x v="1"/>
    <x v="13"/>
    <n v="194684"/>
  </r>
  <r>
    <x v="2"/>
    <x v="44"/>
    <x v="0"/>
    <x v="0"/>
    <n v="0"/>
  </r>
  <r>
    <x v="2"/>
    <x v="44"/>
    <x v="0"/>
    <x v="1"/>
    <n v="14350"/>
  </r>
  <r>
    <x v="2"/>
    <x v="44"/>
    <x v="0"/>
    <x v="2"/>
    <n v="290843"/>
  </r>
  <r>
    <x v="2"/>
    <x v="44"/>
    <x v="0"/>
    <x v="3"/>
    <n v="18982"/>
  </r>
  <r>
    <x v="2"/>
    <x v="44"/>
    <x v="0"/>
    <x v="4"/>
    <n v="0"/>
  </r>
  <r>
    <x v="2"/>
    <x v="44"/>
    <x v="0"/>
    <x v="5"/>
    <n v="26509"/>
  </r>
  <r>
    <x v="2"/>
    <x v="44"/>
    <x v="0"/>
    <x v="6"/>
    <n v="8838"/>
  </r>
  <r>
    <x v="2"/>
    <x v="44"/>
    <x v="0"/>
    <x v="7"/>
    <n v="0"/>
  </r>
  <r>
    <x v="2"/>
    <x v="44"/>
    <x v="0"/>
    <x v="8"/>
    <n v="0"/>
  </r>
  <r>
    <x v="2"/>
    <x v="44"/>
    <x v="0"/>
    <x v="9"/>
    <n v="14510"/>
  </r>
  <r>
    <x v="2"/>
    <x v="44"/>
    <x v="0"/>
    <x v="10"/>
    <n v="13474"/>
  </r>
  <r>
    <x v="2"/>
    <x v="44"/>
    <x v="0"/>
    <x v="11"/>
    <n v="11082"/>
  </r>
  <r>
    <x v="2"/>
    <x v="44"/>
    <x v="0"/>
    <x v="12"/>
    <n v="0"/>
  </r>
  <r>
    <x v="2"/>
    <x v="44"/>
    <x v="0"/>
    <x v="13"/>
    <n v="222939"/>
  </r>
  <r>
    <x v="2"/>
    <x v="44"/>
    <x v="1"/>
    <x v="0"/>
    <n v="0"/>
  </r>
  <r>
    <x v="2"/>
    <x v="44"/>
    <x v="1"/>
    <x v="1"/>
    <n v="14350"/>
  </r>
  <r>
    <x v="2"/>
    <x v="44"/>
    <x v="1"/>
    <x v="2"/>
    <n v="279759"/>
  </r>
  <r>
    <x v="2"/>
    <x v="44"/>
    <x v="1"/>
    <x v="3"/>
    <n v="18982"/>
  </r>
  <r>
    <x v="2"/>
    <x v="44"/>
    <x v="1"/>
    <x v="4"/>
    <n v="0"/>
  </r>
  <r>
    <x v="2"/>
    <x v="44"/>
    <x v="1"/>
    <x v="5"/>
    <n v="0"/>
  </r>
  <r>
    <x v="2"/>
    <x v="44"/>
    <x v="1"/>
    <x v="6"/>
    <n v="27108"/>
  </r>
  <r>
    <x v="2"/>
    <x v="44"/>
    <x v="1"/>
    <x v="7"/>
    <n v="0"/>
  </r>
  <r>
    <x v="2"/>
    <x v="44"/>
    <x v="1"/>
    <x v="8"/>
    <n v="0"/>
  </r>
  <r>
    <x v="2"/>
    <x v="44"/>
    <x v="1"/>
    <x v="9"/>
    <n v="11735"/>
  </r>
  <r>
    <x v="2"/>
    <x v="44"/>
    <x v="1"/>
    <x v="10"/>
    <n v="0"/>
  </r>
  <r>
    <x v="2"/>
    <x v="44"/>
    <x v="1"/>
    <x v="11"/>
    <n v="11860"/>
  </r>
  <r>
    <x v="2"/>
    <x v="44"/>
    <x v="1"/>
    <x v="12"/>
    <n v="0"/>
  </r>
  <r>
    <x v="2"/>
    <x v="44"/>
    <x v="1"/>
    <x v="13"/>
    <n v="273660"/>
  </r>
  <r>
    <x v="2"/>
    <x v="45"/>
    <x v="0"/>
    <x v="0"/>
    <n v="0"/>
  </r>
  <r>
    <x v="2"/>
    <x v="45"/>
    <x v="0"/>
    <x v="1"/>
    <n v="434"/>
  </r>
  <r>
    <x v="2"/>
    <x v="45"/>
    <x v="0"/>
    <x v="2"/>
    <n v="300524"/>
  </r>
  <r>
    <x v="2"/>
    <x v="45"/>
    <x v="0"/>
    <x v="3"/>
    <n v="47250"/>
  </r>
  <r>
    <x v="2"/>
    <x v="45"/>
    <x v="0"/>
    <x v="4"/>
    <n v="38129"/>
  </r>
  <r>
    <x v="2"/>
    <x v="45"/>
    <x v="0"/>
    <x v="5"/>
    <n v="0"/>
  </r>
  <r>
    <x v="2"/>
    <x v="45"/>
    <x v="0"/>
    <x v="6"/>
    <n v="41590"/>
  </r>
  <r>
    <x v="2"/>
    <x v="45"/>
    <x v="0"/>
    <x v="7"/>
    <n v="0"/>
  </r>
  <r>
    <x v="2"/>
    <x v="45"/>
    <x v="0"/>
    <x v="8"/>
    <n v="11892"/>
  </r>
  <r>
    <x v="2"/>
    <x v="45"/>
    <x v="0"/>
    <x v="9"/>
    <n v="46087"/>
  </r>
  <r>
    <x v="2"/>
    <x v="45"/>
    <x v="0"/>
    <x v="10"/>
    <n v="10026"/>
  </r>
  <r>
    <x v="2"/>
    <x v="45"/>
    <x v="0"/>
    <x v="11"/>
    <n v="26954"/>
  </r>
  <r>
    <x v="2"/>
    <x v="45"/>
    <x v="0"/>
    <x v="12"/>
    <n v="705"/>
  </r>
  <r>
    <x v="2"/>
    <x v="45"/>
    <x v="0"/>
    <x v="13"/>
    <n v="239739"/>
  </r>
  <r>
    <x v="2"/>
    <x v="45"/>
    <x v="1"/>
    <x v="0"/>
    <n v="0"/>
  </r>
  <r>
    <x v="2"/>
    <x v="45"/>
    <x v="1"/>
    <x v="1"/>
    <n v="434"/>
  </r>
  <r>
    <x v="2"/>
    <x v="45"/>
    <x v="1"/>
    <x v="2"/>
    <n v="290075"/>
  </r>
  <r>
    <x v="2"/>
    <x v="45"/>
    <x v="1"/>
    <x v="3"/>
    <n v="47250"/>
  </r>
  <r>
    <x v="2"/>
    <x v="45"/>
    <x v="1"/>
    <x v="4"/>
    <n v="294"/>
  </r>
  <r>
    <x v="2"/>
    <x v="45"/>
    <x v="1"/>
    <x v="5"/>
    <n v="0"/>
  </r>
  <r>
    <x v="2"/>
    <x v="45"/>
    <x v="1"/>
    <x v="6"/>
    <n v="125677"/>
  </r>
  <r>
    <x v="2"/>
    <x v="45"/>
    <x v="1"/>
    <x v="7"/>
    <n v="0"/>
  </r>
  <r>
    <x v="2"/>
    <x v="45"/>
    <x v="1"/>
    <x v="8"/>
    <n v="11892"/>
  </r>
  <r>
    <x v="2"/>
    <x v="45"/>
    <x v="1"/>
    <x v="9"/>
    <n v="43250"/>
  </r>
  <r>
    <x v="2"/>
    <x v="45"/>
    <x v="1"/>
    <x v="10"/>
    <n v="0"/>
  </r>
  <r>
    <x v="2"/>
    <x v="45"/>
    <x v="1"/>
    <x v="11"/>
    <n v="29170"/>
  </r>
  <r>
    <x v="2"/>
    <x v="45"/>
    <x v="1"/>
    <x v="12"/>
    <n v="0"/>
  </r>
  <r>
    <x v="2"/>
    <x v="45"/>
    <x v="1"/>
    <x v="13"/>
    <n v="365586"/>
  </r>
  <r>
    <x v="2"/>
    <x v="46"/>
    <x v="0"/>
    <x v="0"/>
    <n v="0"/>
  </r>
  <r>
    <x v="2"/>
    <x v="46"/>
    <x v="0"/>
    <x v="1"/>
    <n v="26134"/>
  </r>
  <r>
    <x v="2"/>
    <x v="46"/>
    <x v="0"/>
    <x v="2"/>
    <n v="221007"/>
  </r>
  <r>
    <x v="2"/>
    <x v="46"/>
    <x v="0"/>
    <x v="3"/>
    <n v="15334"/>
  </r>
  <r>
    <x v="2"/>
    <x v="46"/>
    <x v="0"/>
    <x v="4"/>
    <n v="15454"/>
  </r>
  <r>
    <x v="2"/>
    <x v="46"/>
    <x v="0"/>
    <x v="5"/>
    <n v="33396"/>
  </r>
  <r>
    <x v="2"/>
    <x v="46"/>
    <x v="0"/>
    <x v="6"/>
    <n v="23337"/>
  </r>
  <r>
    <x v="2"/>
    <x v="46"/>
    <x v="0"/>
    <x v="7"/>
    <n v="0"/>
  </r>
  <r>
    <x v="2"/>
    <x v="46"/>
    <x v="0"/>
    <x v="8"/>
    <n v="26471"/>
  </r>
  <r>
    <x v="2"/>
    <x v="46"/>
    <x v="0"/>
    <x v="9"/>
    <n v="23279"/>
  </r>
  <r>
    <x v="2"/>
    <x v="46"/>
    <x v="0"/>
    <x v="10"/>
    <n v="35"/>
  </r>
  <r>
    <x v="2"/>
    <x v="46"/>
    <x v="0"/>
    <x v="11"/>
    <n v="15715"/>
  </r>
  <r>
    <x v="2"/>
    <x v="46"/>
    <x v="0"/>
    <x v="12"/>
    <n v="39185"/>
  </r>
  <r>
    <x v="2"/>
    <x v="46"/>
    <x v="0"/>
    <x v="13"/>
    <n v="212083"/>
  </r>
  <r>
    <x v="2"/>
    <x v="46"/>
    <x v="1"/>
    <x v="0"/>
    <n v="0"/>
  </r>
  <r>
    <x v="2"/>
    <x v="46"/>
    <x v="1"/>
    <x v="1"/>
    <n v="26598"/>
  </r>
  <r>
    <x v="2"/>
    <x v="46"/>
    <x v="1"/>
    <x v="2"/>
    <n v="294451"/>
  </r>
  <r>
    <x v="2"/>
    <x v="46"/>
    <x v="1"/>
    <x v="3"/>
    <n v="15334"/>
  </r>
  <r>
    <x v="2"/>
    <x v="46"/>
    <x v="1"/>
    <x v="4"/>
    <n v="15454"/>
  </r>
  <r>
    <x v="2"/>
    <x v="46"/>
    <x v="1"/>
    <x v="5"/>
    <n v="0"/>
  </r>
  <r>
    <x v="2"/>
    <x v="46"/>
    <x v="1"/>
    <x v="6"/>
    <n v="23337"/>
  </r>
  <r>
    <x v="2"/>
    <x v="46"/>
    <x v="1"/>
    <x v="7"/>
    <n v="0"/>
  </r>
  <r>
    <x v="2"/>
    <x v="46"/>
    <x v="1"/>
    <x v="8"/>
    <n v="26471"/>
  </r>
  <r>
    <x v="2"/>
    <x v="46"/>
    <x v="1"/>
    <x v="9"/>
    <n v="36735"/>
  </r>
  <r>
    <x v="2"/>
    <x v="46"/>
    <x v="1"/>
    <x v="10"/>
    <n v="0"/>
  </r>
  <r>
    <x v="2"/>
    <x v="46"/>
    <x v="1"/>
    <x v="11"/>
    <n v="18843"/>
  </r>
  <r>
    <x v="2"/>
    <x v="46"/>
    <x v="1"/>
    <x v="12"/>
    <n v="0"/>
  </r>
  <r>
    <x v="2"/>
    <x v="46"/>
    <x v="1"/>
    <x v="13"/>
    <n v="268981"/>
  </r>
  <r>
    <x v="2"/>
    <x v="47"/>
    <x v="0"/>
    <x v="0"/>
    <n v="0"/>
  </r>
  <r>
    <x v="2"/>
    <x v="47"/>
    <x v="0"/>
    <x v="1"/>
    <n v="7175"/>
  </r>
  <r>
    <x v="2"/>
    <x v="47"/>
    <x v="0"/>
    <x v="2"/>
    <n v="24636"/>
  </r>
  <r>
    <x v="2"/>
    <x v="47"/>
    <x v="0"/>
    <x v="3"/>
    <n v="846"/>
  </r>
  <r>
    <x v="2"/>
    <x v="47"/>
    <x v="0"/>
    <x v="4"/>
    <n v="265"/>
  </r>
  <r>
    <x v="2"/>
    <x v="47"/>
    <x v="0"/>
    <x v="5"/>
    <n v="111"/>
  </r>
  <r>
    <x v="2"/>
    <x v="47"/>
    <x v="0"/>
    <x v="6"/>
    <n v="0"/>
  </r>
  <r>
    <x v="2"/>
    <x v="47"/>
    <x v="0"/>
    <x v="7"/>
    <n v="0"/>
  </r>
  <r>
    <x v="2"/>
    <x v="47"/>
    <x v="0"/>
    <x v="8"/>
    <n v="0"/>
  </r>
  <r>
    <x v="2"/>
    <x v="47"/>
    <x v="0"/>
    <x v="9"/>
    <n v="1109"/>
  </r>
  <r>
    <x v="2"/>
    <x v="47"/>
    <x v="0"/>
    <x v="10"/>
    <n v="0"/>
  </r>
  <r>
    <x v="2"/>
    <x v="47"/>
    <x v="0"/>
    <x v="11"/>
    <n v="205"/>
  </r>
  <r>
    <x v="2"/>
    <x v="47"/>
    <x v="0"/>
    <x v="12"/>
    <n v="0"/>
  </r>
  <r>
    <x v="2"/>
    <x v="47"/>
    <x v="0"/>
    <x v="13"/>
    <n v="15336"/>
  </r>
  <r>
    <x v="2"/>
    <x v="47"/>
    <x v="1"/>
    <x v="0"/>
    <n v="0"/>
  </r>
  <r>
    <x v="2"/>
    <x v="47"/>
    <x v="1"/>
    <x v="1"/>
    <n v="7175"/>
  </r>
  <r>
    <x v="2"/>
    <x v="47"/>
    <x v="1"/>
    <x v="2"/>
    <n v="24636"/>
  </r>
  <r>
    <x v="2"/>
    <x v="47"/>
    <x v="1"/>
    <x v="3"/>
    <n v="846"/>
  </r>
  <r>
    <x v="2"/>
    <x v="47"/>
    <x v="1"/>
    <x v="4"/>
    <n v="265"/>
  </r>
  <r>
    <x v="2"/>
    <x v="47"/>
    <x v="1"/>
    <x v="5"/>
    <n v="111"/>
  </r>
  <r>
    <x v="2"/>
    <x v="47"/>
    <x v="1"/>
    <x v="6"/>
    <n v="0"/>
  </r>
  <r>
    <x v="2"/>
    <x v="47"/>
    <x v="1"/>
    <x v="7"/>
    <n v="0"/>
  </r>
  <r>
    <x v="2"/>
    <x v="47"/>
    <x v="1"/>
    <x v="8"/>
    <n v="0"/>
  </r>
  <r>
    <x v="2"/>
    <x v="47"/>
    <x v="1"/>
    <x v="9"/>
    <n v="1109"/>
  </r>
  <r>
    <x v="2"/>
    <x v="47"/>
    <x v="1"/>
    <x v="10"/>
    <n v="0"/>
  </r>
  <r>
    <x v="2"/>
    <x v="47"/>
    <x v="1"/>
    <x v="11"/>
    <n v="205"/>
  </r>
  <r>
    <x v="2"/>
    <x v="47"/>
    <x v="1"/>
    <x v="12"/>
    <n v="0"/>
  </r>
  <r>
    <x v="2"/>
    <x v="47"/>
    <x v="1"/>
    <x v="13"/>
    <n v="15336"/>
  </r>
  <r>
    <x v="2"/>
    <x v="48"/>
    <x v="0"/>
    <x v="0"/>
    <n v="0"/>
  </r>
  <r>
    <x v="2"/>
    <x v="48"/>
    <x v="0"/>
    <x v="1"/>
    <n v="22995"/>
  </r>
  <r>
    <x v="2"/>
    <x v="48"/>
    <x v="0"/>
    <x v="2"/>
    <n v="292808"/>
  </r>
  <r>
    <x v="2"/>
    <x v="48"/>
    <x v="0"/>
    <x v="3"/>
    <n v="41294"/>
  </r>
  <r>
    <x v="2"/>
    <x v="48"/>
    <x v="0"/>
    <x v="4"/>
    <n v="0"/>
  </r>
  <r>
    <x v="2"/>
    <x v="48"/>
    <x v="0"/>
    <x v="5"/>
    <n v="36444"/>
  </r>
  <r>
    <x v="2"/>
    <x v="48"/>
    <x v="0"/>
    <x v="6"/>
    <n v="75722"/>
  </r>
  <r>
    <x v="2"/>
    <x v="48"/>
    <x v="0"/>
    <x v="7"/>
    <n v="0"/>
  </r>
  <r>
    <x v="2"/>
    <x v="48"/>
    <x v="0"/>
    <x v="8"/>
    <n v="0"/>
  </r>
  <r>
    <x v="2"/>
    <x v="48"/>
    <x v="0"/>
    <x v="9"/>
    <n v="33239"/>
  </r>
  <r>
    <x v="2"/>
    <x v="48"/>
    <x v="0"/>
    <x v="10"/>
    <n v="11620"/>
  </r>
  <r>
    <x v="2"/>
    <x v="48"/>
    <x v="0"/>
    <x v="11"/>
    <n v="30197"/>
  </r>
  <r>
    <x v="2"/>
    <x v="48"/>
    <x v="0"/>
    <x v="12"/>
    <n v="0"/>
  </r>
  <r>
    <x v="2"/>
    <x v="48"/>
    <x v="0"/>
    <x v="13"/>
    <n v="253135"/>
  </r>
  <r>
    <x v="2"/>
    <x v="48"/>
    <x v="1"/>
    <x v="0"/>
    <n v="0"/>
  </r>
  <r>
    <x v="2"/>
    <x v="48"/>
    <x v="1"/>
    <x v="1"/>
    <n v="23067"/>
  </r>
  <r>
    <x v="2"/>
    <x v="48"/>
    <x v="1"/>
    <x v="2"/>
    <n v="293307"/>
  </r>
  <r>
    <x v="2"/>
    <x v="48"/>
    <x v="1"/>
    <x v="3"/>
    <n v="41294"/>
  </r>
  <r>
    <x v="2"/>
    <x v="48"/>
    <x v="1"/>
    <x v="4"/>
    <n v="0"/>
  </r>
  <r>
    <x v="2"/>
    <x v="48"/>
    <x v="1"/>
    <x v="5"/>
    <n v="0"/>
  </r>
  <r>
    <x v="2"/>
    <x v="48"/>
    <x v="1"/>
    <x v="6"/>
    <n v="111925"/>
  </r>
  <r>
    <x v="2"/>
    <x v="48"/>
    <x v="1"/>
    <x v="7"/>
    <n v="0"/>
  </r>
  <r>
    <x v="2"/>
    <x v="48"/>
    <x v="1"/>
    <x v="8"/>
    <n v="0"/>
  </r>
  <r>
    <x v="2"/>
    <x v="48"/>
    <x v="1"/>
    <x v="9"/>
    <n v="32591"/>
  </r>
  <r>
    <x v="2"/>
    <x v="48"/>
    <x v="1"/>
    <x v="10"/>
    <n v="0"/>
  </r>
  <r>
    <x v="2"/>
    <x v="48"/>
    <x v="1"/>
    <x v="11"/>
    <n v="31298"/>
  </r>
  <r>
    <x v="2"/>
    <x v="48"/>
    <x v="1"/>
    <x v="12"/>
    <n v="0"/>
  </r>
  <r>
    <x v="2"/>
    <x v="48"/>
    <x v="1"/>
    <x v="13"/>
    <n v="339578"/>
  </r>
  <r>
    <x v="2"/>
    <x v="49"/>
    <x v="0"/>
    <x v="0"/>
    <n v="0"/>
  </r>
  <r>
    <x v="2"/>
    <x v="49"/>
    <x v="0"/>
    <x v="1"/>
    <n v="11547"/>
  </r>
  <r>
    <x v="2"/>
    <x v="49"/>
    <x v="0"/>
    <x v="2"/>
    <n v="93564"/>
  </r>
  <r>
    <x v="2"/>
    <x v="49"/>
    <x v="0"/>
    <x v="3"/>
    <n v="10107"/>
  </r>
  <r>
    <x v="2"/>
    <x v="49"/>
    <x v="0"/>
    <x v="4"/>
    <n v="0"/>
  </r>
  <r>
    <x v="2"/>
    <x v="49"/>
    <x v="0"/>
    <x v="5"/>
    <n v="0"/>
  </r>
  <r>
    <x v="2"/>
    <x v="49"/>
    <x v="0"/>
    <x v="6"/>
    <n v="14516"/>
  </r>
  <r>
    <x v="2"/>
    <x v="49"/>
    <x v="0"/>
    <x v="7"/>
    <n v="0"/>
  </r>
  <r>
    <x v="2"/>
    <x v="49"/>
    <x v="0"/>
    <x v="8"/>
    <n v="0"/>
  </r>
  <r>
    <x v="2"/>
    <x v="49"/>
    <x v="0"/>
    <x v="9"/>
    <n v="4071"/>
  </r>
  <r>
    <x v="2"/>
    <x v="49"/>
    <x v="0"/>
    <x v="10"/>
    <n v="0"/>
  </r>
  <r>
    <x v="2"/>
    <x v="49"/>
    <x v="0"/>
    <x v="11"/>
    <n v="5570"/>
  </r>
  <r>
    <x v="2"/>
    <x v="49"/>
    <x v="0"/>
    <x v="12"/>
    <n v="0"/>
  </r>
  <r>
    <x v="2"/>
    <x v="49"/>
    <x v="0"/>
    <x v="13"/>
    <n v="87925"/>
  </r>
  <r>
    <x v="2"/>
    <x v="49"/>
    <x v="1"/>
    <x v="0"/>
    <n v="0"/>
  </r>
  <r>
    <x v="2"/>
    <x v="49"/>
    <x v="1"/>
    <x v="1"/>
    <n v="11547"/>
  </r>
  <r>
    <x v="2"/>
    <x v="49"/>
    <x v="1"/>
    <x v="2"/>
    <n v="93564"/>
  </r>
  <r>
    <x v="2"/>
    <x v="49"/>
    <x v="1"/>
    <x v="3"/>
    <n v="10107"/>
  </r>
  <r>
    <x v="2"/>
    <x v="49"/>
    <x v="1"/>
    <x v="4"/>
    <n v="0"/>
  </r>
  <r>
    <x v="2"/>
    <x v="49"/>
    <x v="1"/>
    <x v="5"/>
    <n v="0"/>
  </r>
  <r>
    <x v="2"/>
    <x v="49"/>
    <x v="1"/>
    <x v="6"/>
    <n v="14516"/>
  </r>
  <r>
    <x v="2"/>
    <x v="49"/>
    <x v="1"/>
    <x v="7"/>
    <n v="0"/>
  </r>
  <r>
    <x v="2"/>
    <x v="49"/>
    <x v="1"/>
    <x v="8"/>
    <n v="0"/>
  </r>
  <r>
    <x v="2"/>
    <x v="49"/>
    <x v="1"/>
    <x v="9"/>
    <n v="4071"/>
  </r>
  <r>
    <x v="2"/>
    <x v="49"/>
    <x v="1"/>
    <x v="10"/>
    <n v="0"/>
  </r>
  <r>
    <x v="2"/>
    <x v="49"/>
    <x v="1"/>
    <x v="11"/>
    <n v="5570"/>
  </r>
  <r>
    <x v="2"/>
    <x v="49"/>
    <x v="1"/>
    <x v="12"/>
    <n v="0"/>
  </r>
  <r>
    <x v="2"/>
    <x v="49"/>
    <x v="1"/>
    <x v="13"/>
    <n v="87925"/>
  </r>
  <r>
    <x v="2"/>
    <x v="50"/>
    <x v="0"/>
    <x v="0"/>
    <n v="0"/>
  </r>
  <r>
    <x v="2"/>
    <x v="50"/>
    <x v="0"/>
    <x v="1"/>
    <n v="6049"/>
  </r>
  <r>
    <x v="2"/>
    <x v="50"/>
    <x v="0"/>
    <x v="2"/>
    <n v="461503"/>
  </r>
  <r>
    <x v="2"/>
    <x v="50"/>
    <x v="0"/>
    <x v="3"/>
    <n v="12971"/>
  </r>
  <r>
    <x v="2"/>
    <x v="50"/>
    <x v="0"/>
    <x v="4"/>
    <n v="1000"/>
  </r>
  <r>
    <x v="2"/>
    <x v="50"/>
    <x v="0"/>
    <x v="5"/>
    <n v="80740"/>
  </r>
  <r>
    <x v="2"/>
    <x v="50"/>
    <x v="0"/>
    <x v="6"/>
    <n v="195636"/>
  </r>
  <r>
    <x v="2"/>
    <x v="50"/>
    <x v="0"/>
    <x v="7"/>
    <n v="-1"/>
  </r>
  <r>
    <x v="2"/>
    <x v="50"/>
    <x v="0"/>
    <x v="8"/>
    <n v="13897"/>
  </r>
  <r>
    <x v="2"/>
    <x v="50"/>
    <x v="0"/>
    <x v="9"/>
    <n v="144888"/>
  </r>
  <r>
    <x v="2"/>
    <x v="50"/>
    <x v="0"/>
    <x v="10"/>
    <n v="141732"/>
  </r>
  <r>
    <x v="2"/>
    <x v="50"/>
    <x v="0"/>
    <x v="11"/>
    <n v="138097"/>
  </r>
  <r>
    <x v="2"/>
    <x v="50"/>
    <x v="0"/>
    <x v="12"/>
    <n v="1"/>
  </r>
  <r>
    <x v="2"/>
    <x v="50"/>
    <x v="0"/>
    <x v="13"/>
    <n v="421753"/>
  </r>
  <r>
    <x v="2"/>
    <x v="50"/>
    <x v="1"/>
    <x v="0"/>
    <n v="0"/>
  </r>
  <r>
    <x v="2"/>
    <x v="50"/>
    <x v="1"/>
    <x v="1"/>
    <n v="7313"/>
  </r>
  <r>
    <x v="2"/>
    <x v="50"/>
    <x v="1"/>
    <x v="2"/>
    <n v="495546"/>
  </r>
  <r>
    <x v="2"/>
    <x v="50"/>
    <x v="1"/>
    <x v="3"/>
    <n v="14145"/>
  </r>
  <r>
    <x v="2"/>
    <x v="50"/>
    <x v="1"/>
    <x v="4"/>
    <n v="1000"/>
  </r>
  <r>
    <x v="2"/>
    <x v="50"/>
    <x v="1"/>
    <x v="5"/>
    <n v="-1"/>
  </r>
  <r>
    <x v="2"/>
    <x v="50"/>
    <x v="1"/>
    <x v="6"/>
    <n v="514048"/>
  </r>
  <r>
    <x v="2"/>
    <x v="50"/>
    <x v="1"/>
    <x v="7"/>
    <n v="-1"/>
  </r>
  <r>
    <x v="2"/>
    <x v="50"/>
    <x v="1"/>
    <x v="8"/>
    <n v="13897"/>
  </r>
  <r>
    <x v="2"/>
    <x v="50"/>
    <x v="1"/>
    <x v="9"/>
    <n v="234094"/>
  </r>
  <r>
    <x v="2"/>
    <x v="50"/>
    <x v="1"/>
    <x v="10"/>
    <n v="1"/>
  </r>
  <r>
    <x v="2"/>
    <x v="50"/>
    <x v="1"/>
    <x v="11"/>
    <n v="161541"/>
  </r>
  <r>
    <x v="2"/>
    <x v="50"/>
    <x v="1"/>
    <x v="12"/>
    <n v="2"/>
  </r>
  <r>
    <x v="2"/>
    <x v="50"/>
    <x v="1"/>
    <x v="13"/>
    <n v="928479"/>
  </r>
  <r>
    <x v="2"/>
    <x v="51"/>
    <x v="0"/>
    <x v="0"/>
    <n v="0"/>
  </r>
  <r>
    <x v="2"/>
    <x v="51"/>
    <x v="0"/>
    <x v="1"/>
    <n v="513"/>
  </r>
  <r>
    <x v="2"/>
    <x v="51"/>
    <x v="0"/>
    <x v="2"/>
    <n v="124370"/>
  </r>
  <r>
    <x v="2"/>
    <x v="51"/>
    <x v="0"/>
    <x v="3"/>
    <n v="14470"/>
  </r>
  <r>
    <x v="2"/>
    <x v="51"/>
    <x v="0"/>
    <x v="4"/>
    <n v="831"/>
  </r>
  <r>
    <x v="2"/>
    <x v="51"/>
    <x v="0"/>
    <x v="5"/>
    <n v="69304"/>
  </r>
  <r>
    <x v="2"/>
    <x v="51"/>
    <x v="0"/>
    <x v="6"/>
    <n v="196623"/>
  </r>
  <r>
    <x v="2"/>
    <x v="51"/>
    <x v="0"/>
    <x v="7"/>
    <n v="0"/>
  </r>
  <r>
    <x v="2"/>
    <x v="51"/>
    <x v="0"/>
    <x v="8"/>
    <n v="145380"/>
  </r>
  <r>
    <x v="2"/>
    <x v="51"/>
    <x v="0"/>
    <x v="9"/>
    <n v="62690"/>
  </r>
  <r>
    <x v="2"/>
    <x v="51"/>
    <x v="0"/>
    <x v="10"/>
    <n v="101152"/>
  </r>
  <r>
    <x v="2"/>
    <x v="51"/>
    <x v="0"/>
    <x v="11"/>
    <n v="104127"/>
  </r>
  <r>
    <x v="2"/>
    <x v="51"/>
    <x v="0"/>
    <x v="12"/>
    <n v="0"/>
  </r>
  <r>
    <x v="2"/>
    <x v="51"/>
    <x v="0"/>
    <x v="13"/>
    <n v="321540"/>
  </r>
  <r>
    <x v="2"/>
    <x v="51"/>
    <x v="1"/>
    <x v="0"/>
    <n v="0"/>
  </r>
  <r>
    <x v="2"/>
    <x v="51"/>
    <x v="1"/>
    <x v="1"/>
    <n v="4384"/>
  </r>
  <r>
    <x v="2"/>
    <x v="51"/>
    <x v="1"/>
    <x v="2"/>
    <n v="124099"/>
  </r>
  <r>
    <x v="2"/>
    <x v="51"/>
    <x v="1"/>
    <x v="3"/>
    <n v="15674"/>
  </r>
  <r>
    <x v="2"/>
    <x v="51"/>
    <x v="1"/>
    <x v="4"/>
    <n v="831"/>
  </r>
  <r>
    <x v="2"/>
    <x v="51"/>
    <x v="1"/>
    <x v="5"/>
    <n v="0"/>
  </r>
  <r>
    <x v="2"/>
    <x v="51"/>
    <x v="1"/>
    <x v="6"/>
    <n v="631769"/>
  </r>
  <r>
    <x v="2"/>
    <x v="51"/>
    <x v="1"/>
    <x v="7"/>
    <n v="0"/>
  </r>
  <r>
    <x v="2"/>
    <x v="51"/>
    <x v="1"/>
    <x v="8"/>
    <n v="145380"/>
  </r>
  <r>
    <x v="2"/>
    <x v="51"/>
    <x v="1"/>
    <x v="9"/>
    <n v="75339"/>
  </r>
  <r>
    <x v="2"/>
    <x v="51"/>
    <x v="1"/>
    <x v="10"/>
    <n v="0"/>
  </r>
  <r>
    <x v="2"/>
    <x v="51"/>
    <x v="1"/>
    <x v="11"/>
    <n v="133964"/>
  </r>
  <r>
    <x v="2"/>
    <x v="51"/>
    <x v="1"/>
    <x v="12"/>
    <n v="0"/>
  </r>
  <r>
    <x v="2"/>
    <x v="51"/>
    <x v="1"/>
    <x v="13"/>
    <n v="938984"/>
  </r>
  <r>
    <x v="2"/>
    <x v="52"/>
    <x v="0"/>
    <x v="0"/>
    <n v="0"/>
  </r>
  <r>
    <x v="2"/>
    <x v="52"/>
    <x v="0"/>
    <x v="1"/>
    <n v="67440"/>
  </r>
  <r>
    <x v="2"/>
    <x v="52"/>
    <x v="0"/>
    <x v="2"/>
    <n v="399269"/>
  </r>
  <r>
    <x v="2"/>
    <x v="52"/>
    <x v="0"/>
    <x v="3"/>
    <n v="47077"/>
  </r>
  <r>
    <x v="2"/>
    <x v="52"/>
    <x v="0"/>
    <x v="4"/>
    <n v="6454"/>
  </r>
  <r>
    <x v="2"/>
    <x v="52"/>
    <x v="0"/>
    <x v="5"/>
    <n v="341558"/>
  </r>
  <r>
    <x v="2"/>
    <x v="52"/>
    <x v="0"/>
    <x v="6"/>
    <n v="1332019"/>
  </r>
  <r>
    <x v="2"/>
    <x v="52"/>
    <x v="0"/>
    <x v="7"/>
    <n v="0"/>
  </r>
  <r>
    <x v="2"/>
    <x v="52"/>
    <x v="0"/>
    <x v="8"/>
    <n v="656468"/>
  </r>
  <r>
    <x v="2"/>
    <x v="52"/>
    <x v="0"/>
    <x v="9"/>
    <n v="463585"/>
  </r>
  <r>
    <x v="2"/>
    <x v="52"/>
    <x v="0"/>
    <x v="10"/>
    <n v="244055"/>
  </r>
  <r>
    <x v="2"/>
    <x v="52"/>
    <x v="0"/>
    <x v="11"/>
    <n v="758845"/>
  </r>
  <r>
    <x v="2"/>
    <x v="52"/>
    <x v="0"/>
    <x v="12"/>
    <n v="145001"/>
  </r>
  <r>
    <x v="2"/>
    <x v="52"/>
    <x v="0"/>
    <x v="13"/>
    <n v="2121432"/>
  </r>
  <r>
    <x v="2"/>
    <x v="52"/>
    <x v="1"/>
    <x v="0"/>
    <n v="0"/>
  </r>
  <r>
    <x v="2"/>
    <x v="52"/>
    <x v="1"/>
    <x v="1"/>
    <n v="78145"/>
  </r>
  <r>
    <x v="2"/>
    <x v="52"/>
    <x v="1"/>
    <x v="2"/>
    <n v="714846"/>
  </r>
  <r>
    <x v="2"/>
    <x v="52"/>
    <x v="1"/>
    <x v="3"/>
    <n v="48287"/>
  </r>
  <r>
    <x v="2"/>
    <x v="52"/>
    <x v="1"/>
    <x v="4"/>
    <n v="365878"/>
  </r>
  <r>
    <x v="2"/>
    <x v="52"/>
    <x v="1"/>
    <x v="5"/>
    <n v="-1"/>
  </r>
  <r>
    <x v="2"/>
    <x v="52"/>
    <x v="1"/>
    <x v="6"/>
    <n v="3155570"/>
  </r>
  <r>
    <x v="2"/>
    <x v="52"/>
    <x v="1"/>
    <x v="7"/>
    <n v="0"/>
  </r>
  <r>
    <x v="2"/>
    <x v="52"/>
    <x v="1"/>
    <x v="8"/>
    <n v="706346"/>
  </r>
  <r>
    <x v="2"/>
    <x v="52"/>
    <x v="1"/>
    <x v="9"/>
    <n v="568535"/>
  </r>
  <r>
    <x v="2"/>
    <x v="52"/>
    <x v="1"/>
    <x v="10"/>
    <n v="-1"/>
  </r>
  <r>
    <x v="2"/>
    <x v="52"/>
    <x v="1"/>
    <x v="11"/>
    <n v="974756"/>
  </r>
  <r>
    <x v="2"/>
    <x v="52"/>
    <x v="1"/>
    <x v="12"/>
    <n v="1042"/>
  </r>
  <r>
    <x v="2"/>
    <x v="52"/>
    <x v="1"/>
    <x v="13"/>
    <n v="4491715"/>
  </r>
  <r>
    <x v="2"/>
    <x v="53"/>
    <x v="0"/>
    <x v="0"/>
    <n v="0"/>
  </r>
  <r>
    <x v="2"/>
    <x v="53"/>
    <x v="0"/>
    <x v="1"/>
    <n v="29926"/>
  </r>
  <r>
    <x v="2"/>
    <x v="53"/>
    <x v="0"/>
    <x v="2"/>
    <n v="357983"/>
  </r>
  <r>
    <x v="2"/>
    <x v="53"/>
    <x v="0"/>
    <x v="3"/>
    <n v="250974"/>
  </r>
  <r>
    <x v="2"/>
    <x v="53"/>
    <x v="0"/>
    <x v="4"/>
    <n v="486"/>
  </r>
  <r>
    <x v="2"/>
    <x v="53"/>
    <x v="0"/>
    <x v="5"/>
    <n v="74710"/>
  </r>
  <r>
    <x v="2"/>
    <x v="53"/>
    <x v="0"/>
    <x v="6"/>
    <n v="252633"/>
  </r>
  <r>
    <x v="2"/>
    <x v="53"/>
    <x v="0"/>
    <x v="7"/>
    <n v="0"/>
  </r>
  <r>
    <x v="2"/>
    <x v="53"/>
    <x v="0"/>
    <x v="8"/>
    <n v="0"/>
  </r>
  <r>
    <x v="2"/>
    <x v="53"/>
    <x v="0"/>
    <x v="9"/>
    <n v="81703"/>
  </r>
  <r>
    <x v="2"/>
    <x v="53"/>
    <x v="0"/>
    <x v="10"/>
    <n v="149730"/>
  </r>
  <r>
    <x v="2"/>
    <x v="53"/>
    <x v="0"/>
    <x v="11"/>
    <n v="127253"/>
  </r>
  <r>
    <x v="2"/>
    <x v="53"/>
    <x v="0"/>
    <x v="12"/>
    <n v="186810"/>
  </r>
  <r>
    <x v="2"/>
    <x v="53"/>
    <x v="0"/>
    <x v="13"/>
    <n v="337150"/>
  </r>
  <r>
    <x v="2"/>
    <x v="53"/>
    <x v="1"/>
    <x v="0"/>
    <n v="0"/>
  </r>
  <r>
    <x v="2"/>
    <x v="53"/>
    <x v="1"/>
    <x v="1"/>
    <n v="30710"/>
  </r>
  <r>
    <x v="2"/>
    <x v="53"/>
    <x v="1"/>
    <x v="2"/>
    <n v="351752"/>
  </r>
  <r>
    <x v="2"/>
    <x v="53"/>
    <x v="1"/>
    <x v="3"/>
    <n v="370923"/>
  </r>
  <r>
    <x v="2"/>
    <x v="53"/>
    <x v="1"/>
    <x v="4"/>
    <n v="1376"/>
  </r>
  <r>
    <x v="2"/>
    <x v="53"/>
    <x v="1"/>
    <x v="5"/>
    <n v="0"/>
  </r>
  <r>
    <x v="2"/>
    <x v="53"/>
    <x v="1"/>
    <x v="6"/>
    <n v="665880"/>
  </r>
  <r>
    <x v="2"/>
    <x v="53"/>
    <x v="1"/>
    <x v="7"/>
    <n v="0"/>
  </r>
  <r>
    <x v="2"/>
    <x v="53"/>
    <x v="1"/>
    <x v="8"/>
    <n v="0"/>
  </r>
  <r>
    <x v="2"/>
    <x v="53"/>
    <x v="1"/>
    <x v="9"/>
    <n v="85414"/>
  </r>
  <r>
    <x v="2"/>
    <x v="53"/>
    <x v="1"/>
    <x v="10"/>
    <n v="0"/>
  </r>
  <r>
    <x v="2"/>
    <x v="53"/>
    <x v="1"/>
    <x v="11"/>
    <n v="196274"/>
  </r>
  <r>
    <x v="2"/>
    <x v="53"/>
    <x v="1"/>
    <x v="12"/>
    <n v="0"/>
  </r>
  <r>
    <x v="2"/>
    <x v="53"/>
    <x v="1"/>
    <x v="13"/>
    <n v="725483"/>
  </r>
  <r>
    <x v="2"/>
    <x v="54"/>
    <x v="0"/>
    <x v="0"/>
    <n v="0"/>
  </r>
  <r>
    <x v="2"/>
    <x v="54"/>
    <x v="0"/>
    <x v="1"/>
    <n v="44637"/>
  </r>
  <r>
    <x v="2"/>
    <x v="54"/>
    <x v="0"/>
    <x v="2"/>
    <n v="128279"/>
  </r>
  <r>
    <x v="2"/>
    <x v="54"/>
    <x v="0"/>
    <x v="3"/>
    <n v="5159"/>
  </r>
  <r>
    <x v="2"/>
    <x v="54"/>
    <x v="0"/>
    <x v="4"/>
    <n v="0"/>
  </r>
  <r>
    <x v="2"/>
    <x v="54"/>
    <x v="0"/>
    <x v="5"/>
    <n v="0"/>
  </r>
  <r>
    <x v="2"/>
    <x v="54"/>
    <x v="0"/>
    <x v="6"/>
    <n v="68267"/>
  </r>
  <r>
    <x v="2"/>
    <x v="54"/>
    <x v="0"/>
    <x v="7"/>
    <n v="0"/>
  </r>
  <r>
    <x v="2"/>
    <x v="54"/>
    <x v="0"/>
    <x v="8"/>
    <n v="0"/>
  </r>
  <r>
    <x v="2"/>
    <x v="54"/>
    <x v="0"/>
    <x v="9"/>
    <n v="32147"/>
  </r>
  <r>
    <x v="2"/>
    <x v="54"/>
    <x v="0"/>
    <x v="10"/>
    <n v="1124"/>
  </r>
  <r>
    <x v="2"/>
    <x v="54"/>
    <x v="0"/>
    <x v="11"/>
    <n v="8329"/>
  </r>
  <r>
    <x v="2"/>
    <x v="54"/>
    <x v="0"/>
    <x v="12"/>
    <n v="3395"/>
  </r>
  <r>
    <x v="2"/>
    <x v="54"/>
    <x v="0"/>
    <x v="13"/>
    <n v="125203"/>
  </r>
  <r>
    <x v="2"/>
    <x v="54"/>
    <x v="1"/>
    <x v="0"/>
    <n v="0"/>
  </r>
  <r>
    <x v="2"/>
    <x v="54"/>
    <x v="1"/>
    <x v="1"/>
    <n v="44637"/>
  </r>
  <r>
    <x v="2"/>
    <x v="54"/>
    <x v="1"/>
    <x v="2"/>
    <n v="125754"/>
  </r>
  <r>
    <x v="2"/>
    <x v="54"/>
    <x v="1"/>
    <x v="3"/>
    <n v="5159"/>
  </r>
  <r>
    <x v="2"/>
    <x v="54"/>
    <x v="1"/>
    <x v="4"/>
    <n v="0"/>
  </r>
  <r>
    <x v="2"/>
    <x v="54"/>
    <x v="1"/>
    <x v="5"/>
    <n v="0"/>
  </r>
  <r>
    <x v="2"/>
    <x v="54"/>
    <x v="1"/>
    <x v="6"/>
    <n v="76699"/>
  </r>
  <r>
    <x v="2"/>
    <x v="54"/>
    <x v="1"/>
    <x v="7"/>
    <n v="0"/>
  </r>
  <r>
    <x v="2"/>
    <x v="54"/>
    <x v="1"/>
    <x v="8"/>
    <n v="0"/>
  </r>
  <r>
    <x v="2"/>
    <x v="54"/>
    <x v="1"/>
    <x v="9"/>
    <n v="32147"/>
  </r>
  <r>
    <x v="2"/>
    <x v="54"/>
    <x v="1"/>
    <x v="10"/>
    <n v="0"/>
  </r>
  <r>
    <x v="2"/>
    <x v="54"/>
    <x v="1"/>
    <x v="11"/>
    <n v="8378"/>
  </r>
  <r>
    <x v="2"/>
    <x v="54"/>
    <x v="1"/>
    <x v="12"/>
    <n v="3704"/>
  </r>
  <r>
    <x v="2"/>
    <x v="54"/>
    <x v="1"/>
    <x v="13"/>
    <n v="132591"/>
  </r>
  <r>
    <x v="2"/>
    <x v="55"/>
    <x v="0"/>
    <x v="0"/>
    <n v="0"/>
  </r>
  <r>
    <x v="2"/>
    <x v="55"/>
    <x v="0"/>
    <x v="1"/>
    <n v="3920"/>
  </r>
  <r>
    <x v="2"/>
    <x v="55"/>
    <x v="0"/>
    <x v="2"/>
    <n v="110641"/>
  </r>
  <r>
    <x v="2"/>
    <x v="55"/>
    <x v="0"/>
    <x v="3"/>
    <n v="2556"/>
  </r>
  <r>
    <x v="2"/>
    <x v="55"/>
    <x v="0"/>
    <x v="4"/>
    <n v="1046"/>
  </r>
  <r>
    <x v="2"/>
    <x v="55"/>
    <x v="0"/>
    <x v="5"/>
    <n v="2287"/>
  </r>
  <r>
    <x v="2"/>
    <x v="55"/>
    <x v="0"/>
    <x v="6"/>
    <n v="7734"/>
  </r>
  <r>
    <x v="2"/>
    <x v="55"/>
    <x v="0"/>
    <x v="7"/>
    <n v="1"/>
  </r>
  <r>
    <x v="2"/>
    <x v="55"/>
    <x v="0"/>
    <x v="8"/>
    <n v="7524"/>
  </r>
  <r>
    <x v="2"/>
    <x v="55"/>
    <x v="0"/>
    <x v="9"/>
    <n v="13915"/>
  </r>
  <r>
    <x v="2"/>
    <x v="55"/>
    <x v="0"/>
    <x v="10"/>
    <n v="20528"/>
  </r>
  <r>
    <x v="2"/>
    <x v="55"/>
    <x v="0"/>
    <x v="11"/>
    <n v="5484"/>
  </r>
  <r>
    <x v="2"/>
    <x v="55"/>
    <x v="0"/>
    <x v="12"/>
    <n v="0"/>
  </r>
  <r>
    <x v="2"/>
    <x v="55"/>
    <x v="0"/>
    <x v="13"/>
    <n v="87131"/>
  </r>
  <r>
    <x v="2"/>
    <x v="55"/>
    <x v="1"/>
    <x v="0"/>
    <n v="0"/>
  </r>
  <r>
    <x v="2"/>
    <x v="55"/>
    <x v="1"/>
    <x v="1"/>
    <n v="3920"/>
  </r>
  <r>
    <x v="2"/>
    <x v="55"/>
    <x v="1"/>
    <x v="2"/>
    <n v="105980"/>
  </r>
  <r>
    <x v="2"/>
    <x v="55"/>
    <x v="1"/>
    <x v="3"/>
    <n v="2556"/>
  </r>
  <r>
    <x v="2"/>
    <x v="55"/>
    <x v="1"/>
    <x v="4"/>
    <n v="1046"/>
  </r>
  <r>
    <x v="2"/>
    <x v="55"/>
    <x v="1"/>
    <x v="5"/>
    <n v="1"/>
  </r>
  <r>
    <x v="2"/>
    <x v="55"/>
    <x v="1"/>
    <x v="6"/>
    <n v="61934"/>
  </r>
  <r>
    <x v="2"/>
    <x v="55"/>
    <x v="1"/>
    <x v="7"/>
    <n v="1"/>
  </r>
  <r>
    <x v="2"/>
    <x v="55"/>
    <x v="1"/>
    <x v="8"/>
    <n v="7524"/>
  </r>
  <r>
    <x v="2"/>
    <x v="55"/>
    <x v="1"/>
    <x v="9"/>
    <n v="12587"/>
  </r>
  <r>
    <x v="2"/>
    <x v="55"/>
    <x v="1"/>
    <x v="10"/>
    <n v="0"/>
  </r>
  <r>
    <x v="2"/>
    <x v="55"/>
    <x v="1"/>
    <x v="11"/>
    <n v="6917"/>
  </r>
  <r>
    <x v="2"/>
    <x v="55"/>
    <x v="1"/>
    <x v="12"/>
    <n v="0"/>
  </r>
  <r>
    <x v="2"/>
    <x v="55"/>
    <x v="1"/>
    <x v="13"/>
    <n v="162242"/>
  </r>
  <r>
    <x v="2"/>
    <x v="56"/>
    <x v="0"/>
    <x v="0"/>
    <n v="6035"/>
  </r>
  <r>
    <x v="2"/>
    <x v="56"/>
    <x v="0"/>
    <x v="1"/>
    <n v="787"/>
  </r>
  <r>
    <x v="2"/>
    <x v="56"/>
    <x v="0"/>
    <x v="2"/>
    <n v="135921"/>
  </r>
  <r>
    <x v="2"/>
    <x v="56"/>
    <x v="0"/>
    <x v="3"/>
    <n v="904"/>
  </r>
  <r>
    <x v="2"/>
    <x v="56"/>
    <x v="0"/>
    <x v="4"/>
    <n v="13522"/>
  </r>
  <r>
    <x v="2"/>
    <x v="56"/>
    <x v="0"/>
    <x v="5"/>
    <n v="29970"/>
  </r>
  <r>
    <x v="2"/>
    <x v="56"/>
    <x v="0"/>
    <x v="6"/>
    <n v="82699"/>
  </r>
  <r>
    <x v="2"/>
    <x v="56"/>
    <x v="0"/>
    <x v="7"/>
    <n v="0"/>
  </r>
  <r>
    <x v="2"/>
    <x v="56"/>
    <x v="0"/>
    <x v="8"/>
    <n v="932"/>
  </r>
  <r>
    <x v="2"/>
    <x v="56"/>
    <x v="0"/>
    <x v="9"/>
    <n v="12787"/>
  </r>
  <r>
    <x v="2"/>
    <x v="56"/>
    <x v="0"/>
    <x v="10"/>
    <n v="53202"/>
  </r>
  <r>
    <x v="2"/>
    <x v="56"/>
    <x v="0"/>
    <x v="11"/>
    <n v="24593"/>
  </r>
  <r>
    <x v="2"/>
    <x v="56"/>
    <x v="0"/>
    <x v="12"/>
    <n v="1"/>
  </r>
  <r>
    <x v="2"/>
    <x v="56"/>
    <x v="0"/>
    <x v="13"/>
    <n v="139008"/>
  </r>
  <r>
    <x v="2"/>
    <x v="56"/>
    <x v="1"/>
    <x v="0"/>
    <n v="6035"/>
  </r>
  <r>
    <x v="2"/>
    <x v="56"/>
    <x v="1"/>
    <x v="1"/>
    <n v="787"/>
  </r>
  <r>
    <x v="2"/>
    <x v="56"/>
    <x v="1"/>
    <x v="2"/>
    <n v="95103"/>
  </r>
  <r>
    <x v="2"/>
    <x v="56"/>
    <x v="1"/>
    <x v="3"/>
    <n v="904"/>
  </r>
  <r>
    <x v="2"/>
    <x v="56"/>
    <x v="1"/>
    <x v="4"/>
    <n v="13522"/>
  </r>
  <r>
    <x v="2"/>
    <x v="56"/>
    <x v="1"/>
    <x v="5"/>
    <n v="0"/>
  </r>
  <r>
    <x v="2"/>
    <x v="56"/>
    <x v="1"/>
    <x v="6"/>
    <n v="183441"/>
  </r>
  <r>
    <x v="2"/>
    <x v="56"/>
    <x v="1"/>
    <x v="7"/>
    <n v="0"/>
  </r>
  <r>
    <x v="2"/>
    <x v="56"/>
    <x v="1"/>
    <x v="8"/>
    <n v="932"/>
  </r>
  <r>
    <x v="2"/>
    <x v="56"/>
    <x v="1"/>
    <x v="9"/>
    <n v="10576"/>
  </r>
  <r>
    <x v="2"/>
    <x v="56"/>
    <x v="1"/>
    <x v="10"/>
    <n v="1"/>
  </r>
  <r>
    <x v="2"/>
    <x v="56"/>
    <x v="1"/>
    <x v="11"/>
    <n v="27384"/>
  </r>
  <r>
    <x v="2"/>
    <x v="56"/>
    <x v="1"/>
    <x v="12"/>
    <n v="1"/>
  </r>
  <r>
    <x v="2"/>
    <x v="56"/>
    <x v="1"/>
    <x v="13"/>
    <n v="287107"/>
  </r>
  <r>
    <x v="2"/>
    <x v="57"/>
    <x v="0"/>
    <x v="0"/>
    <n v="15983"/>
  </r>
  <r>
    <x v="2"/>
    <x v="57"/>
    <x v="0"/>
    <x v="1"/>
    <n v="1240"/>
  </r>
  <r>
    <x v="2"/>
    <x v="57"/>
    <x v="0"/>
    <x v="2"/>
    <n v="256050"/>
  </r>
  <r>
    <x v="2"/>
    <x v="57"/>
    <x v="0"/>
    <x v="3"/>
    <n v="3069"/>
  </r>
  <r>
    <x v="2"/>
    <x v="57"/>
    <x v="0"/>
    <x v="4"/>
    <n v="7641"/>
  </r>
  <r>
    <x v="2"/>
    <x v="57"/>
    <x v="0"/>
    <x v="5"/>
    <n v="49383"/>
  </r>
  <r>
    <x v="2"/>
    <x v="57"/>
    <x v="0"/>
    <x v="6"/>
    <n v="160722"/>
  </r>
  <r>
    <x v="2"/>
    <x v="57"/>
    <x v="0"/>
    <x v="7"/>
    <n v="1"/>
  </r>
  <r>
    <x v="2"/>
    <x v="57"/>
    <x v="0"/>
    <x v="8"/>
    <n v="0"/>
  </r>
  <r>
    <x v="2"/>
    <x v="57"/>
    <x v="0"/>
    <x v="9"/>
    <n v="29115"/>
  </r>
  <r>
    <x v="2"/>
    <x v="57"/>
    <x v="0"/>
    <x v="10"/>
    <n v="62119"/>
  </r>
  <r>
    <x v="2"/>
    <x v="57"/>
    <x v="0"/>
    <x v="11"/>
    <n v="54296"/>
  </r>
  <r>
    <x v="2"/>
    <x v="57"/>
    <x v="0"/>
    <x v="12"/>
    <n v="0"/>
  </r>
  <r>
    <x v="2"/>
    <x v="57"/>
    <x v="0"/>
    <x v="13"/>
    <n v="334482"/>
  </r>
  <r>
    <x v="2"/>
    <x v="57"/>
    <x v="1"/>
    <x v="0"/>
    <n v="0"/>
  </r>
  <r>
    <x v="2"/>
    <x v="57"/>
    <x v="1"/>
    <x v="1"/>
    <n v="1240"/>
  </r>
  <r>
    <x v="2"/>
    <x v="57"/>
    <x v="1"/>
    <x v="2"/>
    <n v="238578"/>
  </r>
  <r>
    <x v="2"/>
    <x v="57"/>
    <x v="1"/>
    <x v="3"/>
    <n v="3069"/>
  </r>
  <r>
    <x v="2"/>
    <x v="57"/>
    <x v="1"/>
    <x v="4"/>
    <n v="7641"/>
  </r>
  <r>
    <x v="2"/>
    <x v="57"/>
    <x v="1"/>
    <x v="5"/>
    <n v="1"/>
  </r>
  <r>
    <x v="2"/>
    <x v="57"/>
    <x v="1"/>
    <x v="6"/>
    <n v="273709"/>
  </r>
  <r>
    <x v="2"/>
    <x v="57"/>
    <x v="1"/>
    <x v="7"/>
    <n v="1"/>
  </r>
  <r>
    <x v="2"/>
    <x v="57"/>
    <x v="1"/>
    <x v="8"/>
    <n v="0"/>
  </r>
  <r>
    <x v="2"/>
    <x v="57"/>
    <x v="1"/>
    <x v="9"/>
    <n v="24599"/>
  </r>
  <r>
    <x v="2"/>
    <x v="57"/>
    <x v="1"/>
    <x v="10"/>
    <n v="0"/>
  </r>
  <r>
    <x v="2"/>
    <x v="57"/>
    <x v="1"/>
    <x v="11"/>
    <n v="67073"/>
  </r>
  <r>
    <x v="2"/>
    <x v="57"/>
    <x v="1"/>
    <x v="12"/>
    <n v="1"/>
  </r>
  <r>
    <x v="2"/>
    <x v="57"/>
    <x v="1"/>
    <x v="13"/>
    <n v="542809"/>
  </r>
  <r>
    <x v="2"/>
    <x v="58"/>
    <x v="0"/>
    <x v="0"/>
    <n v="0"/>
  </r>
  <r>
    <x v="2"/>
    <x v="58"/>
    <x v="0"/>
    <x v="1"/>
    <n v="266356"/>
  </r>
  <r>
    <x v="2"/>
    <x v="58"/>
    <x v="0"/>
    <x v="2"/>
    <n v="549655"/>
  </r>
  <r>
    <x v="2"/>
    <x v="58"/>
    <x v="0"/>
    <x v="3"/>
    <n v="15526"/>
  </r>
  <r>
    <x v="2"/>
    <x v="58"/>
    <x v="0"/>
    <x v="4"/>
    <n v="1955"/>
  </r>
  <r>
    <x v="2"/>
    <x v="58"/>
    <x v="0"/>
    <x v="5"/>
    <n v="83130"/>
  </r>
  <r>
    <x v="2"/>
    <x v="58"/>
    <x v="0"/>
    <x v="6"/>
    <n v="952471"/>
  </r>
  <r>
    <x v="2"/>
    <x v="58"/>
    <x v="0"/>
    <x v="7"/>
    <n v="0"/>
  </r>
  <r>
    <x v="2"/>
    <x v="58"/>
    <x v="0"/>
    <x v="8"/>
    <n v="161817"/>
  </r>
  <r>
    <x v="2"/>
    <x v="58"/>
    <x v="0"/>
    <x v="9"/>
    <n v="180988"/>
  </r>
  <r>
    <x v="2"/>
    <x v="58"/>
    <x v="0"/>
    <x v="10"/>
    <n v="123111"/>
  </r>
  <r>
    <x v="2"/>
    <x v="58"/>
    <x v="0"/>
    <x v="11"/>
    <n v="280739"/>
  </r>
  <r>
    <x v="2"/>
    <x v="58"/>
    <x v="0"/>
    <x v="12"/>
    <n v="4746"/>
  </r>
  <r>
    <x v="2"/>
    <x v="58"/>
    <x v="0"/>
    <x v="13"/>
    <n v="1278365"/>
  </r>
  <r>
    <x v="2"/>
    <x v="58"/>
    <x v="1"/>
    <x v="0"/>
    <n v="0"/>
  </r>
  <r>
    <x v="2"/>
    <x v="58"/>
    <x v="1"/>
    <x v="1"/>
    <n v="352602"/>
  </r>
  <r>
    <x v="2"/>
    <x v="58"/>
    <x v="1"/>
    <x v="2"/>
    <n v="717113"/>
  </r>
  <r>
    <x v="2"/>
    <x v="58"/>
    <x v="1"/>
    <x v="3"/>
    <n v="50999"/>
  </r>
  <r>
    <x v="2"/>
    <x v="58"/>
    <x v="1"/>
    <x v="4"/>
    <n v="3298"/>
  </r>
  <r>
    <x v="2"/>
    <x v="58"/>
    <x v="1"/>
    <x v="5"/>
    <n v="0"/>
  </r>
  <r>
    <x v="2"/>
    <x v="58"/>
    <x v="1"/>
    <x v="6"/>
    <n v="1393373"/>
  </r>
  <r>
    <x v="2"/>
    <x v="58"/>
    <x v="1"/>
    <x v="7"/>
    <n v="0"/>
  </r>
  <r>
    <x v="2"/>
    <x v="58"/>
    <x v="1"/>
    <x v="8"/>
    <n v="161817"/>
  </r>
  <r>
    <x v="2"/>
    <x v="58"/>
    <x v="1"/>
    <x v="9"/>
    <n v="201927"/>
  </r>
  <r>
    <x v="2"/>
    <x v="58"/>
    <x v="1"/>
    <x v="10"/>
    <n v="1"/>
  </r>
  <r>
    <x v="2"/>
    <x v="58"/>
    <x v="1"/>
    <x v="11"/>
    <n v="335219"/>
  </r>
  <r>
    <x v="2"/>
    <x v="58"/>
    <x v="1"/>
    <x v="12"/>
    <n v="0"/>
  </r>
  <r>
    <x v="2"/>
    <x v="58"/>
    <x v="1"/>
    <x v="13"/>
    <n v="1998698"/>
  </r>
  <r>
    <x v="2"/>
    <x v="59"/>
    <x v="0"/>
    <x v="0"/>
    <n v="0"/>
  </r>
  <r>
    <x v="2"/>
    <x v="59"/>
    <x v="0"/>
    <x v="1"/>
    <n v="80393"/>
  </r>
  <r>
    <x v="2"/>
    <x v="59"/>
    <x v="0"/>
    <x v="2"/>
    <n v="-192591"/>
  </r>
  <r>
    <x v="2"/>
    <x v="59"/>
    <x v="0"/>
    <x v="3"/>
    <n v="708569"/>
  </r>
  <r>
    <x v="2"/>
    <x v="59"/>
    <x v="0"/>
    <x v="4"/>
    <n v="3867"/>
  </r>
  <r>
    <x v="2"/>
    <x v="59"/>
    <x v="0"/>
    <x v="5"/>
    <n v="253697"/>
  </r>
  <r>
    <x v="2"/>
    <x v="59"/>
    <x v="0"/>
    <x v="6"/>
    <n v="1236109"/>
  </r>
  <r>
    <x v="2"/>
    <x v="59"/>
    <x v="0"/>
    <x v="7"/>
    <n v="0"/>
  </r>
  <r>
    <x v="2"/>
    <x v="59"/>
    <x v="0"/>
    <x v="8"/>
    <n v="1413100"/>
  </r>
  <r>
    <x v="2"/>
    <x v="59"/>
    <x v="0"/>
    <x v="9"/>
    <n v="246636"/>
  </r>
  <r>
    <x v="2"/>
    <x v="59"/>
    <x v="0"/>
    <x v="10"/>
    <n v="437546"/>
  </r>
  <r>
    <x v="2"/>
    <x v="59"/>
    <x v="0"/>
    <x v="11"/>
    <n v="281855"/>
  </r>
  <r>
    <x v="2"/>
    <x v="59"/>
    <x v="0"/>
    <x v="12"/>
    <n v="0"/>
  </r>
  <r>
    <x v="2"/>
    <x v="59"/>
    <x v="0"/>
    <x v="13"/>
    <n v="1007763"/>
  </r>
  <r>
    <x v="2"/>
    <x v="59"/>
    <x v="1"/>
    <x v="0"/>
    <n v="18632"/>
  </r>
  <r>
    <x v="2"/>
    <x v="59"/>
    <x v="1"/>
    <x v="1"/>
    <n v="86581"/>
  </r>
  <r>
    <x v="2"/>
    <x v="59"/>
    <x v="1"/>
    <x v="2"/>
    <n v="71151"/>
  </r>
  <r>
    <x v="2"/>
    <x v="59"/>
    <x v="1"/>
    <x v="3"/>
    <n v="708569"/>
  </r>
  <r>
    <x v="2"/>
    <x v="59"/>
    <x v="1"/>
    <x v="4"/>
    <n v="4134"/>
  </r>
  <r>
    <x v="2"/>
    <x v="59"/>
    <x v="1"/>
    <x v="5"/>
    <n v="-744"/>
  </r>
  <r>
    <x v="2"/>
    <x v="59"/>
    <x v="1"/>
    <x v="6"/>
    <n v="2299563"/>
  </r>
  <r>
    <x v="2"/>
    <x v="59"/>
    <x v="1"/>
    <x v="7"/>
    <n v="0"/>
  </r>
  <r>
    <x v="2"/>
    <x v="59"/>
    <x v="1"/>
    <x v="8"/>
    <n v="1547500"/>
  </r>
  <r>
    <x v="2"/>
    <x v="59"/>
    <x v="1"/>
    <x v="9"/>
    <n v="281967"/>
  </r>
  <r>
    <x v="2"/>
    <x v="59"/>
    <x v="1"/>
    <x v="10"/>
    <n v="744"/>
  </r>
  <r>
    <x v="2"/>
    <x v="59"/>
    <x v="1"/>
    <x v="11"/>
    <n v="375817"/>
  </r>
  <r>
    <x v="2"/>
    <x v="59"/>
    <x v="1"/>
    <x v="12"/>
    <n v="0"/>
  </r>
  <r>
    <x v="2"/>
    <x v="59"/>
    <x v="1"/>
    <x v="13"/>
    <n v="3231410"/>
  </r>
  <r>
    <x v="2"/>
    <x v="60"/>
    <x v="0"/>
    <x v="0"/>
    <n v="0"/>
  </r>
  <r>
    <x v="2"/>
    <x v="60"/>
    <x v="0"/>
    <x v="1"/>
    <n v="62404"/>
  </r>
  <r>
    <x v="2"/>
    <x v="60"/>
    <x v="0"/>
    <x v="2"/>
    <n v="860698"/>
  </r>
  <r>
    <x v="2"/>
    <x v="60"/>
    <x v="0"/>
    <x v="3"/>
    <n v="353530"/>
  </r>
  <r>
    <x v="2"/>
    <x v="60"/>
    <x v="0"/>
    <x v="4"/>
    <n v="81248"/>
  </r>
  <r>
    <x v="2"/>
    <x v="60"/>
    <x v="0"/>
    <x v="5"/>
    <n v="409016"/>
  </r>
  <r>
    <x v="2"/>
    <x v="60"/>
    <x v="0"/>
    <x v="6"/>
    <n v="1487931"/>
  </r>
  <r>
    <x v="2"/>
    <x v="60"/>
    <x v="0"/>
    <x v="7"/>
    <n v="0"/>
  </r>
  <r>
    <x v="2"/>
    <x v="60"/>
    <x v="0"/>
    <x v="8"/>
    <n v="675288"/>
  </r>
  <r>
    <x v="2"/>
    <x v="60"/>
    <x v="0"/>
    <x v="9"/>
    <n v="791060"/>
  </r>
  <r>
    <x v="2"/>
    <x v="60"/>
    <x v="0"/>
    <x v="10"/>
    <n v="32961"/>
  </r>
  <r>
    <x v="2"/>
    <x v="60"/>
    <x v="0"/>
    <x v="11"/>
    <n v="619514"/>
  </r>
  <r>
    <x v="2"/>
    <x v="60"/>
    <x v="0"/>
    <x v="12"/>
    <n v="86717"/>
  </r>
  <r>
    <x v="2"/>
    <x v="60"/>
    <x v="0"/>
    <x v="13"/>
    <n v="1999929"/>
  </r>
  <r>
    <x v="2"/>
    <x v="60"/>
    <x v="1"/>
    <x v="0"/>
    <n v="0"/>
  </r>
  <r>
    <x v="2"/>
    <x v="60"/>
    <x v="1"/>
    <x v="1"/>
    <n v="102214"/>
  </r>
  <r>
    <x v="2"/>
    <x v="60"/>
    <x v="1"/>
    <x v="2"/>
    <n v="1599581"/>
  </r>
  <r>
    <x v="2"/>
    <x v="60"/>
    <x v="1"/>
    <x v="3"/>
    <n v="358385"/>
  </r>
  <r>
    <x v="2"/>
    <x v="60"/>
    <x v="1"/>
    <x v="4"/>
    <n v="84126"/>
  </r>
  <r>
    <x v="2"/>
    <x v="60"/>
    <x v="1"/>
    <x v="5"/>
    <n v="0"/>
  </r>
  <r>
    <x v="2"/>
    <x v="60"/>
    <x v="1"/>
    <x v="6"/>
    <n v="2486200"/>
  </r>
  <r>
    <x v="2"/>
    <x v="60"/>
    <x v="1"/>
    <x v="7"/>
    <n v="0"/>
  </r>
  <r>
    <x v="2"/>
    <x v="60"/>
    <x v="1"/>
    <x v="8"/>
    <n v="763053"/>
  </r>
  <r>
    <x v="2"/>
    <x v="60"/>
    <x v="1"/>
    <x v="9"/>
    <n v="820040"/>
  </r>
  <r>
    <x v="2"/>
    <x v="60"/>
    <x v="1"/>
    <x v="10"/>
    <n v="0"/>
  </r>
  <r>
    <x v="2"/>
    <x v="60"/>
    <x v="1"/>
    <x v="11"/>
    <n v="684730"/>
  </r>
  <r>
    <x v="2"/>
    <x v="60"/>
    <x v="1"/>
    <x v="12"/>
    <n v="0"/>
  </r>
  <r>
    <x v="2"/>
    <x v="60"/>
    <x v="1"/>
    <x v="13"/>
    <n v="4168799"/>
  </r>
  <r>
    <x v="2"/>
    <x v="61"/>
    <x v="0"/>
    <x v="0"/>
    <n v="0"/>
  </r>
  <r>
    <x v="2"/>
    <x v="61"/>
    <x v="0"/>
    <x v="1"/>
    <n v="175632"/>
  </r>
  <r>
    <x v="2"/>
    <x v="61"/>
    <x v="0"/>
    <x v="2"/>
    <n v="460123"/>
  </r>
  <r>
    <x v="2"/>
    <x v="61"/>
    <x v="0"/>
    <x v="3"/>
    <n v="18326"/>
  </r>
  <r>
    <x v="2"/>
    <x v="61"/>
    <x v="0"/>
    <x v="4"/>
    <n v="28175"/>
  </r>
  <r>
    <x v="2"/>
    <x v="61"/>
    <x v="0"/>
    <x v="5"/>
    <n v="88543"/>
  </r>
  <r>
    <x v="2"/>
    <x v="61"/>
    <x v="0"/>
    <x v="6"/>
    <n v="637091"/>
  </r>
  <r>
    <x v="2"/>
    <x v="61"/>
    <x v="0"/>
    <x v="7"/>
    <n v="0"/>
  </r>
  <r>
    <x v="2"/>
    <x v="61"/>
    <x v="0"/>
    <x v="8"/>
    <n v="143409"/>
  </r>
  <r>
    <x v="2"/>
    <x v="61"/>
    <x v="0"/>
    <x v="9"/>
    <n v="147344"/>
  </r>
  <r>
    <x v="2"/>
    <x v="61"/>
    <x v="0"/>
    <x v="10"/>
    <n v="22150"/>
  </r>
  <r>
    <x v="2"/>
    <x v="61"/>
    <x v="0"/>
    <x v="11"/>
    <n v="199295"/>
  </r>
  <r>
    <x v="2"/>
    <x v="61"/>
    <x v="0"/>
    <x v="12"/>
    <n v="0"/>
  </r>
  <r>
    <x v="2"/>
    <x v="61"/>
    <x v="0"/>
    <x v="13"/>
    <n v="959747"/>
  </r>
  <r>
    <x v="2"/>
    <x v="61"/>
    <x v="1"/>
    <x v="0"/>
    <n v="0"/>
  </r>
  <r>
    <x v="2"/>
    <x v="61"/>
    <x v="1"/>
    <x v="1"/>
    <n v="175994"/>
  </r>
  <r>
    <x v="2"/>
    <x v="61"/>
    <x v="1"/>
    <x v="2"/>
    <n v="552473"/>
  </r>
  <r>
    <x v="2"/>
    <x v="61"/>
    <x v="1"/>
    <x v="3"/>
    <n v="18326"/>
  </r>
  <r>
    <x v="2"/>
    <x v="61"/>
    <x v="1"/>
    <x v="4"/>
    <n v="28175"/>
  </r>
  <r>
    <x v="2"/>
    <x v="61"/>
    <x v="1"/>
    <x v="5"/>
    <n v="-18061"/>
  </r>
  <r>
    <x v="2"/>
    <x v="61"/>
    <x v="1"/>
    <x v="6"/>
    <n v="998472"/>
  </r>
  <r>
    <x v="2"/>
    <x v="61"/>
    <x v="1"/>
    <x v="7"/>
    <n v="0"/>
  </r>
  <r>
    <x v="2"/>
    <x v="61"/>
    <x v="1"/>
    <x v="8"/>
    <n v="166920"/>
  </r>
  <r>
    <x v="2"/>
    <x v="61"/>
    <x v="1"/>
    <x v="9"/>
    <n v="156532"/>
  </r>
  <r>
    <x v="2"/>
    <x v="61"/>
    <x v="1"/>
    <x v="10"/>
    <n v="0"/>
  </r>
  <r>
    <x v="2"/>
    <x v="61"/>
    <x v="1"/>
    <x v="11"/>
    <n v="217161"/>
  </r>
  <r>
    <x v="2"/>
    <x v="61"/>
    <x v="1"/>
    <x v="12"/>
    <n v="0"/>
  </r>
  <r>
    <x v="2"/>
    <x v="61"/>
    <x v="1"/>
    <x v="13"/>
    <n v="1574059"/>
  </r>
  <r>
    <x v="2"/>
    <x v="62"/>
    <x v="0"/>
    <x v="0"/>
    <n v="0"/>
  </r>
  <r>
    <x v="2"/>
    <x v="62"/>
    <x v="0"/>
    <x v="1"/>
    <n v="2861"/>
  </r>
  <r>
    <x v="2"/>
    <x v="62"/>
    <x v="0"/>
    <x v="2"/>
    <n v="149238"/>
  </r>
  <r>
    <x v="2"/>
    <x v="62"/>
    <x v="0"/>
    <x v="3"/>
    <n v="10197"/>
  </r>
  <r>
    <x v="2"/>
    <x v="62"/>
    <x v="0"/>
    <x v="4"/>
    <n v="692"/>
  </r>
  <r>
    <x v="2"/>
    <x v="62"/>
    <x v="0"/>
    <x v="5"/>
    <n v="35875"/>
  </r>
  <r>
    <x v="2"/>
    <x v="62"/>
    <x v="0"/>
    <x v="6"/>
    <n v="77664"/>
  </r>
  <r>
    <x v="2"/>
    <x v="62"/>
    <x v="0"/>
    <x v="7"/>
    <n v="0"/>
  </r>
  <r>
    <x v="2"/>
    <x v="62"/>
    <x v="0"/>
    <x v="8"/>
    <n v="36120"/>
  </r>
  <r>
    <x v="2"/>
    <x v="62"/>
    <x v="0"/>
    <x v="9"/>
    <n v="33172"/>
  </r>
  <r>
    <x v="2"/>
    <x v="62"/>
    <x v="0"/>
    <x v="10"/>
    <n v="5672"/>
  </r>
  <r>
    <x v="2"/>
    <x v="62"/>
    <x v="0"/>
    <x v="11"/>
    <n v="42693"/>
  </r>
  <r>
    <x v="2"/>
    <x v="62"/>
    <x v="0"/>
    <x v="12"/>
    <n v="6302"/>
  </r>
  <r>
    <x v="2"/>
    <x v="62"/>
    <x v="0"/>
    <x v="13"/>
    <n v="223548"/>
  </r>
  <r>
    <x v="2"/>
    <x v="62"/>
    <x v="1"/>
    <x v="0"/>
    <n v="0"/>
  </r>
  <r>
    <x v="2"/>
    <x v="62"/>
    <x v="1"/>
    <x v="1"/>
    <n v="3060"/>
  </r>
  <r>
    <x v="2"/>
    <x v="62"/>
    <x v="1"/>
    <x v="2"/>
    <n v="140487"/>
  </r>
  <r>
    <x v="2"/>
    <x v="62"/>
    <x v="1"/>
    <x v="3"/>
    <n v="10197"/>
  </r>
  <r>
    <x v="2"/>
    <x v="62"/>
    <x v="1"/>
    <x v="4"/>
    <n v="692"/>
  </r>
  <r>
    <x v="2"/>
    <x v="62"/>
    <x v="1"/>
    <x v="5"/>
    <n v="-1"/>
  </r>
  <r>
    <x v="2"/>
    <x v="62"/>
    <x v="1"/>
    <x v="6"/>
    <n v="124286"/>
  </r>
  <r>
    <x v="2"/>
    <x v="62"/>
    <x v="1"/>
    <x v="7"/>
    <n v="0"/>
  </r>
  <r>
    <x v="2"/>
    <x v="62"/>
    <x v="1"/>
    <x v="8"/>
    <n v="36120"/>
  </r>
  <r>
    <x v="2"/>
    <x v="62"/>
    <x v="1"/>
    <x v="9"/>
    <n v="27310"/>
  </r>
  <r>
    <x v="2"/>
    <x v="62"/>
    <x v="1"/>
    <x v="10"/>
    <n v="0"/>
  </r>
  <r>
    <x v="2"/>
    <x v="62"/>
    <x v="1"/>
    <x v="11"/>
    <n v="44482"/>
  </r>
  <r>
    <x v="2"/>
    <x v="62"/>
    <x v="1"/>
    <x v="12"/>
    <n v="-2"/>
  </r>
  <r>
    <x v="2"/>
    <x v="62"/>
    <x v="1"/>
    <x v="13"/>
    <n v="304115"/>
  </r>
  <r>
    <x v="2"/>
    <x v="63"/>
    <x v="0"/>
    <x v="0"/>
    <n v="0"/>
  </r>
  <r>
    <x v="2"/>
    <x v="63"/>
    <x v="0"/>
    <x v="1"/>
    <n v="9066"/>
  </r>
  <r>
    <x v="2"/>
    <x v="63"/>
    <x v="0"/>
    <x v="2"/>
    <n v="229353"/>
  </r>
  <r>
    <x v="2"/>
    <x v="63"/>
    <x v="0"/>
    <x v="3"/>
    <n v="30796"/>
  </r>
  <r>
    <x v="2"/>
    <x v="63"/>
    <x v="0"/>
    <x v="4"/>
    <n v="0"/>
  </r>
  <r>
    <x v="2"/>
    <x v="63"/>
    <x v="0"/>
    <x v="5"/>
    <n v="90583"/>
  </r>
  <r>
    <x v="2"/>
    <x v="63"/>
    <x v="0"/>
    <x v="6"/>
    <n v="130116"/>
  </r>
  <r>
    <x v="2"/>
    <x v="63"/>
    <x v="0"/>
    <x v="7"/>
    <n v="1"/>
  </r>
  <r>
    <x v="2"/>
    <x v="63"/>
    <x v="0"/>
    <x v="8"/>
    <n v="1257"/>
  </r>
  <r>
    <x v="2"/>
    <x v="63"/>
    <x v="0"/>
    <x v="9"/>
    <n v="41659"/>
  </r>
  <r>
    <x v="2"/>
    <x v="63"/>
    <x v="0"/>
    <x v="10"/>
    <n v="16603"/>
  </r>
  <r>
    <x v="2"/>
    <x v="63"/>
    <x v="0"/>
    <x v="11"/>
    <n v="33724"/>
  </r>
  <r>
    <x v="2"/>
    <x v="63"/>
    <x v="0"/>
    <x v="12"/>
    <n v="0"/>
  </r>
  <r>
    <x v="2"/>
    <x v="63"/>
    <x v="0"/>
    <x v="13"/>
    <n v="205743"/>
  </r>
  <r>
    <x v="2"/>
    <x v="63"/>
    <x v="1"/>
    <x v="0"/>
    <n v="0"/>
  </r>
  <r>
    <x v="2"/>
    <x v="63"/>
    <x v="1"/>
    <x v="1"/>
    <n v="9066"/>
  </r>
  <r>
    <x v="2"/>
    <x v="63"/>
    <x v="1"/>
    <x v="2"/>
    <n v="207692"/>
  </r>
  <r>
    <x v="2"/>
    <x v="63"/>
    <x v="1"/>
    <x v="3"/>
    <n v="30796"/>
  </r>
  <r>
    <x v="2"/>
    <x v="63"/>
    <x v="1"/>
    <x v="4"/>
    <n v="0"/>
  </r>
  <r>
    <x v="2"/>
    <x v="63"/>
    <x v="1"/>
    <x v="5"/>
    <n v="0"/>
  </r>
  <r>
    <x v="2"/>
    <x v="63"/>
    <x v="1"/>
    <x v="6"/>
    <n v="193188"/>
  </r>
  <r>
    <x v="2"/>
    <x v="63"/>
    <x v="1"/>
    <x v="7"/>
    <n v="0"/>
  </r>
  <r>
    <x v="2"/>
    <x v="63"/>
    <x v="1"/>
    <x v="8"/>
    <n v="1257"/>
  </r>
  <r>
    <x v="2"/>
    <x v="63"/>
    <x v="1"/>
    <x v="9"/>
    <n v="35851"/>
  </r>
  <r>
    <x v="2"/>
    <x v="63"/>
    <x v="1"/>
    <x v="10"/>
    <n v="0"/>
  </r>
  <r>
    <x v="2"/>
    <x v="63"/>
    <x v="1"/>
    <x v="11"/>
    <n v="36141"/>
  </r>
  <r>
    <x v="2"/>
    <x v="63"/>
    <x v="1"/>
    <x v="12"/>
    <n v="0"/>
  </r>
  <r>
    <x v="2"/>
    <x v="63"/>
    <x v="1"/>
    <x v="13"/>
    <n v="362565"/>
  </r>
  <r>
    <x v="2"/>
    <x v="64"/>
    <x v="0"/>
    <x v="0"/>
    <n v="0"/>
  </r>
  <r>
    <x v="2"/>
    <x v="64"/>
    <x v="0"/>
    <x v="1"/>
    <n v="48"/>
  </r>
  <r>
    <x v="2"/>
    <x v="64"/>
    <x v="0"/>
    <x v="2"/>
    <n v="186368"/>
  </r>
  <r>
    <x v="2"/>
    <x v="64"/>
    <x v="0"/>
    <x v="3"/>
    <n v="32089"/>
  </r>
  <r>
    <x v="2"/>
    <x v="64"/>
    <x v="0"/>
    <x v="4"/>
    <n v="66594"/>
  </r>
  <r>
    <x v="2"/>
    <x v="64"/>
    <x v="0"/>
    <x v="5"/>
    <n v="7744"/>
  </r>
  <r>
    <x v="2"/>
    <x v="64"/>
    <x v="0"/>
    <x v="6"/>
    <n v="83781"/>
  </r>
  <r>
    <x v="2"/>
    <x v="64"/>
    <x v="0"/>
    <x v="7"/>
    <n v="0"/>
  </r>
  <r>
    <x v="2"/>
    <x v="64"/>
    <x v="0"/>
    <x v="8"/>
    <n v="0"/>
  </r>
  <r>
    <x v="2"/>
    <x v="64"/>
    <x v="0"/>
    <x v="9"/>
    <n v="34564"/>
  </r>
  <r>
    <x v="2"/>
    <x v="64"/>
    <x v="0"/>
    <x v="10"/>
    <n v="719"/>
  </r>
  <r>
    <x v="2"/>
    <x v="64"/>
    <x v="0"/>
    <x v="11"/>
    <n v="23039"/>
  </r>
  <r>
    <x v="2"/>
    <x v="64"/>
    <x v="0"/>
    <x v="12"/>
    <n v="0"/>
  </r>
  <r>
    <x v="2"/>
    <x v="64"/>
    <x v="0"/>
    <x v="13"/>
    <n v="151427"/>
  </r>
  <r>
    <x v="2"/>
    <x v="64"/>
    <x v="1"/>
    <x v="0"/>
    <n v="0"/>
  </r>
  <r>
    <x v="2"/>
    <x v="64"/>
    <x v="1"/>
    <x v="1"/>
    <n v="48"/>
  </r>
  <r>
    <x v="2"/>
    <x v="64"/>
    <x v="1"/>
    <x v="2"/>
    <n v="185828"/>
  </r>
  <r>
    <x v="2"/>
    <x v="64"/>
    <x v="1"/>
    <x v="3"/>
    <n v="32089"/>
  </r>
  <r>
    <x v="2"/>
    <x v="64"/>
    <x v="1"/>
    <x v="4"/>
    <n v="66594"/>
  </r>
  <r>
    <x v="2"/>
    <x v="64"/>
    <x v="1"/>
    <x v="5"/>
    <n v="0"/>
  </r>
  <r>
    <x v="2"/>
    <x v="64"/>
    <x v="1"/>
    <x v="6"/>
    <n v="83781"/>
  </r>
  <r>
    <x v="2"/>
    <x v="64"/>
    <x v="1"/>
    <x v="7"/>
    <n v="1"/>
  </r>
  <r>
    <x v="2"/>
    <x v="64"/>
    <x v="1"/>
    <x v="8"/>
    <n v="0"/>
  </r>
  <r>
    <x v="2"/>
    <x v="64"/>
    <x v="1"/>
    <x v="9"/>
    <n v="34264"/>
  </r>
  <r>
    <x v="2"/>
    <x v="64"/>
    <x v="1"/>
    <x v="10"/>
    <n v="0"/>
  </r>
  <r>
    <x v="2"/>
    <x v="64"/>
    <x v="1"/>
    <x v="11"/>
    <n v="23038"/>
  </r>
  <r>
    <x v="2"/>
    <x v="64"/>
    <x v="1"/>
    <x v="12"/>
    <n v="0"/>
  </r>
  <r>
    <x v="2"/>
    <x v="64"/>
    <x v="1"/>
    <x v="13"/>
    <n v="159650"/>
  </r>
  <r>
    <x v="2"/>
    <x v="65"/>
    <x v="0"/>
    <x v="0"/>
    <n v="0"/>
  </r>
  <r>
    <x v="2"/>
    <x v="65"/>
    <x v="0"/>
    <x v="1"/>
    <n v="123294"/>
  </r>
  <r>
    <x v="2"/>
    <x v="65"/>
    <x v="0"/>
    <x v="2"/>
    <n v="796205"/>
  </r>
  <r>
    <x v="2"/>
    <x v="65"/>
    <x v="0"/>
    <x v="3"/>
    <n v="73614"/>
  </r>
  <r>
    <x v="2"/>
    <x v="65"/>
    <x v="0"/>
    <x v="4"/>
    <n v="169"/>
  </r>
  <r>
    <x v="2"/>
    <x v="65"/>
    <x v="0"/>
    <x v="5"/>
    <n v="220485"/>
  </r>
  <r>
    <x v="2"/>
    <x v="65"/>
    <x v="0"/>
    <x v="6"/>
    <n v="264492"/>
  </r>
  <r>
    <x v="2"/>
    <x v="65"/>
    <x v="0"/>
    <x v="7"/>
    <n v="1"/>
  </r>
  <r>
    <x v="2"/>
    <x v="65"/>
    <x v="0"/>
    <x v="8"/>
    <n v="40347"/>
  </r>
  <r>
    <x v="2"/>
    <x v="65"/>
    <x v="0"/>
    <x v="9"/>
    <n v="78421"/>
  </r>
  <r>
    <x v="2"/>
    <x v="65"/>
    <x v="0"/>
    <x v="10"/>
    <n v="18473"/>
  </r>
  <r>
    <x v="2"/>
    <x v="65"/>
    <x v="0"/>
    <x v="11"/>
    <n v="106249"/>
  </r>
  <r>
    <x v="2"/>
    <x v="65"/>
    <x v="0"/>
    <x v="12"/>
    <n v="1908"/>
  </r>
  <r>
    <x v="2"/>
    <x v="65"/>
    <x v="0"/>
    <x v="13"/>
    <n v="694747"/>
  </r>
  <r>
    <x v="2"/>
    <x v="65"/>
    <x v="1"/>
    <x v="0"/>
    <n v="0"/>
  </r>
  <r>
    <x v="2"/>
    <x v="65"/>
    <x v="1"/>
    <x v="1"/>
    <n v="123294"/>
  </r>
  <r>
    <x v="2"/>
    <x v="65"/>
    <x v="1"/>
    <x v="2"/>
    <n v="746568"/>
  </r>
  <r>
    <x v="2"/>
    <x v="65"/>
    <x v="1"/>
    <x v="3"/>
    <n v="73614"/>
  </r>
  <r>
    <x v="2"/>
    <x v="65"/>
    <x v="1"/>
    <x v="4"/>
    <n v="169"/>
  </r>
  <r>
    <x v="2"/>
    <x v="65"/>
    <x v="1"/>
    <x v="5"/>
    <n v="0"/>
  </r>
  <r>
    <x v="2"/>
    <x v="65"/>
    <x v="1"/>
    <x v="6"/>
    <n v="436189"/>
  </r>
  <r>
    <x v="2"/>
    <x v="65"/>
    <x v="1"/>
    <x v="7"/>
    <n v="1"/>
  </r>
  <r>
    <x v="2"/>
    <x v="65"/>
    <x v="1"/>
    <x v="8"/>
    <n v="40347"/>
  </r>
  <r>
    <x v="2"/>
    <x v="65"/>
    <x v="1"/>
    <x v="9"/>
    <n v="66491"/>
  </r>
  <r>
    <x v="2"/>
    <x v="65"/>
    <x v="1"/>
    <x v="10"/>
    <n v="0"/>
  </r>
  <r>
    <x v="2"/>
    <x v="65"/>
    <x v="1"/>
    <x v="11"/>
    <n v="111122"/>
  </r>
  <r>
    <x v="2"/>
    <x v="65"/>
    <x v="1"/>
    <x v="12"/>
    <n v="0"/>
  </r>
  <r>
    <x v="2"/>
    <x v="65"/>
    <x v="1"/>
    <x v="13"/>
    <n v="1070660"/>
  </r>
  <r>
    <x v="2"/>
    <x v="66"/>
    <x v="0"/>
    <x v="0"/>
    <n v="0"/>
  </r>
  <r>
    <x v="2"/>
    <x v="66"/>
    <x v="0"/>
    <x v="1"/>
    <n v="23581"/>
  </r>
  <r>
    <x v="2"/>
    <x v="66"/>
    <x v="0"/>
    <x v="2"/>
    <n v="468087"/>
  </r>
  <r>
    <x v="2"/>
    <x v="66"/>
    <x v="0"/>
    <x v="3"/>
    <n v="95328"/>
  </r>
  <r>
    <x v="2"/>
    <x v="66"/>
    <x v="0"/>
    <x v="4"/>
    <n v="9056"/>
  </r>
  <r>
    <x v="2"/>
    <x v="66"/>
    <x v="0"/>
    <x v="5"/>
    <n v="59020"/>
  </r>
  <r>
    <x v="2"/>
    <x v="66"/>
    <x v="0"/>
    <x v="6"/>
    <n v="344876"/>
  </r>
  <r>
    <x v="2"/>
    <x v="66"/>
    <x v="0"/>
    <x v="7"/>
    <n v="0"/>
  </r>
  <r>
    <x v="2"/>
    <x v="66"/>
    <x v="0"/>
    <x v="8"/>
    <n v="14061"/>
  </r>
  <r>
    <x v="2"/>
    <x v="66"/>
    <x v="0"/>
    <x v="9"/>
    <n v="98556"/>
  </r>
  <r>
    <x v="2"/>
    <x v="66"/>
    <x v="0"/>
    <x v="10"/>
    <n v="49031"/>
  </r>
  <r>
    <x v="2"/>
    <x v="66"/>
    <x v="0"/>
    <x v="11"/>
    <n v="104927"/>
  </r>
  <r>
    <x v="2"/>
    <x v="66"/>
    <x v="0"/>
    <x v="12"/>
    <n v="2071"/>
  </r>
  <r>
    <x v="2"/>
    <x v="66"/>
    <x v="0"/>
    <x v="13"/>
    <n v="599451"/>
  </r>
  <r>
    <x v="2"/>
    <x v="66"/>
    <x v="1"/>
    <x v="0"/>
    <n v="0"/>
  </r>
  <r>
    <x v="2"/>
    <x v="66"/>
    <x v="1"/>
    <x v="1"/>
    <n v="26130"/>
  </r>
  <r>
    <x v="2"/>
    <x v="66"/>
    <x v="1"/>
    <x v="2"/>
    <n v="428907"/>
  </r>
  <r>
    <x v="2"/>
    <x v="66"/>
    <x v="1"/>
    <x v="3"/>
    <n v="95328"/>
  </r>
  <r>
    <x v="2"/>
    <x v="66"/>
    <x v="1"/>
    <x v="4"/>
    <n v="9056"/>
  </r>
  <r>
    <x v="2"/>
    <x v="66"/>
    <x v="1"/>
    <x v="5"/>
    <n v="0"/>
  </r>
  <r>
    <x v="2"/>
    <x v="66"/>
    <x v="1"/>
    <x v="6"/>
    <n v="500485"/>
  </r>
  <r>
    <x v="2"/>
    <x v="66"/>
    <x v="1"/>
    <x v="7"/>
    <n v="0"/>
  </r>
  <r>
    <x v="2"/>
    <x v="66"/>
    <x v="1"/>
    <x v="8"/>
    <n v="14061"/>
  </r>
  <r>
    <x v="2"/>
    <x v="66"/>
    <x v="1"/>
    <x v="9"/>
    <n v="93245"/>
  </r>
  <r>
    <x v="2"/>
    <x v="66"/>
    <x v="1"/>
    <x v="10"/>
    <n v="0"/>
  </r>
  <r>
    <x v="2"/>
    <x v="66"/>
    <x v="1"/>
    <x v="11"/>
    <n v="107154"/>
  </r>
  <r>
    <x v="2"/>
    <x v="66"/>
    <x v="1"/>
    <x v="12"/>
    <n v="0"/>
  </r>
  <r>
    <x v="2"/>
    <x v="66"/>
    <x v="1"/>
    <x v="13"/>
    <n v="826849"/>
  </r>
  <r>
    <x v="2"/>
    <x v="67"/>
    <x v="0"/>
    <x v="0"/>
    <n v="0"/>
  </r>
  <r>
    <x v="2"/>
    <x v="67"/>
    <x v="0"/>
    <x v="1"/>
    <n v="65472"/>
  </r>
  <r>
    <x v="2"/>
    <x v="67"/>
    <x v="0"/>
    <x v="2"/>
    <n v="210706"/>
  </r>
  <r>
    <x v="2"/>
    <x v="67"/>
    <x v="0"/>
    <x v="3"/>
    <n v="55582"/>
  </r>
  <r>
    <x v="2"/>
    <x v="67"/>
    <x v="0"/>
    <x v="4"/>
    <n v="0"/>
  </r>
  <r>
    <x v="2"/>
    <x v="67"/>
    <x v="0"/>
    <x v="5"/>
    <n v="140110"/>
  </r>
  <r>
    <x v="2"/>
    <x v="67"/>
    <x v="0"/>
    <x v="6"/>
    <n v="278822"/>
  </r>
  <r>
    <x v="2"/>
    <x v="67"/>
    <x v="0"/>
    <x v="7"/>
    <n v="1"/>
  </r>
  <r>
    <x v="2"/>
    <x v="67"/>
    <x v="0"/>
    <x v="8"/>
    <n v="0"/>
  </r>
  <r>
    <x v="2"/>
    <x v="67"/>
    <x v="0"/>
    <x v="9"/>
    <n v="42862"/>
  </r>
  <r>
    <x v="2"/>
    <x v="67"/>
    <x v="0"/>
    <x v="10"/>
    <n v="39347"/>
  </r>
  <r>
    <x v="2"/>
    <x v="67"/>
    <x v="0"/>
    <x v="11"/>
    <n v="56199"/>
  </r>
  <r>
    <x v="2"/>
    <x v="67"/>
    <x v="0"/>
    <x v="12"/>
    <n v="1166"/>
  </r>
  <r>
    <x v="2"/>
    <x v="67"/>
    <x v="0"/>
    <x v="13"/>
    <n v="203521"/>
  </r>
  <r>
    <x v="2"/>
    <x v="67"/>
    <x v="1"/>
    <x v="0"/>
    <n v="0"/>
  </r>
  <r>
    <x v="2"/>
    <x v="67"/>
    <x v="1"/>
    <x v="1"/>
    <n v="69323"/>
  </r>
  <r>
    <x v="2"/>
    <x v="67"/>
    <x v="1"/>
    <x v="2"/>
    <n v="177002"/>
  </r>
  <r>
    <x v="2"/>
    <x v="67"/>
    <x v="1"/>
    <x v="3"/>
    <n v="55582"/>
  </r>
  <r>
    <x v="2"/>
    <x v="67"/>
    <x v="1"/>
    <x v="4"/>
    <n v="0"/>
  </r>
  <r>
    <x v="2"/>
    <x v="67"/>
    <x v="1"/>
    <x v="5"/>
    <n v="1"/>
  </r>
  <r>
    <x v="2"/>
    <x v="67"/>
    <x v="1"/>
    <x v="6"/>
    <n v="387752"/>
  </r>
  <r>
    <x v="2"/>
    <x v="67"/>
    <x v="1"/>
    <x v="7"/>
    <n v="2"/>
  </r>
  <r>
    <x v="2"/>
    <x v="67"/>
    <x v="1"/>
    <x v="8"/>
    <n v="0"/>
  </r>
  <r>
    <x v="2"/>
    <x v="67"/>
    <x v="1"/>
    <x v="9"/>
    <n v="47587"/>
  </r>
  <r>
    <x v="2"/>
    <x v="67"/>
    <x v="1"/>
    <x v="10"/>
    <n v="-1"/>
  </r>
  <r>
    <x v="2"/>
    <x v="67"/>
    <x v="1"/>
    <x v="11"/>
    <n v="68462"/>
  </r>
  <r>
    <x v="2"/>
    <x v="67"/>
    <x v="1"/>
    <x v="12"/>
    <n v="-1"/>
  </r>
  <r>
    <x v="2"/>
    <x v="67"/>
    <x v="1"/>
    <x v="13"/>
    <n v="460726"/>
  </r>
  <r>
    <x v="2"/>
    <x v="68"/>
    <x v="0"/>
    <x v="0"/>
    <n v="0"/>
  </r>
  <r>
    <x v="2"/>
    <x v="68"/>
    <x v="0"/>
    <x v="1"/>
    <n v="158"/>
  </r>
  <r>
    <x v="2"/>
    <x v="68"/>
    <x v="0"/>
    <x v="2"/>
    <n v="280276"/>
  </r>
  <r>
    <x v="2"/>
    <x v="68"/>
    <x v="0"/>
    <x v="3"/>
    <n v="74814"/>
  </r>
  <r>
    <x v="2"/>
    <x v="68"/>
    <x v="0"/>
    <x v="4"/>
    <n v="4867"/>
  </r>
  <r>
    <x v="2"/>
    <x v="68"/>
    <x v="0"/>
    <x v="5"/>
    <n v="95166"/>
  </r>
  <r>
    <x v="2"/>
    <x v="68"/>
    <x v="0"/>
    <x v="6"/>
    <n v="675920"/>
  </r>
  <r>
    <x v="2"/>
    <x v="68"/>
    <x v="0"/>
    <x v="7"/>
    <n v="0"/>
  </r>
  <r>
    <x v="2"/>
    <x v="68"/>
    <x v="0"/>
    <x v="8"/>
    <n v="185673"/>
  </r>
  <r>
    <x v="2"/>
    <x v="68"/>
    <x v="0"/>
    <x v="9"/>
    <n v="311038"/>
  </r>
  <r>
    <x v="2"/>
    <x v="68"/>
    <x v="0"/>
    <x v="10"/>
    <n v="86710"/>
  </r>
  <r>
    <x v="2"/>
    <x v="68"/>
    <x v="0"/>
    <x v="11"/>
    <n v="230851"/>
  </r>
  <r>
    <x v="2"/>
    <x v="68"/>
    <x v="0"/>
    <x v="12"/>
    <n v="11376"/>
  </r>
  <r>
    <x v="2"/>
    <x v="68"/>
    <x v="0"/>
    <x v="13"/>
    <n v="811343"/>
  </r>
  <r>
    <x v="2"/>
    <x v="68"/>
    <x v="1"/>
    <x v="0"/>
    <n v="0"/>
  </r>
  <r>
    <x v="2"/>
    <x v="68"/>
    <x v="1"/>
    <x v="1"/>
    <n v="158"/>
  </r>
  <r>
    <x v="2"/>
    <x v="68"/>
    <x v="1"/>
    <x v="2"/>
    <n v="245272"/>
  </r>
  <r>
    <x v="2"/>
    <x v="68"/>
    <x v="1"/>
    <x v="3"/>
    <n v="74814"/>
  </r>
  <r>
    <x v="2"/>
    <x v="68"/>
    <x v="1"/>
    <x v="4"/>
    <n v="4867"/>
  </r>
  <r>
    <x v="2"/>
    <x v="68"/>
    <x v="1"/>
    <x v="5"/>
    <n v="0"/>
  </r>
  <r>
    <x v="2"/>
    <x v="68"/>
    <x v="1"/>
    <x v="6"/>
    <n v="796645"/>
  </r>
  <r>
    <x v="2"/>
    <x v="68"/>
    <x v="1"/>
    <x v="7"/>
    <n v="0"/>
  </r>
  <r>
    <x v="2"/>
    <x v="68"/>
    <x v="1"/>
    <x v="8"/>
    <n v="185673"/>
  </r>
  <r>
    <x v="2"/>
    <x v="68"/>
    <x v="1"/>
    <x v="9"/>
    <n v="310776"/>
  </r>
  <r>
    <x v="2"/>
    <x v="68"/>
    <x v="1"/>
    <x v="10"/>
    <n v="0"/>
  </r>
  <r>
    <x v="2"/>
    <x v="68"/>
    <x v="1"/>
    <x v="11"/>
    <n v="241079"/>
  </r>
  <r>
    <x v="2"/>
    <x v="68"/>
    <x v="1"/>
    <x v="12"/>
    <n v="0"/>
  </r>
  <r>
    <x v="2"/>
    <x v="68"/>
    <x v="1"/>
    <x v="13"/>
    <n v="1078054"/>
  </r>
  <r>
    <x v="2"/>
    <x v="69"/>
    <x v="0"/>
    <x v="0"/>
    <n v="0"/>
  </r>
  <r>
    <x v="2"/>
    <x v="69"/>
    <x v="0"/>
    <x v="1"/>
    <n v="12501"/>
  </r>
  <r>
    <x v="2"/>
    <x v="69"/>
    <x v="0"/>
    <x v="2"/>
    <n v="1178806"/>
  </r>
  <r>
    <x v="2"/>
    <x v="69"/>
    <x v="0"/>
    <x v="3"/>
    <n v="68991"/>
  </r>
  <r>
    <x v="2"/>
    <x v="69"/>
    <x v="0"/>
    <x v="4"/>
    <n v="343403"/>
  </r>
  <r>
    <x v="2"/>
    <x v="69"/>
    <x v="0"/>
    <x v="5"/>
    <n v="69885"/>
  </r>
  <r>
    <x v="2"/>
    <x v="69"/>
    <x v="0"/>
    <x v="6"/>
    <n v="291954"/>
  </r>
  <r>
    <x v="2"/>
    <x v="69"/>
    <x v="0"/>
    <x v="7"/>
    <n v="0"/>
  </r>
  <r>
    <x v="2"/>
    <x v="69"/>
    <x v="0"/>
    <x v="8"/>
    <n v="141621"/>
  </r>
  <r>
    <x v="2"/>
    <x v="69"/>
    <x v="0"/>
    <x v="9"/>
    <n v="115654"/>
  </r>
  <r>
    <x v="2"/>
    <x v="69"/>
    <x v="0"/>
    <x v="10"/>
    <n v="10322"/>
  </r>
  <r>
    <x v="2"/>
    <x v="69"/>
    <x v="0"/>
    <x v="11"/>
    <n v="99284"/>
  </r>
  <r>
    <x v="2"/>
    <x v="69"/>
    <x v="0"/>
    <x v="12"/>
    <n v="28425"/>
  </r>
  <r>
    <x v="2"/>
    <x v="69"/>
    <x v="0"/>
    <x v="13"/>
    <n v="1119333"/>
  </r>
  <r>
    <x v="2"/>
    <x v="69"/>
    <x v="1"/>
    <x v="0"/>
    <n v="0"/>
  </r>
  <r>
    <x v="2"/>
    <x v="69"/>
    <x v="1"/>
    <x v="1"/>
    <n v="43179"/>
  </r>
  <r>
    <x v="2"/>
    <x v="69"/>
    <x v="1"/>
    <x v="2"/>
    <n v="2444001"/>
  </r>
  <r>
    <x v="2"/>
    <x v="69"/>
    <x v="1"/>
    <x v="3"/>
    <n v="69736"/>
  </r>
  <r>
    <x v="2"/>
    <x v="69"/>
    <x v="1"/>
    <x v="4"/>
    <n v="348114"/>
  </r>
  <r>
    <x v="2"/>
    <x v="69"/>
    <x v="1"/>
    <x v="5"/>
    <n v="0"/>
  </r>
  <r>
    <x v="2"/>
    <x v="69"/>
    <x v="1"/>
    <x v="6"/>
    <n v="582340"/>
  </r>
  <r>
    <x v="2"/>
    <x v="69"/>
    <x v="1"/>
    <x v="7"/>
    <n v="0"/>
  </r>
  <r>
    <x v="2"/>
    <x v="69"/>
    <x v="1"/>
    <x v="8"/>
    <n v="153334"/>
  </r>
  <r>
    <x v="2"/>
    <x v="69"/>
    <x v="1"/>
    <x v="9"/>
    <n v="137684"/>
  </r>
  <r>
    <x v="2"/>
    <x v="69"/>
    <x v="1"/>
    <x v="10"/>
    <n v="0"/>
  </r>
  <r>
    <x v="2"/>
    <x v="69"/>
    <x v="1"/>
    <x v="11"/>
    <n v="106389"/>
  </r>
  <r>
    <x v="2"/>
    <x v="69"/>
    <x v="1"/>
    <x v="12"/>
    <n v="38909"/>
  </r>
  <r>
    <x v="2"/>
    <x v="69"/>
    <x v="1"/>
    <x v="13"/>
    <n v="2726262"/>
  </r>
  <r>
    <x v="2"/>
    <x v="70"/>
    <x v="0"/>
    <x v="0"/>
    <n v="0"/>
  </r>
  <r>
    <x v="2"/>
    <x v="70"/>
    <x v="0"/>
    <x v="1"/>
    <n v="19853"/>
  </r>
  <r>
    <x v="2"/>
    <x v="70"/>
    <x v="0"/>
    <x v="2"/>
    <n v="318473"/>
  </r>
  <r>
    <x v="2"/>
    <x v="70"/>
    <x v="0"/>
    <x v="3"/>
    <n v="40501"/>
  </r>
  <r>
    <x v="2"/>
    <x v="70"/>
    <x v="0"/>
    <x v="4"/>
    <n v="851"/>
  </r>
  <r>
    <x v="2"/>
    <x v="70"/>
    <x v="0"/>
    <x v="5"/>
    <n v="71961"/>
  </r>
  <r>
    <x v="2"/>
    <x v="70"/>
    <x v="0"/>
    <x v="6"/>
    <n v="25325"/>
  </r>
  <r>
    <x v="2"/>
    <x v="70"/>
    <x v="0"/>
    <x v="7"/>
    <n v="0"/>
  </r>
  <r>
    <x v="2"/>
    <x v="70"/>
    <x v="0"/>
    <x v="8"/>
    <n v="0"/>
  </r>
  <r>
    <x v="2"/>
    <x v="70"/>
    <x v="0"/>
    <x v="9"/>
    <n v="53324"/>
  </r>
  <r>
    <x v="2"/>
    <x v="70"/>
    <x v="0"/>
    <x v="10"/>
    <n v="4653"/>
  </r>
  <r>
    <x v="2"/>
    <x v="70"/>
    <x v="0"/>
    <x v="11"/>
    <n v="26022"/>
  </r>
  <r>
    <x v="2"/>
    <x v="70"/>
    <x v="0"/>
    <x v="12"/>
    <n v="10230"/>
  </r>
  <r>
    <x v="2"/>
    <x v="70"/>
    <x v="0"/>
    <x v="13"/>
    <n v="188909"/>
  </r>
  <r>
    <x v="2"/>
    <x v="70"/>
    <x v="1"/>
    <x v="0"/>
    <n v="0"/>
  </r>
  <r>
    <x v="2"/>
    <x v="70"/>
    <x v="1"/>
    <x v="1"/>
    <n v="19853"/>
  </r>
  <r>
    <x v="2"/>
    <x v="70"/>
    <x v="1"/>
    <x v="2"/>
    <n v="306305"/>
  </r>
  <r>
    <x v="2"/>
    <x v="70"/>
    <x v="1"/>
    <x v="3"/>
    <n v="40501"/>
  </r>
  <r>
    <x v="2"/>
    <x v="70"/>
    <x v="1"/>
    <x v="4"/>
    <n v="851"/>
  </r>
  <r>
    <x v="2"/>
    <x v="70"/>
    <x v="1"/>
    <x v="5"/>
    <n v="1"/>
  </r>
  <r>
    <x v="2"/>
    <x v="70"/>
    <x v="1"/>
    <x v="6"/>
    <n v="134178"/>
  </r>
  <r>
    <x v="2"/>
    <x v="70"/>
    <x v="1"/>
    <x v="7"/>
    <n v="1"/>
  </r>
  <r>
    <x v="2"/>
    <x v="70"/>
    <x v="1"/>
    <x v="8"/>
    <n v="0"/>
  </r>
  <r>
    <x v="2"/>
    <x v="70"/>
    <x v="1"/>
    <x v="9"/>
    <n v="48243"/>
  </r>
  <r>
    <x v="2"/>
    <x v="70"/>
    <x v="1"/>
    <x v="10"/>
    <n v="1"/>
  </r>
  <r>
    <x v="2"/>
    <x v="70"/>
    <x v="1"/>
    <x v="11"/>
    <n v="31811"/>
  </r>
  <r>
    <x v="2"/>
    <x v="70"/>
    <x v="1"/>
    <x v="12"/>
    <n v="1"/>
  </r>
  <r>
    <x v="2"/>
    <x v="70"/>
    <x v="1"/>
    <x v="13"/>
    <n v="362846"/>
  </r>
  <r>
    <x v="2"/>
    <x v="71"/>
    <x v="0"/>
    <x v="0"/>
    <n v="0"/>
  </r>
  <r>
    <x v="2"/>
    <x v="71"/>
    <x v="0"/>
    <x v="1"/>
    <n v="467"/>
  </r>
  <r>
    <x v="2"/>
    <x v="71"/>
    <x v="0"/>
    <x v="2"/>
    <n v="197521"/>
  </r>
  <r>
    <x v="2"/>
    <x v="71"/>
    <x v="0"/>
    <x v="3"/>
    <n v="38602"/>
  </r>
  <r>
    <x v="2"/>
    <x v="71"/>
    <x v="0"/>
    <x v="4"/>
    <n v="0"/>
  </r>
  <r>
    <x v="2"/>
    <x v="71"/>
    <x v="0"/>
    <x v="5"/>
    <n v="35615"/>
  </r>
  <r>
    <x v="2"/>
    <x v="71"/>
    <x v="0"/>
    <x v="6"/>
    <n v="90362"/>
  </r>
  <r>
    <x v="2"/>
    <x v="71"/>
    <x v="0"/>
    <x v="7"/>
    <n v="0"/>
  </r>
  <r>
    <x v="2"/>
    <x v="71"/>
    <x v="0"/>
    <x v="8"/>
    <n v="0"/>
  </r>
  <r>
    <x v="2"/>
    <x v="71"/>
    <x v="0"/>
    <x v="9"/>
    <n v="26891"/>
  </r>
  <r>
    <x v="2"/>
    <x v="71"/>
    <x v="0"/>
    <x v="10"/>
    <n v="3612"/>
  </r>
  <r>
    <x v="2"/>
    <x v="71"/>
    <x v="0"/>
    <x v="11"/>
    <n v="48930"/>
  </r>
  <r>
    <x v="2"/>
    <x v="71"/>
    <x v="0"/>
    <x v="12"/>
    <n v="3278"/>
  </r>
  <r>
    <x v="2"/>
    <x v="71"/>
    <x v="0"/>
    <x v="13"/>
    <n v="234905"/>
  </r>
  <r>
    <x v="2"/>
    <x v="71"/>
    <x v="1"/>
    <x v="0"/>
    <n v="0"/>
  </r>
  <r>
    <x v="2"/>
    <x v="71"/>
    <x v="1"/>
    <x v="1"/>
    <n v="877"/>
  </r>
  <r>
    <x v="2"/>
    <x v="71"/>
    <x v="1"/>
    <x v="2"/>
    <n v="191307"/>
  </r>
  <r>
    <x v="2"/>
    <x v="71"/>
    <x v="1"/>
    <x v="3"/>
    <n v="38602"/>
  </r>
  <r>
    <x v="2"/>
    <x v="71"/>
    <x v="1"/>
    <x v="4"/>
    <n v="0"/>
  </r>
  <r>
    <x v="2"/>
    <x v="71"/>
    <x v="1"/>
    <x v="5"/>
    <n v="-1"/>
  </r>
  <r>
    <x v="2"/>
    <x v="71"/>
    <x v="1"/>
    <x v="6"/>
    <n v="108610"/>
  </r>
  <r>
    <x v="2"/>
    <x v="71"/>
    <x v="1"/>
    <x v="7"/>
    <n v="-1"/>
  </r>
  <r>
    <x v="2"/>
    <x v="71"/>
    <x v="1"/>
    <x v="8"/>
    <n v="0"/>
  </r>
  <r>
    <x v="2"/>
    <x v="71"/>
    <x v="1"/>
    <x v="9"/>
    <n v="24537"/>
  </r>
  <r>
    <x v="2"/>
    <x v="71"/>
    <x v="1"/>
    <x v="10"/>
    <n v="0"/>
  </r>
  <r>
    <x v="2"/>
    <x v="71"/>
    <x v="1"/>
    <x v="11"/>
    <n v="49488"/>
  </r>
  <r>
    <x v="2"/>
    <x v="71"/>
    <x v="1"/>
    <x v="12"/>
    <n v="-1"/>
  </r>
  <r>
    <x v="2"/>
    <x v="71"/>
    <x v="1"/>
    <x v="13"/>
    <n v="285390"/>
  </r>
  <r>
    <x v="2"/>
    <x v="72"/>
    <x v="0"/>
    <x v="0"/>
    <n v="0"/>
  </r>
  <r>
    <x v="2"/>
    <x v="72"/>
    <x v="0"/>
    <x v="1"/>
    <n v="4858"/>
  </r>
  <r>
    <x v="2"/>
    <x v="72"/>
    <x v="0"/>
    <x v="2"/>
    <n v="187189"/>
  </r>
  <r>
    <x v="2"/>
    <x v="72"/>
    <x v="0"/>
    <x v="3"/>
    <n v="26294"/>
  </r>
  <r>
    <x v="2"/>
    <x v="72"/>
    <x v="0"/>
    <x v="4"/>
    <n v="10000"/>
  </r>
  <r>
    <x v="2"/>
    <x v="72"/>
    <x v="0"/>
    <x v="5"/>
    <n v="168487"/>
  </r>
  <r>
    <x v="2"/>
    <x v="72"/>
    <x v="0"/>
    <x v="6"/>
    <n v="173019"/>
  </r>
  <r>
    <x v="2"/>
    <x v="72"/>
    <x v="0"/>
    <x v="7"/>
    <n v="0"/>
  </r>
  <r>
    <x v="2"/>
    <x v="72"/>
    <x v="0"/>
    <x v="8"/>
    <n v="0"/>
  </r>
  <r>
    <x v="2"/>
    <x v="72"/>
    <x v="0"/>
    <x v="9"/>
    <n v="97998"/>
  </r>
  <r>
    <x v="2"/>
    <x v="72"/>
    <x v="0"/>
    <x v="10"/>
    <n v="11700"/>
  </r>
  <r>
    <x v="2"/>
    <x v="72"/>
    <x v="0"/>
    <x v="11"/>
    <n v="143439"/>
  </r>
  <r>
    <x v="2"/>
    <x v="72"/>
    <x v="0"/>
    <x v="12"/>
    <n v="10434"/>
  </r>
  <r>
    <x v="2"/>
    <x v="72"/>
    <x v="0"/>
    <x v="13"/>
    <n v="194744"/>
  </r>
  <r>
    <x v="2"/>
    <x v="72"/>
    <x v="1"/>
    <x v="0"/>
    <n v="0"/>
  </r>
  <r>
    <x v="2"/>
    <x v="72"/>
    <x v="1"/>
    <x v="1"/>
    <n v="5228"/>
  </r>
  <r>
    <x v="2"/>
    <x v="72"/>
    <x v="1"/>
    <x v="2"/>
    <n v="169914"/>
  </r>
  <r>
    <x v="2"/>
    <x v="72"/>
    <x v="1"/>
    <x v="3"/>
    <n v="26294"/>
  </r>
  <r>
    <x v="2"/>
    <x v="72"/>
    <x v="1"/>
    <x v="4"/>
    <n v="10538"/>
  </r>
  <r>
    <x v="2"/>
    <x v="72"/>
    <x v="1"/>
    <x v="5"/>
    <n v="0"/>
  </r>
  <r>
    <x v="2"/>
    <x v="72"/>
    <x v="1"/>
    <x v="6"/>
    <n v="297537"/>
  </r>
  <r>
    <x v="2"/>
    <x v="72"/>
    <x v="1"/>
    <x v="7"/>
    <n v="1"/>
  </r>
  <r>
    <x v="2"/>
    <x v="72"/>
    <x v="1"/>
    <x v="8"/>
    <n v="0"/>
  </r>
  <r>
    <x v="2"/>
    <x v="72"/>
    <x v="1"/>
    <x v="9"/>
    <n v="108409"/>
  </r>
  <r>
    <x v="2"/>
    <x v="72"/>
    <x v="1"/>
    <x v="10"/>
    <n v="1"/>
  </r>
  <r>
    <x v="2"/>
    <x v="72"/>
    <x v="1"/>
    <x v="11"/>
    <n v="168508"/>
  </r>
  <r>
    <x v="2"/>
    <x v="72"/>
    <x v="1"/>
    <x v="12"/>
    <n v="-1"/>
  </r>
  <r>
    <x v="2"/>
    <x v="72"/>
    <x v="1"/>
    <x v="13"/>
    <n v="485492"/>
  </r>
  <r>
    <x v="2"/>
    <x v="73"/>
    <x v="0"/>
    <x v="0"/>
    <n v="0"/>
  </r>
  <r>
    <x v="2"/>
    <x v="73"/>
    <x v="0"/>
    <x v="1"/>
    <n v="66359"/>
  </r>
  <r>
    <x v="2"/>
    <x v="73"/>
    <x v="0"/>
    <x v="2"/>
    <n v="231192"/>
  </r>
  <r>
    <x v="2"/>
    <x v="73"/>
    <x v="0"/>
    <x v="3"/>
    <n v="7412"/>
  </r>
  <r>
    <x v="2"/>
    <x v="73"/>
    <x v="0"/>
    <x v="4"/>
    <n v="0"/>
  </r>
  <r>
    <x v="2"/>
    <x v="73"/>
    <x v="0"/>
    <x v="5"/>
    <n v="8691"/>
  </r>
  <r>
    <x v="2"/>
    <x v="73"/>
    <x v="0"/>
    <x v="6"/>
    <n v="61425"/>
  </r>
  <r>
    <x v="2"/>
    <x v="73"/>
    <x v="0"/>
    <x v="7"/>
    <n v="0"/>
  </r>
  <r>
    <x v="2"/>
    <x v="73"/>
    <x v="0"/>
    <x v="8"/>
    <n v="0"/>
  </r>
  <r>
    <x v="2"/>
    <x v="73"/>
    <x v="0"/>
    <x v="9"/>
    <n v="32282"/>
  </r>
  <r>
    <x v="2"/>
    <x v="73"/>
    <x v="0"/>
    <x v="10"/>
    <n v="3530"/>
  </r>
  <r>
    <x v="2"/>
    <x v="73"/>
    <x v="0"/>
    <x v="11"/>
    <n v="32697"/>
  </r>
  <r>
    <x v="2"/>
    <x v="73"/>
    <x v="0"/>
    <x v="12"/>
    <n v="0"/>
  </r>
  <r>
    <x v="2"/>
    <x v="73"/>
    <x v="0"/>
    <x v="13"/>
    <n v="207038"/>
  </r>
  <r>
    <x v="2"/>
    <x v="73"/>
    <x v="1"/>
    <x v="0"/>
    <n v="0"/>
  </r>
  <r>
    <x v="2"/>
    <x v="73"/>
    <x v="1"/>
    <x v="1"/>
    <n v="66359"/>
  </r>
  <r>
    <x v="2"/>
    <x v="73"/>
    <x v="1"/>
    <x v="2"/>
    <n v="228998"/>
  </r>
  <r>
    <x v="2"/>
    <x v="73"/>
    <x v="1"/>
    <x v="3"/>
    <n v="7412"/>
  </r>
  <r>
    <x v="2"/>
    <x v="73"/>
    <x v="1"/>
    <x v="4"/>
    <n v="0"/>
  </r>
  <r>
    <x v="2"/>
    <x v="73"/>
    <x v="1"/>
    <x v="5"/>
    <n v="0"/>
  </r>
  <r>
    <x v="2"/>
    <x v="73"/>
    <x v="1"/>
    <x v="6"/>
    <n v="61425"/>
  </r>
  <r>
    <x v="2"/>
    <x v="73"/>
    <x v="1"/>
    <x v="7"/>
    <n v="-1"/>
  </r>
  <r>
    <x v="2"/>
    <x v="73"/>
    <x v="1"/>
    <x v="8"/>
    <n v="0"/>
  </r>
  <r>
    <x v="2"/>
    <x v="73"/>
    <x v="1"/>
    <x v="9"/>
    <n v="31044"/>
  </r>
  <r>
    <x v="2"/>
    <x v="73"/>
    <x v="1"/>
    <x v="10"/>
    <n v="0"/>
  </r>
  <r>
    <x v="2"/>
    <x v="73"/>
    <x v="1"/>
    <x v="11"/>
    <n v="32697"/>
  </r>
  <r>
    <x v="2"/>
    <x v="73"/>
    <x v="1"/>
    <x v="12"/>
    <n v="0"/>
  </r>
  <r>
    <x v="2"/>
    <x v="73"/>
    <x v="1"/>
    <x v="13"/>
    <n v="218303"/>
  </r>
  <r>
    <x v="3"/>
    <x v="0"/>
    <x v="0"/>
    <x v="0"/>
    <n v="45637"/>
  </r>
  <r>
    <x v="3"/>
    <x v="0"/>
    <x v="0"/>
    <x v="1"/>
    <n v="1244431"/>
  </r>
  <r>
    <x v="3"/>
    <x v="0"/>
    <x v="0"/>
    <x v="2"/>
    <n v="35964655"/>
  </r>
  <r>
    <x v="3"/>
    <x v="0"/>
    <x v="0"/>
    <x v="3"/>
    <n v="20506781"/>
  </r>
  <r>
    <x v="3"/>
    <x v="0"/>
    <x v="0"/>
    <x v="4"/>
    <n v="7596000"/>
  </r>
  <r>
    <x v="3"/>
    <x v="0"/>
    <x v="0"/>
    <x v="5"/>
    <n v="0"/>
  </r>
  <r>
    <x v="3"/>
    <x v="0"/>
    <x v="0"/>
    <x v="6"/>
    <n v="13947775"/>
  </r>
  <r>
    <x v="3"/>
    <x v="0"/>
    <x v="0"/>
    <x v="7"/>
    <n v="0"/>
  </r>
  <r>
    <x v="3"/>
    <x v="0"/>
    <x v="0"/>
    <x v="8"/>
    <n v="31721345"/>
  </r>
  <r>
    <x v="3"/>
    <x v="0"/>
    <x v="0"/>
    <x v="9"/>
    <n v="6774375"/>
  </r>
  <r>
    <x v="3"/>
    <x v="0"/>
    <x v="0"/>
    <x v="10"/>
    <n v="309795"/>
  </r>
  <r>
    <x v="3"/>
    <x v="0"/>
    <x v="0"/>
    <x v="11"/>
    <n v="7027267"/>
  </r>
  <r>
    <x v="3"/>
    <x v="0"/>
    <x v="0"/>
    <x v="12"/>
    <n v="97801"/>
  </r>
  <r>
    <x v="3"/>
    <x v="0"/>
    <x v="0"/>
    <x v="13"/>
    <n v="52373099"/>
  </r>
  <r>
    <x v="3"/>
    <x v="0"/>
    <x v="1"/>
    <x v="0"/>
    <n v="91003"/>
  </r>
  <r>
    <x v="3"/>
    <x v="0"/>
    <x v="1"/>
    <x v="1"/>
    <n v="2596647"/>
  </r>
  <r>
    <x v="3"/>
    <x v="0"/>
    <x v="1"/>
    <x v="2"/>
    <n v="103608412"/>
  </r>
  <r>
    <x v="3"/>
    <x v="0"/>
    <x v="1"/>
    <x v="3"/>
    <n v="26790291"/>
  </r>
  <r>
    <x v="3"/>
    <x v="0"/>
    <x v="1"/>
    <x v="4"/>
    <n v="450162"/>
  </r>
  <r>
    <x v="3"/>
    <x v="0"/>
    <x v="1"/>
    <x v="5"/>
    <n v="0"/>
  </r>
  <r>
    <x v="3"/>
    <x v="0"/>
    <x v="1"/>
    <x v="6"/>
    <n v="63970359"/>
  </r>
  <r>
    <x v="3"/>
    <x v="0"/>
    <x v="1"/>
    <x v="7"/>
    <n v="0"/>
  </r>
  <r>
    <x v="3"/>
    <x v="0"/>
    <x v="1"/>
    <x v="8"/>
    <n v="32251511"/>
  </r>
  <r>
    <x v="3"/>
    <x v="0"/>
    <x v="1"/>
    <x v="9"/>
    <n v="10699811"/>
  </r>
  <r>
    <x v="3"/>
    <x v="0"/>
    <x v="1"/>
    <x v="10"/>
    <n v="0"/>
  </r>
  <r>
    <x v="3"/>
    <x v="0"/>
    <x v="1"/>
    <x v="11"/>
    <n v="14439679"/>
  </r>
  <r>
    <x v="3"/>
    <x v="0"/>
    <x v="1"/>
    <x v="12"/>
    <n v="0"/>
  </r>
  <r>
    <x v="3"/>
    <x v="0"/>
    <x v="1"/>
    <x v="13"/>
    <n v="173824051"/>
  </r>
  <r>
    <x v="3"/>
    <x v="1"/>
    <x v="0"/>
    <x v="0"/>
    <n v="0"/>
  </r>
  <r>
    <x v="3"/>
    <x v="1"/>
    <x v="0"/>
    <x v="1"/>
    <n v="69477"/>
  </r>
  <r>
    <x v="3"/>
    <x v="1"/>
    <x v="0"/>
    <x v="2"/>
    <n v="9779359"/>
  </r>
  <r>
    <x v="3"/>
    <x v="1"/>
    <x v="0"/>
    <x v="3"/>
    <n v="900386"/>
  </r>
  <r>
    <x v="3"/>
    <x v="1"/>
    <x v="0"/>
    <x v="4"/>
    <n v="335342"/>
  </r>
  <r>
    <x v="3"/>
    <x v="1"/>
    <x v="0"/>
    <x v="5"/>
    <n v="3306825"/>
  </r>
  <r>
    <x v="3"/>
    <x v="1"/>
    <x v="0"/>
    <x v="6"/>
    <n v="5609418"/>
  </r>
  <r>
    <x v="3"/>
    <x v="1"/>
    <x v="0"/>
    <x v="7"/>
    <n v="31632"/>
  </r>
  <r>
    <x v="3"/>
    <x v="1"/>
    <x v="0"/>
    <x v="8"/>
    <n v="2416280"/>
  </r>
  <r>
    <x v="3"/>
    <x v="1"/>
    <x v="0"/>
    <x v="9"/>
    <n v="1710287"/>
  </r>
  <r>
    <x v="3"/>
    <x v="1"/>
    <x v="0"/>
    <x v="10"/>
    <n v="0"/>
  </r>
  <r>
    <x v="3"/>
    <x v="1"/>
    <x v="0"/>
    <x v="11"/>
    <n v="1661370"/>
  </r>
  <r>
    <x v="3"/>
    <x v="1"/>
    <x v="0"/>
    <x v="12"/>
    <n v="2274"/>
  </r>
  <r>
    <x v="3"/>
    <x v="1"/>
    <x v="0"/>
    <x v="13"/>
    <n v="13178016"/>
  </r>
  <r>
    <x v="3"/>
    <x v="1"/>
    <x v="1"/>
    <x v="0"/>
    <n v="91195"/>
  </r>
  <r>
    <x v="3"/>
    <x v="1"/>
    <x v="1"/>
    <x v="1"/>
    <n v="97384"/>
  </r>
  <r>
    <x v="3"/>
    <x v="1"/>
    <x v="1"/>
    <x v="2"/>
    <n v="9469737"/>
  </r>
  <r>
    <x v="3"/>
    <x v="1"/>
    <x v="1"/>
    <x v="3"/>
    <n v="251006"/>
  </r>
  <r>
    <x v="3"/>
    <x v="1"/>
    <x v="1"/>
    <x v="4"/>
    <n v="335342"/>
  </r>
  <r>
    <x v="3"/>
    <x v="1"/>
    <x v="1"/>
    <x v="5"/>
    <n v="0"/>
  </r>
  <r>
    <x v="3"/>
    <x v="1"/>
    <x v="1"/>
    <x v="6"/>
    <n v="8174944"/>
  </r>
  <r>
    <x v="3"/>
    <x v="1"/>
    <x v="1"/>
    <x v="7"/>
    <n v="0"/>
  </r>
  <r>
    <x v="3"/>
    <x v="1"/>
    <x v="1"/>
    <x v="8"/>
    <n v="2416280"/>
  </r>
  <r>
    <x v="3"/>
    <x v="1"/>
    <x v="1"/>
    <x v="9"/>
    <n v="1351666"/>
  </r>
  <r>
    <x v="3"/>
    <x v="1"/>
    <x v="1"/>
    <x v="10"/>
    <n v="48297"/>
  </r>
  <r>
    <x v="3"/>
    <x v="1"/>
    <x v="1"/>
    <x v="11"/>
    <n v="1762190"/>
  </r>
  <r>
    <x v="3"/>
    <x v="1"/>
    <x v="1"/>
    <x v="12"/>
    <n v="0"/>
  </r>
  <r>
    <x v="3"/>
    <x v="1"/>
    <x v="1"/>
    <x v="13"/>
    <n v="19830651"/>
  </r>
  <r>
    <x v="3"/>
    <x v="2"/>
    <x v="0"/>
    <x v="0"/>
    <n v="0"/>
  </r>
  <r>
    <x v="3"/>
    <x v="2"/>
    <x v="0"/>
    <x v="1"/>
    <n v="269721"/>
  </r>
  <r>
    <x v="3"/>
    <x v="2"/>
    <x v="0"/>
    <x v="2"/>
    <n v="1960874"/>
  </r>
  <r>
    <x v="3"/>
    <x v="2"/>
    <x v="0"/>
    <x v="3"/>
    <n v="133297"/>
  </r>
  <r>
    <x v="3"/>
    <x v="2"/>
    <x v="0"/>
    <x v="4"/>
    <n v="412311"/>
  </r>
  <r>
    <x v="3"/>
    <x v="2"/>
    <x v="0"/>
    <x v="5"/>
    <n v="0"/>
  </r>
  <r>
    <x v="3"/>
    <x v="2"/>
    <x v="0"/>
    <x v="6"/>
    <n v="336804"/>
  </r>
  <r>
    <x v="3"/>
    <x v="2"/>
    <x v="0"/>
    <x v="7"/>
    <n v="0"/>
  </r>
  <r>
    <x v="3"/>
    <x v="2"/>
    <x v="0"/>
    <x v="8"/>
    <n v="521227"/>
  </r>
  <r>
    <x v="3"/>
    <x v="2"/>
    <x v="0"/>
    <x v="9"/>
    <n v="239911"/>
  </r>
  <r>
    <x v="3"/>
    <x v="2"/>
    <x v="0"/>
    <x v="10"/>
    <n v="208660"/>
  </r>
  <r>
    <x v="3"/>
    <x v="2"/>
    <x v="0"/>
    <x v="11"/>
    <n v="247250"/>
  </r>
  <r>
    <x v="3"/>
    <x v="2"/>
    <x v="0"/>
    <x v="12"/>
    <n v="0"/>
  </r>
  <r>
    <x v="3"/>
    <x v="2"/>
    <x v="0"/>
    <x v="13"/>
    <n v="1802256"/>
  </r>
  <r>
    <x v="3"/>
    <x v="2"/>
    <x v="1"/>
    <x v="0"/>
    <n v="0"/>
  </r>
  <r>
    <x v="3"/>
    <x v="2"/>
    <x v="1"/>
    <x v="1"/>
    <n v="294558"/>
  </r>
  <r>
    <x v="3"/>
    <x v="2"/>
    <x v="1"/>
    <x v="2"/>
    <n v="1805493"/>
  </r>
  <r>
    <x v="3"/>
    <x v="2"/>
    <x v="1"/>
    <x v="3"/>
    <n v="133888"/>
  </r>
  <r>
    <x v="3"/>
    <x v="2"/>
    <x v="1"/>
    <x v="4"/>
    <n v="0"/>
  </r>
  <r>
    <x v="3"/>
    <x v="2"/>
    <x v="1"/>
    <x v="5"/>
    <n v="0"/>
  </r>
  <r>
    <x v="3"/>
    <x v="2"/>
    <x v="1"/>
    <x v="6"/>
    <n v="381957"/>
  </r>
  <r>
    <x v="3"/>
    <x v="2"/>
    <x v="1"/>
    <x v="7"/>
    <n v="0"/>
  </r>
  <r>
    <x v="3"/>
    <x v="2"/>
    <x v="1"/>
    <x v="8"/>
    <n v="553807"/>
  </r>
  <r>
    <x v="3"/>
    <x v="2"/>
    <x v="1"/>
    <x v="9"/>
    <n v="243922"/>
  </r>
  <r>
    <x v="3"/>
    <x v="2"/>
    <x v="1"/>
    <x v="10"/>
    <n v="0"/>
  </r>
  <r>
    <x v="3"/>
    <x v="2"/>
    <x v="1"/>
    <x v="11"/>
    <n v="252909"/>
  </r>
  <r>
    <x v="3"/>
    <x v="2"/>
    <x v="1"/>
    <x v="12"/>
    <n v="0"/>
  </r>
  <r>
    <x v="3"/>
    <x v="2"/>
    <x v="1"/>
    <x v="13"/>
    <n v="2321797"/>
  </r>
  <r>
    <x v="3"/>
    <x v="3"/>
    <x v="0"/>
    <x v="0"/>
    <n v="0"/>
  </r>
  <r>
    <x v="3"/>
    <x v="3"/>
    <x v="0"/>
    <x v="1"/>
    <n v="383633"/>
  </r>
  <r>
    <x v="3"/>
    <x v="3"/>
    <x v="0"/>
    <x v="2"/>
    <n v="3919432"/>
  </r>
  <r>
    <x v="3"/>
    <x v="3"/>
    <x v="0"/>
    <x v="3"/>
    <n v="175030"/>
  </r>
  <r>
    <x v="3"/>
    <x v="3"/>
    <x v="0"/>
    <x v="4"/>
    <n v="83962"/>
  </r>
  <r>
    <x v="3"/>
    <x v="3"/>
    <x v="0"/>
    <x v="5"/>
    <n v="1178678"/>
  </r>
  <r>
    <x v="3"/>
    <x v="3"/>
    <x v="0"/>
    <x v="6"/>
    <n v="2167897"/>
  </r>
  <r>
    <x v="3"/>
    <x v="3"/>
    <x v="0"/>
    <x v="7"/>
    <n v="0"/>
  </r>
  <r>
    <x v="3"/>
    <x v="3"/>
    <x v="0"/>
    <x v="8"/>
    <n v="844000"/>
  </r>
  <r>
    <x v="3"/>
    <x v="3"/>
    <x v="0"/>
    <x v="9"/>
    <n v="1066115"/>
  </r>
  <r>
    <x v="3"/>
    <x v="3"/>
    <x v="0"/>
    <x v="10"/>
    <n v="40845"/>
  </r>
  <r>
    <x v="3"/>
    <x v="3"/>
    <x v="0"/>
    <x v="11"/>
    <n v="1006443"/>
  </r>
  <r>
    <x v="3"/>
    <x v="3"/>
    <x v="0"/>
    <x v="12"/>
    <n v="0"/>
  </r>
  <r>
    <x v="3"/>
    <x v="3"/>
    <x v="0"/>
    <x v="13"/>
    <n v="5009511"/>
  </r>
  <r>
    <x v="3"/>
    <x v="3"/>
    <x v="1"/>
    <x v="0"/>
    <n v="0"/>
  </r>
  <r>
    <x v="3"/>
    <x v="3"/>
    <x v="1"/>
    <x v="1"/>
    <n v="383633"/>
  </r>
  <r>
    <x v="3"/>
    <x v="3"/>
    <x v="1"/>
    <x v="2"/>
    <n v="3710873"/>
  </r>
  <r>
    <x v="3"/>
    <x v="3"/>
    <x v="1"/>
    <x v="3"/>
    <n v="171030"/>
  </r>
  <r>
    <x v="3"/>
    <x v="3"/>
    <x v="1"/>
    <x v="4"/>
    <n v="83962"/>
  </r>
  <r>
    <x v="3"/>
    <x v="3"/>
    <x v="1"/>
    <x v="5"/>
    <n v="0"/>
  </r>
  <r>
    <x v="3"/>
    <x v="3"/>
    <x v="1"/>
    <x v="6"/>
    <n v="2388363"/>
  </r>
  <r>
    <x v="3"/>
    <x v="3"/>
    <x v="1"/>
    <x v="7"/>
    <n v="0"/>
  </r>
  <r>
    <x v="3"/>
    <x v="3"/>
    <x v="1"/>
    <x v="8"/>
    <n v="844000"/>
  </r>
  <r>
    <x v="3"/>
    <x v="3"/>
    <x v="1"/>
    <x v="9"/>
    <n v="1027346"/>
  </r>
  <r>
    <x v="3"/>
    <x v="3"/>
    <x v="1"/>
    <x v="10"/>
    <n v="0"/>
  </r>
  <r>
    <x v="3"/>
    <x v="3"/>
    <x v="1"/>
    <x v="11"/>
    <n v="1010056"/>
  </r>
  <r>
    <x v="3"/>
    <x v="3"/>
    <x v="1"/>
    <x v="12"/>
    <n v="0"/>
  </r>
  <r>
    <x v="3"/>
    <x v="3"/>
    <x v="1"/>
    <x v="13"/>
    <n v="6287323"/>
  </r>
  <r>
    <x v="3"/>
    <x v="4"/>
    <x v="0"/>
    <x v="0"/>
    <n v="146747"/>
  </r>
  <r>
    <x v="3"/>
    <x v="4"/>
    <x v="0"/>
    <x v="1"/>
    <n v="80154"/>
  </r>
  <r>
    <x v="3"/>
    <x v="4"/>
    <x v="0"/>
    <x v="2"/>
    <n v="2681189"/>
  </r>
  <r>
    <x v="3"/>
    <x v="4"/>
    <x v="0"/>
    <x v="3"/>
    <n v="2007793"/>
  </r>
  <r>
    <x v="3"/>
    <x v="4"/>
    <x v="0"/>
    <x v="4"/>
    <n v="203702"/>
  </r>
  <r>
    <x v="3"/>
    <x v="4"/>
    <x v="0"/>
    <x v="5"/>
    <n v="43413"/>
  </r>
  <r>
    <x v="3"/>
    <x v="4"/>
    <x v="0"/>
    <x v="6"/>
    <n v="5205787"/>
  </r>
  <r>
    <x v="3"/>
    <x v="4"/>
    <x v="0"/>
    <x v="7"/>
    <n v="0"/>
  </r>
  <r>
    <x v="3"/>
    <x v="4"/>
    <x v="0"/>
    <x v="8"/>
    <n v="2727169"/>
  </r>
  <r>
    <x v="3"/>
    <x v="4"/>
    <x v="0"/>
    <x v="9"/>
    <n v="1679751"/>
  </r>
  <r>
    <x v="3"/>
    <x v="4"/>
    <x v="0"/>
    <x v="10"/>
    <n v="216653"/>
  </r>
  <r>
    <x v="3"/>
    <x v="4"/>
    <x v="0"/>
    <x v="11"/>
    <n v="3651236"/>
  </r>
  <r>
    <x v="3"/>
    <x v="4"/>
    <x v="0"/>
    <x v="12"/>
    <n v="23278"/>
  </r>
  <r>
    <x v="3"/>
    <x v="4"/>
    <x v="0"/>
    <x v="13"/>
    <n v="10203935"/>
  </r>
  <r>
    <x v="3"/>
    <x v="4"/>
    <x v="1"/>
    <x v="0"/>
    <n v="146747"/>
  </r>
  <r>
    <x v="3"/>
    <x v="4"/>
    <x v="1"/>
    <x v="1"/>
    <n v="417691"/>
  </r>
  <r>
    <x v="3"/>
    <x v="4"/>
    <x v="1"/>
    <x v="2"/>
    <n v="6016539"/>
  </r>
  <r>
    <x v="3"/>
    <x v="4"/>
    <x v="1"/>
    <x v="3"/>
    <n v="1758143"/>
  </r>
  <r>
    <x v="3"/>
    <x v="4"/>
    <x v="1"/>
    <x v="4"/>
    <n v="424280"/>
  </r>
  <r>
    <x v="3"/>
    <x v="4"/>
    <x v="1"/>
    <x v="5"/>
    <n v="0"/>
  </r>
  <r>
    <x v="3"/>
    <x v="4"/>
    <x v="1"/>
    <x v="6"/>
    <n v="8351697"/>
  </r>
  <r>
    <x v="3"/>
    <x v="4"/>
    <x v="1"/>
    <x v="7"/>
    <n v="0"/>
  </r>
  <r>
    <x v="3"/>
    <x v="4"/>
    <x v="1"/>
    <x v="8"/>
    <n v="2834360"/>
  </r>
  <r>
    <x v="3"/>
    <x v="4"/>
    <x v="1"/>
    <x v="9"/>
    <n v="1842473"/>
  </r>
  <r>
    <x v="3"/>
    <x v="4"/>
    <x v="1"/>
    <x v="10"/>
    <n v="0"/>
  </r>
  <r>
    <x v="3"/>
    <x v="4"/>
    <x v="1"/>
    <x v="11"/>
    <n v="4134115"/>
  </r>
  <r>
    <x v="3"/>
    <x v="4"/>
    <x v="1"/>
    <x v="12"/>
    <n v="0"/>
  </r>
  <r>
    <x v="3"/>
    <x v="4"/>
    <x v="1"/>
    <x v="13"/>
    <n v="17040876"/>
  </r>
  <r>
    <x v="3"/>
    <x v="5"/>
    <x v="0"/>
    <x v="0"/>
    <n v="0"/>
  </r>
  <r>
    <x v="3"/>
    <x v="5"/>
    <x v="0"/>
    <x v="1"/>
    <n v="39428"/>
  </r>
  <r>
    <x v="3"/>
    <x v="5"/>
    <x v="0"/>
    <x v="2"/>
    <n v="554942"/>
  </r>
  <r>
    <x v="3"/>
    <x v="5"/>
    <x v="0"/>
    <x v="3"/>
    <n v="17476"/>
  </r>
  <r>
    <x v="3"/>
    <x v="5"/>
    <x v="0"/>
    <x v="4"/>
    <n v="57488"/>
  </r>
  <r>
    <x v="3"/>
    <x v="5"/>
    <x v="0"/>
    <x v="5"/>
    <n v="5667"/>
  </r>
  <r>
    <x v="3"/>
    <x v="5"/>
    <x v="0"/>
    <x v="6"/>
    <n v="800885"/>
  </r>
  <r>
    <x v="3"/>
    <x v="5"/>
    <x v="0"/>
    <x v="7"/>
    <n v="0"/>
  </r>
  <r>
    <x v="3"/>
    <x v="5"/>
    <x v="0"/>
    <x v="8"/>
    <n v="81826"/>
  </r>
  <r>
    <x v="3"/>
    <x v="5"/>
    <x v="0"/>
    <x v="9"/>
    <n v="120276"/>
  </r>
  <r>
    <x v="3"/>
    <x v="5"/>
    <x v="0"/>
    <x v="10"/>
    <n v="31360"/>
  </r>
  <r>
    <x v="3"/>
    <x v="5"/>
    <x v="0"/>
    <x v="11"/>
    <n v="148725"/>
  </r>
  <r>
    <x v="3"/>
    <x v="5"/>
    <x v="0"/>
    <x v="12"/>
    <n v="0"/>
  </r>
  <r>
    <x v="3"/>
    <x v="5"/>
    <x v="0"/>
    <x v="13"/>
    <n v="1314683"/>
  </r>
  <r>
    <x v="3"/>
    <x v="5"/>
    <x v="1"/>
    <x v="0"/>
    <n v="0"/>
  </r>
  <r>
    <x v="3"/>
    <x v="5"/>
    <x v="1"/>
    <x v="1"/>
    <n v="39428"/>
  </r>
  <r>
    <x v="3"/>
    <x v="5"/>
    <x v="1"/>
    <x v="2"/>
    <n v="551001"/>
  </r>
  <r>
    <x v="3"/>
    <x v="5"/>
    <x v="1"/>
    <x v="3"/>
    <n v="17476"/>
  </r>
  <r>
    <x v="3"/>
    <x v="5"/>
    <x v="1"/>
    <x v="4"/>
    <n v="0"/>
  </r>
  <r>
    <x v="3"/>
    <x v="5"/>
    <x v="1"/>
    <x v="5"/>
    <n v="5667"/>
  </r>
  <r>
    <x v="3"/>
    <x v="5"/>
    <x v="1"/>
    <x v="6"/>
    <n v="800885"/>
  </r>
  <r>
    <x v="3"/>
    <x v="5"/>
    <x v="1"/>
    <x v="7"/>
    <n v="0"/>
  </r>
  <r>
    <x v="3"/>
    <x v="5"/>
    <x v="1"/>
    <x v="8"/>
    <n v="81826"/>
  </r>
  <r>
    <x v="3"/>
    <x v="5"/>
    <x v="1"/>
    <x v="9"/>
    <n v="120276"/>
  </r>
  <r>
    <x v="3"/>
    <x v="5"/>
    <x v="1"/>
    <x v="10"/>
    <n v="0"/>
  </r>
  <r>
    <x v="3"/>
    <x v="5"/>
    <x v="1"/>
    <x v="11"/>
    <n v="148725"/>
  </r>
  <r>
    <x v="3"/>
    <x v="5"/>
    <x v="1"/>
    <x v="12"/>
    <n v="0"/>
  </r>
  <r>
    <x v="3"/>
    <x v="5"/>
    <x v="1"/>
    <x v="13"/>
    <n v="1399589"/>
  </r>
  <r>
    <x v="3"/>
    <x v="6"/>
    <x v="0"/>
    <x v="0"/>
    <n v="0"/>
  </r>
  <r>
    <x v="3"/>
    <x v="6"/>
    <x v="0"/>
    <x v="1"/>
    <n v="53041"/>
  </r>
  <r>
    <x v="3"/>
    <x v="6"/>
    <x v="0"/>
    <x v="2"/>
    <n v="1304391"/>
  </r>
  <r>
    <x v="3"/>
    <x v="6"/>
    <x v="0"/>
    <x v="3"/>
    <n v="36126"/>
  </r>
  <r>
    <x v="3"/>
    <x v="6"/>
    <x v="0"/>
    <x v="4"/>
    <n v="44762"/>
  </r>
  <r>
    <x v="3"/>
    <x v="6"/>
    <x v="0"/>
    <x v="5"/>
    <n v="366733"/>
  </r>
  <r>
    <x v="3"/>
    <x v="6"/>
    <x v="0"/>
    <x v="6"/>
    <n v="2030181"/>
  </r>
  <r>
    <x v="3"/>
    <x v="6"/>
    <x v="0"/>
    <x v="7"/>
    <n v="0"/>
  </r>
  <r>
    <x v="3"/>
    <x v="6"/>
    <x v="0"/>
    <x v="8"/>
    <n v="565300"/>
  </r>
  <r>
    <x v="3"/>
    <x v="6"/>
    <x v="0"/>
    <x v="9"/>
    <n v="769683"/>
  </r>
  <r>
    <x v="3"/>
    <x v="6"/>
    <x v="0"/>
    <x v="10"/>
    <n v="31758"/>
  </r>
  <r>
    <x v="3"/>
    <x v="6"/>
    <x v="0"/>
    <x v="11"/>
    <n v="607980"/>
  </r>
  <r>
    <x v="3"/>
    <x v="6"/>
    <x v="0"/>
    <x v="12"/>
    <n v="0"/>
  </r>
  <r>
    <x v="3"/>
    <x v="6"/>
    <x v="0"/>
    <x v="13"/>
    <n v="3205746"/>
  </r>
  <r>
    <x v="3"/>
    <x v="6"/>
    <x v="1"/>
    <x v="0"/>
    <n v="0"/>
  </r>
  <r>
    <x v="3"/>
    <x v="6"/>
    <x v="1"/>
    <x v="1"/>
    <n v="53041"/>
  </r>
  <r>
    <x v="3"/>
    <x v="6"/>
    <x v="1"/>
    <x v="2"/>
    <n v="1840181"/>
  </r>
  <r>
    <x v="3"/>
    <x v="6"/>
    <x v="1"/>
    <x v="3"/>
    <n v="36126"/>
  </r>
  <r>
    <x v="3"/>
    <x v="6"/>
    <x v="1"/>
    <x v="4"/>
    <n v="46868"/>
  </r>
  <r>
    <x v="3"/>
    <x v="6"/>
    <x v="1"/>
    <x v="5"/>
    <n v="0"/>
  </r>
  <r>
    <x v="3"/>
    <x v="6"/>
    <x v="1"/>
    <x v="6"/>
    <n v="2511521"/>
  </r>
  <r>
    <x v="3"/>
    <x v="6"/>
    <x v="1"/>
    <x v="7"/>
    <n v="0"/>
  </r>
  <r>
    <x v="3"/>
    <x v="6"/>
    <x v="1"/>
    <x v="8"/>
    <n v="565300"/>
  </r>
  <r>
    <x v="3"/>
    <x v="6"/>
    <x v="1"/>
    <x v="9"/>
    <n v="781625"/>
  </r>
  <r>
    <x v="3"/>
    <x v="6"/>
    <x v="1"/>
    <x v="10"/>
    <n v="0"/>
  </r>
  <r>
    <x v="3"/>
    <x v="6"/>
    <x v="1"/>
    <x v="11"/>
    <n v="642145"/>
  </r>
  <r>
    <x v="3"/>
    <x v="6"/>
    <x v="1"/>
    <x v="12"/>
    <n v="0"/>
  </r>
  <r>
    <x v="3"/>
    <x v="6"/>
    <x v="1"/>
    <x v="13"/>
    <n v="4641488"/>
  </r>
  <r>
    <x v="3"/>
    <x v="7"/>
    <x v="0"/>
    <x v="0"/>
    <n v="0"/>
  </r>
  <r>
    <x v="3"/>
    <x v="7"/>
    <x v="0"/>
    <x v="1"/>
    <n v="10430"/>
  </r>
  <r>
    <x v="3"/>
    <x v="7"/>
    <x v="0"/>
    <x v="2"/>
    <n v="41631"/>
  </r>
  <r>
    <x v="3"/>
    <x v="7"/>
    <x v="0"/>
    <x v="3"/>
    <n v="0"/>
  </r>
  <r>
    <x v="3"/>
    <x v="7"/>
    <x v="0"/>
    <x v="4"/>
    <n v="0"/>
  </r>
  <r>
    <x v="3"/>
    <x v="7"/>
    <x v="0"/>
    <x v="5"/>
    <n v="0"/>
  </r>
  <r>
    <x v="3"/>
    <x v="7"/>
    <x v="0"/>
    <x v="6"/>
    <n v="5873"/>
  </r>
  <r>
    <x v="3"/>
    <x v="7"/>
    <x v="0"/>
    <x v="7"/>
    <n v="0"/>
  </r>
  <r>
    <x v="3"/>
    <x v="7"/>
    <x v="0"/>
    <x v="8"/>
    <n v="0"/>
  </r>
  <r>
    <x v="3"/>
    <x v="7"/>
    <x v="0"/>
    <x v="9"/>
    <n v="16367"/>
  </r>
  <r>
    <x v="3"/>
    <x v="7"/>
    <x v="0"/>
    <x v="10"/>
    <n v="0"/>
  </r>
  <r>
    <x v="3"/>
    <x v="7"/>
    <x v="0"/>
    <x v="11"/>
    <n v="11601"/>
  </r>
  <r>
    <x v="3"/>
    <x v="7"/>
    <x v="0"/>
    <x v="12"/>
    <n v="0"/>
  </r>
  <r>
    <x v="3"/>
    <x v="7"/>
    <x v="0"/>
    <x v="13"/>
    <n v="32308"/>
  </r>
  <r>
    <x v="3"/>
    <x v="7"/>
    <x v="1"/>
    <x v="0"/>
    <n v="0"/>
  </r>
  <r>
    <x v="3"/>
    <x v="7"/>
    <x v="1"/>
    <x v="1"/>
    <n v="10430"/>
  </r>
  <r>
    <x v="3"/>
    <x v="7"/>
    <x v="1"/>
    <x v="2"/>
    <n v="41631"/>
  </r>
  <r>
    <x v="3"/>
    <x v="7"/>
    <x v="1"/>
    <x v="3"/>
    <n v="0"/>
  </r>
  <r>
    <x v="3"/>
    <x v="7"/>
    <x v="1"/>
    <x v="4"/>
    <n v="0"/>
  </r>
  <r>
    <x v="3"/>
    <x v="7"/>
    <x v="1"/>
    <x v="5"/>
    <n v="0"/>
  </r>
  <r>
    <x v="3"/>
    <x v="7"/>
    <x v="1"/>
    <x v="6"/>
    <n v="5873"/>
  </r>
  <r>
    <x v="3"/>
    <x v="7"/>
    <x v="1"/>
    <x v="7"/>
    <n v="0"/>
  </r>
  <r>
    <x v="3"/>
    <x v="7"/>
    <x v="1"/>
    <x v="8"/>
    <n v="0"/>
  </r>
  <r>
    <x v="3"/>
    <x v="7"/>
    <x v="1"/>
    <x v="9"/>
    <n v="16367"/>
  </r>
  <r>
    <x v="3"/>
    <x v="7"/>
    <x v="1"/>
    <x v="10"/>
    <n v="0"/>
  </r>
  <r>
    <x v="3"/>
    <x v="7"/>
    <x v="1"/>
    <x v="11"/>
    <n v="11601"/>
  </r>
  <r>
    <x v="3"/>
    <x v="7"/>
    <x v="1"/>
    <x v="12"/>
    <n v="0"/>
  </r>
  <r>
    <x v="3"/>
    <x v="7"/>
    <x v="1"/>
    <x v="13"/>
    <n v="32308"/>
  </r>
  <r>
    <x v="3"/>
    <x v="8"/>
    <x v="0"/>
    <x v="0"/>
    <n v="0"/>
  </r>
  <r>
    <x v="3"/>
    <x v="8"/>
    <x v="0"/>
    <x v="1"/>
    <n v="149192"/>
  </r>
  <r>
    <x v="3"/>
    <x v="8"/>
    <x v="0"/>
    <x v="2"/>
    <n v="3592621"/>
  </r>
  <r>
    <x v="3"/>
    <x v="8"/>
    <x v="0"/>
    <x v="3"/>
    <n v="5138808"/>
  </r>
  <r>
    <x v="3"/>
    <x v="8"/>
    <x v="0"/>
    <x v="4"/>
    <n v="821456"/>
  </r>
  <r>
    <x v="3"/>
    <x v="8"/>
    <x v="0"/>
    <x v="5"/>
    <n v="489839"/>
  </r>
  <r>
    <x v="3"/>
    <x v="8"/>
    <x v="0"/>
    <x v="6"/>
    <n v="2455319"/>
  </r>
  <r>
    <x v="3"/>
    <x v="8"/>
    <x v="0"/>
    <x v="7"/>
    <n v="0"/>
  </r>
  <r>
    <x v="3"/>
    <x v="8"/>
    <x v="0"/>
    <x v="8"/>
    <n v="1751162"/>
  </r>
  <r>
    <x v="3"/>
    <x v="8"/>
    <x v="0"/>
    <x v="9"/>
    <n v="848940"/>
  </r>
  <r>
    <x v="3"/>
    <x v="8"/>
    <x v="0"/>
    <x v="10"/>
    <n v="174492"/>
  </r>
  <r>
    <x v="3"/>
    <x v="8"/>
    <x v="0"/>
    <x v="11"/>
    <n v="588844"/>
  </r>
  <r>
    <x v="3"/>
    <x v="8"/>
    <x v="0"/>
    <x v="12"/>
    <n v="100374"/>
  </r>
  <r>
    <x v="3"/>
    <x v="8"/>
    <x v="0"/>
    <x v="13"/>
    <n v="865593"/>
  </r>
  <r>
    <x v="3"/>
    <x v="8"/>
    <x v="1"/>
    <x v="0"/>
    <n v="0"/>
  </r>
  <r>
    <x v="3"/>
    <x v="8"/>
    <x v="1"/>
    <x v="1"/>
    <n v="159271"/>
  </r>
  <r>
    <x v="3"/>
    <x v="8"/>
    <x v="1"/>
    <x v="2"/>
    <n v="3476491"/>
  </r>
  <r>
    <x v="3"/>
    <x v="8"/>
    <x v="1"/>
    <x v="3"/>
    <n v="6108975"/>
  </r>
  <r>
    <x v="3"/>
    <x v="8"/>
    <x v="1"/>
    <x v="4"/>
    <n v="847150"/>
  </r>
  <r>
    <x v="3"/>
    <x v="8"/>
    <x v="1"/>
    <x v="5"/>
    <n v="0"/>
  </r>
  <r>
    <x v="3"/>
    <x v="8"/>
    <x v="1"/>
    <x v="6"/>
    <n v="5661535"/>
  </r>
  <r>
    <x v="3"/>
    <x v="8"/>
    <x v="1"/>
    <x v="7"/>
    <n v="0"/>
  </r>
  <r>
    <x v="3"/>
    <x v="8"/>
    <x v="1"/>
    <x v="8"/>
    <n v="1781508"/>
  </r>
  <r>
    <x v="3"/>
    <x v="8"/>
    <x v="1"/>
    <x v="9"/>
    <n v="927049"/>
  </r>
  <r>
    <x v="3"/>
    <x v="8"/>
    <x v="1"/>
    <x v="10"/>
    <n v="0"/>
  </r>
  <r>
    <x v="3"/>
    <x v="8"/>
    <x v="1"/>
    <x v="11"/>
    <n v="989272"/>
  </r>
  <r>
    <x v="3"/>
    <x v="8"/>
    <x v="1"/>
    <x v="12"/>
    <n v="0"/>
  </r>
  <r>
    <x v="3"/>
    <x v="8"/>
    <x v="1"/>
    <x v="13"/>
    <n v="3866360"/>
  </r>
  <r>
    <x v="3"/>
    <x v="9"/>
    <x v="0"/>
    <x v="0"/>
    <n v="0"/>
  </r>
  <r>
    <x v="3"/>
    <x v="9"/>
    <x v="0"/>
    <x v="1"/>
    <n v="108106"/>
  </r>
  <r>
    <x v="3"/>
    <x v="9"/>
    <x v="0"/>
    <x v="2"/>
    <n v="2112276"/>
  </r>
  <r>
    <x v="3"/>
    <x v="9"/>
    <x v="0"/>
    <x v="3"/>
    <n v="1442893"/>
  </r>
  <r>
    <x v="3"/>
    <x v="9"/>
    <x v="0"/>
    <x v="4"/>
    <n v="3611"/>
  </r>
  <r>
    <x v="3"/>
    <x v="9"/>
    <x v="0"/>
    <x v="5"/>
    <n v="219808"/>
  </r>
  <r>
    <x v="3"/>
    <x v="9"/>
    <x v="0"/>
    <x v="6"/>
    <n v="669729"/>
  </r>
  <r>
    <x v="3"/>
    <x v="9"/>
    <x v="0"/>
    <x v="7"/>
    <n v="0"/>
  </r>
  <r>
    <x v="3"/>
    <x v="9"/>
    <x v="0"/>
    <x v="8"/>
    <n v="227560"/>
  </r>
  <r>
    <x v="3"/>
    <x v="9"/>
    <x v="0"/>
    <x v="9"/>
    <n v="173003"/>
  </r>
  <r>
    <x v="3"/>
    <x v="9"/>
    <x v="0"/>
    <x v="10"/>
    <n v="9854"/>
  </r>
  <r>
    <x v="3"/>
    <x v="9"/>
    <x v="0"/>
    <x v="11"/>
    <n v="149327"/>
  </r>
  <r>
    <x v="3"/>
    <x v="9"/>
    <x v="0"/>
    <x v="12"/>
    <n v="51361"/>
  </r>
  <r>
    <x v="3"/>
    <x v="9"/>
    <x v="0"/>
    <x v="13"/>
    <n v="1252978"/>
  </r>
  <r>
    <x v="3"/>
    <x v="9"/>
    <x v="1"/>
    <x v="0"/>
    <n v="0"/>
  </r>
  <r>
    <x v="3"/>
    <x v="9"/>
    <x v="1"/>
    <x v="1"/>
    <n v="109093"/>
  </r>
  <r>
    <x v="3"/>
    <x v="9"/>
    <x v="1"/>
    <x v="2"/>
    <n v="1949560"/>
  </r>
  <r>
    <x v="3"/>
    <x v="9"/>
    <x v="1"/>
    <x v="3"/>
    <n v="1430693"/>
  </r>
  <r>
    <x v="3"/>
    <x v="9"/>
    <x v="1"/>
    <x v="4"/>
    <n v="4314"/>
  </r>
  <r>
    <x v="3"/>
    <x v="9"/>
    <x v="1"/>
    <x v="5"/>
    <n v="0"/>
  </r>
  <r>
    <x v="3"/>
    <x v="9"/>
    <x v="1"/>
    <x v="6"/>
    <n v="1239157"/>
  </r>
  <r>
    <x v="3"/>
    <x v="9"/>
    <x v="1"/>
    <x v="7"/>
    <n v="0"/>
  </r>
  <r>
    <x v="3"/>
    <x v="9"/>
    <x v="1"/>
    <x v="8"/>
    <n v="253989"/>
  </r>
  <r>
    <x v="3"/>
    <x v="9"/>
    <x v="1"/>
    <x v="9"/>
    <n v="186505"/>
  </r>
  <r>
    <x v="3"/>
    <x v="9"/>
    <x v="1"/>
    <x v="10"/>
    <n v="0"/>
  </r>
  <r>
    <x v="3"/>
    <x v="9"/>
    <x v="1"/>
    <x v="11"/>
    <n v="240372"/>
  </r>
  <r>
    <x v="3"/>
    <x v="9"/>
    <x v="1"/>
    <x v="12"/>
    <n v="0"/>
  </r>
  <r>
    <x v="3"/>
    <x v="9"/>
    <x v="1"/>
    <x v="13"/>
    <n v="1952471"/>
  </r>
  <r>
    <x v="3"/>
    <x v="10"/>
    <x v="0"/>
    <x v="0"/>
    <n v="0"/>
  </r>
  <r>
    <x v="3"/>
    <x v="10"/>
    <x v="0"/>
    <x v="1"/>
    <n v="1760"/>
  </r>
  <r>
    <x v="3"/>
    <x v="10"/>
    <x v="0"/>
    <x v="2"/>
    <n v="769530"/>
  </r>
  <r>
    <x v="3"/>
    <x v="10"/>
    <x v="0"/>
    <x v="3"/>
    <n v="549819"/>
  </r>
  <r>
    <x v="3"/>
    <x v="10"/>
    <x v="0"/>
    <x v="4"/>
    <n v="55417"/>
  </r>
  <r>
    <x v="3"/>
    <x v="10"/>
    <x v="0"/>
    <x v="5"/>
    <n v="135642"/>
  </r>
  <r>
    <x v="3"/>
    <x v="10"/>
    <x v="0"/>
    <x v="6"/>
    <n v="270848"/>
  </r>
  <r>
    <x v="3"/>
    <x v="10"/>
    <x v="0"/>
    <x v="7"/>
    <n v="0"/>
  </r>
  <r>
    <x v="3"/>
    <x v="10"/>
    <x v="0"/>
    <x v="8"/>
    <n v="161302"/>
  </r>
  <r>
    <x v="3"/>
    <x v="10"/>
    <x v="0"/>
    <x v="9"/>
    <n v="84596"/>
  </r>
  <r>
    <x v="3"/>
    <x v="10"/>
    <x v="0"/>
    <x v="10"/>
    <n v="159968"/>
  </r>
  <r>
    <x v="3"/>
    <x v="10"/>
    <x v="0"/>
    <x v="11"/>
    <n v="137577"/>
  </r>
  <r>
    <x v="3"/>
    <x v="10"/>
    <x v="0"/>
    <x v="12"/>
    <n v="10802"/>
  </r>
  <r>
    <x v="3"/>
    <x v="10"/>
    <x v="0"/>
    <x v="13"/>
    <n v="362855"/>
  </r>
  <r>
    <x v="3"/>
    <x v="10"/>
    <x v="1"/>
    <x v="0"/>
    <n v="0"/>
  </r>
  <r>
    <x v="3"/>
    <x v="10"/>
    <x v="1"/>
    <x v="1"/>
    <n v="1956"/>
  </r>
  <r>
    <x v="3"/>
    <x v="10"/>
    <x v="1"/>
    <x v="2"/>
    <n v="492409"/>
  </r>
  <r>
    <x v="3"/>
    <x v="10"/>
    <x v="1"/>
    <x v="3"/>
    <n v="549819"/>
  </r>
  <r>
    <x v="3"/>
    <x v="10"/>
    <x v="1"/>
    <x v="4"/>
    <n v="55417"/>
  </r>
  <r>
    <x v="3"/>
    <x v="10"/>
    <x v="1"/>
    <x v="5"/>
    <n v="0"/>
  </r>
  <r>
    <x v="3"/>
    <x v="10"/>
    <x v="1"/>
    <x v="6"/>
    <n v="643535"/>
  </r>
  <r>
    <x v="3"/>
    <x v="10"/>
    <x v="1"/>
    <x v="7"/>
    <n v="0"/>
  </r>
  <r>
    <x v="3"/>
    <x v="10"/>
    <x v="1"/>
    <x v="8"/>
    <n v="205289"/>
  </r>
  <r>
    <x v="3"/>
    <x v="10"/>
    <x v="1"/>
    <x v="9"/>
    <n v="105570"/>
  </r>
  <r>
    <x v="3"/>
    <x v="10"/>
    <x v="1"/>
    <x v="10"/>
    <n v="0"/>
  </r>
  <r>
    <x v="3"/>
    <x v="10"/>
    <x v="1"/>
    <x v="11"/>
    <n v="176146"/>
  </r>
  <r>
    <x v="3"/>
    <x v="10"/>
    <x v="1"/>
    <x v="12"/>
    <n v="0"/>
  </r>
  <r>
    <x v="3"/>
    <x v="10"/>
    <x v="1"/>
    <x v="13"/>
    <n v="804614"/>
  </r>
  <r>
    <x v="3"/>
    <x v="11"/>
    <x v="0"/>
    <x v="0"/>
    <n v="0"/>
  </r>
  <r>
    <x v="3"/>
    <x v="11"/>
    <x v="0"/>
    <x v="1"/>
    <n v="52830"/>
  </r>
  <r>
    <x v="3"/>
    <x v="11"/>
    <x v="0"/>
    <x v="2"/>
    <n v="643014"/>
  </r>
  <r>
    <x v="3"/>
    <x v="11"/>
    <x v="0"/>
    <x v="3"/>
    <n v="415574"/>
  </r>
  <r>
    <x v="3"/>
    <x v="11"/>
    <x v="0"/>
    <x v="4"/>
    <n v="22092"/>
  </r>
  <r>
    <x v="3"/>
    <x v="11"/>
    <x v="0"/>
    <x v="5"/>
    <n v="130938"/>
  </r>
  <r>
    <x v="3"/>
    <x v="11"/>
    <x v="0"/>
    <x v="6"/>
    <n v="595816"/>
  </r>
  <r>
    <x v="3"/>
    <x v="11"/>
    <x v="0"/>
    <x v="7"/>
    <n v="0"/>
  </r>
  <r>
    <x v="3"/>
    <x v="11"/>
    <x v="0"/>
    <x v="8"/>
    <n v="61480"/>
  </r>
  <r>
    <x v="3"/>
    <x v="11"/>
    <x v="0"/>
    <x v="9"/>
    <n v="82089"/>
  </r>
  <r>
    <x v="3"/>
    <x v="11"/>
    <x v="0"/>
    <x v="10"/>
    <n v="61248"/>
  </r>
  <r>
    <x v="3"/>
    <x v="11"/>
    <x v="0"/>
    <x v="11"/>
    <n v="90644"/>
  </r>
  <r>
    <x v="3"/>
    <x v="11"/>
    <x v="0"/>
    <x v="12"/>
    <n v="0"/>
  </r>
  <r>
    <x v="3"/>
    <x v="11"/>
    <x v="0"/>
    <x v="13"/>
    <n v="626183"/>
  </r>
  <r>
    <x v="3"/>
    <x v="11"/>
    <x v="1"/>
    <x v="0"/>
    <n v="0"/>
  </r>
  <r>
    <x v="3"/>
    <x v="11"/>
    <x v="1"/>
    <x v="1"/>
    <n v="52830"/>
  </r>
  <r>
    <x v="3"/>
    <x v="11"/>
    <x v="1"/>
    <x v="2"/>
    <n v="559140"/>
  </r>
  <r>
    <x v="3"/>
    <x v="11"/>
    <x v="1"/>
    <x v="3"/>
    <n v="415574"/>
  </r>
  <r>
    <x v="3"/>
    <x v="11"/>
    <x v="1"/>
    <x v="4"/>
    <n v="22092"/>
  </r>
  <r>
    <x v="3"/>
    <x v="11"/>
    <x v="1"/>
    <x v="5"/>
    <n v="0"/>
  </r>
  <r>
    <x v="3"/>
    <x v="11"/>
    <x v="1"/>
    <x v="6"/>
    <n v="791084"/>
  </r>
  <r>
    <x v="3"/>
    <x v="11"/>
    <x v="1"/>
    <x v="7"/>
    <n v="0"/>
  </r>
  <r>
    <x v="3"/>
    <x v="11"/>
    <x v="1"/>
    <x v="8"/>
    <n v="61480"/>
  </r>
  <r>
    <x v="3"/>
    <x v="11"/>
    <x v="1"/>
    <x v="9"/>
    <n v="79046"/>
  </r>
  <r>
    <x v="3"/>
    <x v="11"/>
    <x v="1"/>
    <x v="10"/>
    <n v="0"/>
  </r>
  <r>
    <x v="3"/>
    <x v="11"/>
    <x v="1"/>
    <x v="11"/>
    <n v="96595"/>
  </r>
  <r>
    <x v="3"/>
    <x v="11"/>
    <x v="1"/>
    <x v="12"/>
    <n v="0"/>
  </r>
  <r>
    <x v="3"/>
    <x v="11"/>
    <x v="1"/>
    <x v="13"/>
    <n v="938757"/>
  </r>
  <r>
    <x v="3"/>
    <x v="12"/>
    <x v="0"/>
    <x v="0"/>
    <n v="0"/>
  </r>
  <r>
    <x v="3"/>
    <x v="12"/>
    <x v="0"/>
    <x v="1"/>
    <n v="21793"/>
  </r>
  <r>
    <x v="3"/>
    <x v="12"/>
    <x v="0"/>
    <x v="2"/>
    <n v="381975"/>
  </r>
  <r>
    <x v="3"/>
    <x v="12"/>
    <x v="0"/>
    <x v="3"/>
    <n v="288692"/>
  </r>
  <r>
    <x v="3"/>
    <x v="12"/>
    <x v="0"/>
    <x v="4"/>
    <n v="857"/>
  </r>
  <r>
    <x v="3"/>
    <x v="12"/>
    <x v="0"/>
    <x v="5"/>
    <n v="92068"/>
  </r>
  <r>
    <x v="3"/>
    <x v="12"/>
    <x v="0"/>
    <x v="6"/>
    <n v="369258"/>
  </r>
  <r>
    <x v="3"/>
    <x v="12"/>
    <x v="0"/>
    <x v="7"/>
    <n v="0"/>
  </r>
  <r>
    <x v="3"/>
    <x v="12"/>
    <x v="0"/>
    <x v="8"/>
    <n v="47010"/>
  </r>
  <r>
    <x v="3"/>
    <x v="12"/>
    <x v="0"/>
    <x v="9"/>
    <n v="119644"/>
  </r>
  <r>
    <x v="3"/>
    <x v="12"/>
    <x v="0"/>
    <x v="10"/>
    <n v="49395"/>
  </r>
  <r>
    <x v="3"/>
    <x v="12"/>
    <x v="0"/>
    <x v="11"/>
    <n v="47958"/>
  </r>
  <r>
    <x v="3"/>
    <x v="12"/>
    <x v="0"/>
    <x v="12"/>
    <n v="0"/>
  </r>
  <r>
    <x v="3"/>
    <x v="12"/>
    <x v="0"/>
    <x v="13"/>
    <n v="273751"/>
  </r>
  <r>
    <x v="3"/>
    <x v="12"/>
    <x v="1"/>
    <x v="0"/>
    <n v="0"/>
  </r>
  <r>
    <x v="3"/>
    <x v="12"/>
    <x v="1"/>
    <x v="1"/>
    <n v="21793"/>
  </r>
  <r>
    <x v="3"/>
    <x v="12"/>
    <x v="1"/>
    <x v="2"/>
    <n v="350748"/>
  </r>
  <r>
    <x v="3"/>
    <x v="12"/>
    <x v="1"/>
    <x v="3"/>
    <n v="288692"/>
  </r>
  <r>
    <x v="3"/>
    <x v="12"/>
    <x v="1"/>
    <x v="4"/>
    <n v="857"/>
  </r>
  <r>
    <x v="3"/>
    <x v="12"/>
    <x v="1"/>
    <x v="5"/>
    <n v="0"/>
  </r>
  <r>
    <x v="3"/>
    <x v="12"/>
    <x v="1"/>
    <x v="6"/>
    <n v="403279"/>
  </r>
  <r>
    <x v="3"/>
    <x v="12"/>
    <x v="1"/>
    <x v="7"/>
    <n v="0"/>
  </r>
  <r>
    <x v="3"/>
    <x v="12"/>
    <x v="1"/>
    <x v="8"/>
    <n v="47010"/>
  </r>
  <r>
    <x v="3"/>
    <x v="12"/>
    <x v="1"/>
    <x v="9"/>
    <n v="114826"/>
  </r>
  <r>
    <x v="3"/>
    <x v="12"/>
    <x v="1"/>
    <x v="10"/>
    <n v="0"/>
  </r>
  <r>
    <x v="3"/>
    <x v="12"/>
    <x v="1"/>
    <x v="11"/>
    <n v="64043"/>
  </r>
  <r>
    <x v="3"/>
    <x v="12"/>
    <x v="1"/>
    <x v="12"/>
    <n v="0"/>
  </r>
  <r>
    <x v="3"/>
    <x v="12"/>
    <x v="1"/>
    <x v="13"/>
    <n v="438912"/>
  </r>
  <r>
    <x v="3"/>
    <x v="13"/>
    <x v="0"/>
    <x v="0"/>
    <n v="0"/>
  </r>
  <r>
    <x v="3"/>
    <x v="13"/>
    <x v="0"/>
    <x v="1"/>
    <n v="231341"/>
  </r>
  <r>
    <x v="3"/>
    <x v="13"/>
    <x v="0"/>
    <x v="2"/>
    <n v="3877377"/>
  </r>
  <r>
    <x v="3"/>
    <x v="13"/>
    <x v="0"/>
    <x v="3"/>
    <n v="3562748"/>
  </r>
  <r>
    <x v="3"/>
    <x v="13"/>
    <x v="0"/>
    <x v="4"/>
    <n v="4279"/>
  </r>
  <r>
    <x v="3"/>
    <x v="13"/>
    <x v="0"/>
    <x v="5"/>
    <n v="0"/>
  </r>
  <r>
    <x v="3"/>
    <x v="13"/>
    <x v="0"/>
    <x v="6"/>
    <n v="680017"/>
  </r>
  <r>
    <x v="3"/>
    <x v="13"/>
    <x v="0"/>
    <x v="7"/>
    <n v="0"/>
  </r>
  <r>
    <x v="3"/>
    <x v="13"/>
    <x v="0"/>
    <x v="8"/>
    <n v="1308494"/>
  </r>
  <r>
    <x v="3"/>
    <x v="13"/>
    <x v="0"/>
    <x v="9"/>
    <n v="365398"/>
  </r>
  <r>
    <x v="3"/>
    <x v="13"/>
    <x v="0"/>
    <x v="10"/>
    <n v="906"/>
  </r>
  <r>
    <x v="3"/>
    <x v="13"/>
    <x v="0"/>
    <x v="11"/>
    <n v="435762"/>
  </r>
  <r>
    <x v="3"/>
    <x v="13"/>
    <x v="0"/>
    <x v="12"/>
    <n v="0"/>
  </r>
  <r>
    <x v="3"/>
    <x v="13"/>
    <x v="0"/>
    <x v="13"/>
    <n v="2136978"/>
  </r>
  <r>
    <x v="3"/>
    <x v="13"/>
    <x v="1"/>
    <x v="0"/>
    <n v="0"/>
  </r>
  <r>
    <x v="3"/>
    <x v="13"/>
    <x v="1"/>
    <x v="1"/>
    <n v="231341"/>
  </r>
  <r>
    <x v="3"/>
    <x v="13"/>
    <x v="1"/>
    <x v="2"/>
    <n v="3958276"/>
  </r>
  <r>
    <x v="3"/>
    <x v="13"/>
    <x v="1"/>
    <x v="3"/>
    <n v="3562748"/>
  </r>
  <r>
    <x v="3"/>
    <x v="13"/>
    <x v="1"/>
    <x v="4"/>
    <n v="4279"/>
  </r>
  <r>
    <x v="3"/>
    <x v="13"/>
    <x v="1"/>
    <x v="5"/>
    <n v="0"/>
  </r>
  <r>
    <x v="3"/>
    <x v="13"/>
    <x v="1"/>
    <x v="6"/>
    <n v="685108"/>
  </r>
  <r>
    <x v="3"/>
    <x v="13"/>
    <x v="1"/>
    <x v="7"/>
    <n v="0"/>
  </r>
  <r>
    <x v="3"/>
    <x v="13"/>
    <x v="1"/>
    <x v="8"/>
    <n v="1327318"/>
  </r>
  <r>
    <x v="3"/>
    <x v="13"/>
    <x v="1"/>
    <x v="9"/>
    <n v="276266"/>
  </r>
  <r>
    <x v="3"/>
    <x v="13"/>
    <x v="1"/>
    <x v="10"/>
    <n v="0"/>
  </r>
  <r>
    <x v="3"/>
    <x v="13"/>
    <x v="1"/>
    <x v="11"/>
    <n v="437823"/>
  </r>
  <r>
    <x v="3"/>
    <x v="13"/>
    <x v="1"/>
    <x v="12"/>
    <n v="0"/>
  </r>
  <r>
    <x v="3"/>
    <x v="13"/>
    <x v="1"/>
    <x v="13"/>
    <n v="2333891"/>
  </r>
  <r>
    <x v="3"/>
    <x v="74"/>
    <x v="0"/>
    <x v="0"/>
    <n v="0"/>
  </r>
  <r>
    <x v="3"/>
    <x v="74"/>
    <x v="0"/>
    <x v="1"/>
    <n v="17818"/>
  </r>
  <r>
    <x v="3"/>
    <x v="74"/>
    <x v="0"/>
    <x v="2"/>
    <n v="61169"/>
  </r>
  <r>
    <x v="3"/>
    <x v="74"/>
    <x v="0"/>
    <x v="3"/>
    <n v="26780"/>
  </r>
  <r>
    <x v="3"/>
    <x v="74"/>
    <x v="0"/>
    <x v="4"/>
    <n v="1875"/>
  </r>
  <r>
    <x v="3"/>
    <x v="74"/>
    <x v="0"/>
    <x v="5"/>
    <n v="0"/>
  </r>
  <r>
    <x v="3"/>
    <x v="74"/>
    <x v="0"/>
    <x v="6"/>
    <n v="0"/>
  </r>
  <r>
    <x v="3"/>
    <x v="74"/>
    <x v="0"/>
    <x v="7"/>
    <n v="0"/>
  </r>
  <r>
    <x v="3"/>
    <x v="74"/>
    <x v="0"/>
    <x v="8"/>
    <n v="0"/>
  </r>
  <r>
    <x v="3"/>
    <x v="74"/>
    <x v="0"/>
    <x v="9"/>
    <n v="12248"/>
  </r>
  <r>
    <x v="3"/>
    <x v="74"/>
    <x v="0"/>
    <x v="10"/>
    <n v="277"/>
  </r>
  <r>
    <x v="3"/>
    <x v="74"/>
    <x v="0"/>
    <x v="11"/>
    <n v="3267"/>
  </r>
  <r>
    <x v="3"/>
    <x v="74"/>
    <x v="0"/>
    <x v="12"/>
    <n v="0"/>
  </r>
  <r>
    <x v="3"/>
    <x v="74"/>
    <x v="0"/>
    <x v="13"/>
    <n v="5438"/>
  </r>
  <r>
    <x v="3"/>
    <x v="74"/>
    <x v="1"/>
    <x v="0"/>
    <n v="0"/>
  </r>
  <r>
    <x v="3"/>
    <x v="74"/>
    <x v="1"/>
    <x v="1"/>
    <n v="17818"/>
  </r>
  <r>
    <x v="3"/>
    <x v="74"/>
    <x v="1"/>
    <x v="2"/>
    <n v="59433"/>
  </r>
  <r>
    <x v="3"/>
    <x v="74"/>
    <x v="1"/>
    <x v="3"/>
    <n v="27321"/>
  </r>
  <r>
    <x v="3"/>
    <x v="74"/>
    <x v="1"/>
    <x v="4"/>
    <n v="0"/>
  </r>
  <r>
    <x v="3"/>
    <x v="74"/>
    <x v="1"/>
    <x v="5"/>
    <n v="0"/>
  </r>
  <r>
    <x v="3"/>
    <x v="74"/>
    <x v="1"/>
    <x v="6"/>
    <n v="30736"/>
  </r>
  <r>
    <x v="3"/>
    <x v="74"/>
    <x v="1"/>
    <x v="7"/>
    <n v="0"/>
  </r>
  <r>
    <x v="3"/>
    <x v="74"/>
    <x v="1"/>
    <x v="8"/>
    <n v="0"/>
  </r>
  <r>
    <x v="3"/>
    <x v="74"/>
    <x v="1"/>
    <x v="9"/>
    <n v="12290"/>
  </r>
  <r>
    <x v="3"/>
    <x v="74"/>
    <x v="1"/>
    <x v="10"/>
    <n v="0"/>
  </r>
  <r>
    <x v="3"/>
    <x v="74"/>
    <x v="1"/>
    <x v="11"/>
    <n v="3575"/>
  </r>
  <r>
    <x v="3"/>
    <x v="74"/>
    <x v="1"/>
    <x v="12"/>
    <n v="0"/>
  </r>
  <r>
    <x v="3"/>
    <x v="74"/>
    <x v="1"/>
    <x v="13"/>
    <n v="36315"/>
  </r>
  <r>
    <x v="3"/>
    <x v="14"/>
    <x v="0"/>
    <x v="0"/>
    <n v="0"/>
  </r>
  <r>
    <x v="3"/>
    <x v="14"/>
    <x v="0"/>
    <x v="1"/>
    <n v="142675"/>
  </r>
  <r>
    <x v="3"/>
    <x v="14"/>
    <x v="0"/>
    <x v="2"/>
    <n v="1170801"/>
  </r>
  <r>
    <x v="3"/>
    <x v="14"/>
    <x v="0"/>
    <x v="3"/>
    <n v="823464"/>
  </r>
  <r>
    <x v="3"/>
    <x v="14"/>
    <x v="0"/>
    <x v="4"/>
    <n v="74959"/>
  </r>
  <r>
    <x v="3"/>
    <x v="14"/>
    <x v="0"/>
    <x v="5"/>
    <n v="0"/>
  </r>
  <r>
    <x v="3"/>
    <x v="14"/>
    <x v="0"/>
    <x v="6"/>
    <n v="14726"/>
  </r>
  <r>
    <x v="3"/>
    <x v="14"/>
    <x v="0"/>
    <x v="7"/>
    <n v="0"/>
  </r>
  <r>
    <x v="3"/>
    <x v="14"/>
    <x v="0"/>
    <x v="8"/>
    <n v="0"/>
  </r>
  <r>
    <x v="3"/>
    <x v="14"/>
    <x v="0"/>
    <x v="9"/>
    <n v="31226"/>
  </r>
  <r>
    <x v="3"/>
    <x v="14"/>
    <x v="0"/>
    <x v="10"/>
    <n v="0"/>
  </r>
  <r>
    <x v="3"/>
    <x v="14"/>
    <x v="0"/>
    <x v="11"/>
    <n v="21427"/>
  </r>
  <r>
    <x v="3"/>
    <x v="14"/>
    <x v="0"/>
    <x v="12"/>
    <n v="0"/>
  </r>
  <r>
    <x v="3"/>
    <x v="14"/>
    <x v="0"/>
    <x v="13"/>
    <n v="134630"/>
  </r>
  <r>
    <x v="3"/>
    <x v="14"/>
    <x v="1"/>
    <x v="0"/>
    <n v="0"/>
  </r>
  <r>
    <x v="3"/>
    <x v="14"/>
    <x v="1"/>
    <x v="1"/>
    <n v="142675"/>
  </r>
  <r>
    <x v="3"/>
    <x v="14"/>
    <x v="1"/>
    <x v="2"/>
    <n v="1170801"/>
  </r>
  <r>
    <x v="3"/>
    <x v="14"/>
    <x v="1"/>
    <x v="3"/>
    <n v="823464"/>
  </r>
  <r>
    <x v="3"/>
    <x v="14"/>
    <x v="1"/>
    <x v="4"/>
    <n v="74959"/>
  </r>
  <r>
    <x v="3"/>
    <x v="14"/>
    <x v="1"/>
    <x v="5"/>
    <n v="0"/>
  </r>
  <r>
    <x v="3"/>
    <x v="14"/>
    <x v="1"/>
    <x v="6"/>
    <n v="14726"/>
  </r>
  <r>
    <x v="3"/>
    <x v="14"/>
    <x v="1"/>
    <x v="7"/>
    <n v="0"/>
  </r>
  <r>
    <x v="3"/>
    <x v="14"/>
    <x v="1"/>
    <x v="8"/>
    <n v="0"/>
  </r>
  <r>
    <x v="3"/>
    <x v="14"/>
    <x v="1"/>
    <x v="9"/>
    <n v="31226"/>
  </r>
  <r>
    <x v="3"/>
    <x v="14"/>
    <x v="1"/>
    <x v="10"/>
    <n v="0"/>
  </r>
  <r>
    <x v="3"/>
    <x v="14"/>
    <x v="1"/>
    <x v="11"/>
    <n v="21427"/>
  </r>
  <r>
    <x v="3"/>
    <x v="14"/>
    <x v="1"/>
    <x v="12"/>
    <n v="0"/>
  </r>
  <r>
    <x v="3"/>
    <x v="14"/>
    <x v="1"/>
    <x v="13"/>
    <n v="134630"/>
  </r>
  <r>
    <x v="3"/>
    <x v="15"/>
    <x v="0"/>
    <x v="0"/>
    <n v="0"/>
  </r>
  <r>
    <x v="3"/>
    <x v="15"/>
    <x v="0"/>
    <x v="1"/>
    <n v="398222"/>
  </r>
  <r>
    <x v="3"/>
    <x v="15"/>
    <x v="0"/>
    <x v="2"/>
    <n v="644562"/>
  </r>
  <r>
    <x v="3"/>
    <x v="15"/>
    <x v="0"/>
    <x v="3"/>
    <n v="399242"/>
  </r>
  <r>
    <x v="3"/>
    <x v="15"/>
    <x v="0"/>
    <x v="4"/>
    <n v="25443"/>
  </r>
  <r>
    <x v="3"/>
    <x v="15"/>
    <x v="0"/>
    <x v="5"/>
    <n v="22715"/>
  </r>
  <r>
    <x v="3"/>
    <x v="15"/>
    <x v="0"/>
    <x v="6"/>
    <n v="945664"/>
  </r>
  <r>
    <x v="3"/>
    <x v="15"/>
    <x v="0"/>
    <x v="7"/>
    <n v="0"/>
  </r>
  <r>
    <x v="3"/>
    <x v="15"/>
    <x v="0"/>
    <x v="8"/>
    <n v="328286"/>
  </r>
  <r>
    <x v="3"/>
    <x v="15"/>
    <x v="0"/>
    <x v="9"/>
    <n v="273382"/>
  </r>
  <r>
    <x v="3"/>
    <x v="15"/>
    <x v="0"/>
    <x v="10"/>
    <n v="12534"/>
  </r>
  <r>
    <x v="3"/>
    <x v="15"/>
    <x v="0"/>
    <x v="11"/>
    <n v="351855"/>
  </r>
  <r>
    <x v="3"/>
    <x v="15"/>
    <x v="0"/>
    <x v="12"/>
    <n v="29196"/>
  </r>
  <r>
    <x v="3"/>
    <x v="15"/>
    <x v="0"/>
    <x v="13"/>
    <n v="1168017"/>
  </r>
  <r>
    <x v="3"/>
    <x v="15"/>
    <x v="1"/>
    <x v="0"/>
    <n v="0"/>
  </r>
  <r>
    <x v="3"/>
    <x v="15"/>
    <x v="1"/>
    <x v="1"/>
    <n v="402619"/>
  </r>
  <r>
    <x v="3"/>
    <x v="15"/>
    <x v="1"/>
    <x v="2"/>
    <n v="697609"/>
  </r>
  <r>
    <x v="3"/>
    <x v="15"/>
    <x v="1"/>
    <x v="3"/>
    <n v="396228"/>
  </r>
  <r>
    <x v="3"/>
    <x v="15"/>
    <x v="1"/>
    <x v="4"/>
    <n v="25443"/>
  </r>
  <r>
    <x v="3"/>
    <x v="15"/>
    <x v="1"/>
    <x v="5"/>
    <n v="0"/>
  </r>
  <r>
    <x v="3"/>
    <x v="15"/>
    <x v="1"/>
    <x v="6"/>
    <n v="1203159"/>
  </r>
  <r>
    <x v="3"/>
    <x v="15"/>
    <x v="1"/>
    <x v="7"/>
    <n v="0"/>
  </r>
  <r>
    <x v="3"/>
    <x v="15"/>
    <x v="1"/>
    <x v="8"/>
    <n v="330996"/>
  </r>
  <r>
    <x v="3"/>
    <x v="15"/>
    <x v="1"/>
    <x v="9"/>
    <n v="273188"/>
  </r>
  <r>
    <x v="3"/>
    <x v="15"/>
    <x v="1"/>
    <x v="10"/>
    <n v="0"/>
  </r>
  <r>
    <x v="3"/>
    <x v="15"/>
    <x v="1"/>
    <x v="11"/>
    <n v="365523"/>
  </r>
  <r>
    <x v="3"/>
    <x v="15"/>
    <x v="1"/>
    <x v="12"/>
    <n v="0"/>
  </r>
  <r>
    <x v="3"/>
    <x v="15"/>
    <x v="1"/>
    <x v="13"/>
    <n v="1499807"/>
  </r>
  <r>
    <x v="3"/>
    <x v="16"/>
    <x v="0"/>
    <x v="0"/>
    <n v="0"/>
  </r>
  <r>
    <x v="3"/>
    <x v="16"/>
    <x v="0"/>
    <x v="1"/>
    <n v="33704"/>
  </r>
  <r>
    <x v="3"/>
    <x v="16"/>
    <x v="0"/>
    <x v="2"/>
    <n v="277738"/>
  </r>
  <r>
    <x v="3"/>
    <x v="16"/>
    <x v="0"/>
    <x v="3"/>
    <n v="5816"/>
  </r>
  <r>
    <x v="3"/>
    <x v="16"/>
    <x v="0"/>
    <x v="4"/>
    <n v="0"/>
  </r>
  <r>
    <x v="3"/>
    <x v="16"/>
    <x v="0"/>
    <x v="5"/>
    <n v="62596"/>
  </r>
  <r>
    <x v="3"/>
    <x v="16"/>
    <x v="0"/>
    <x v="6"/>
    <n v="320637"/>
  </r>
  <r>
    <x v="3"/>
    <x v="16"/>
    <x v="0"/>
    <x v="7"/>
    <n v="0"/>
  </r>
  <r>
    <x v="3"/>
    <x v="16"/>
    <x v="0"/>
    <x v="8"/>
    <n v="31978"/>
  </r>
  <r>
    <x v="3"/>
    <x v="16"/>
    <x v="0"/>
    <x v="9"/>
    <n v="49936"/>
  </r>
  <r>
    <x v="3"/>
    <x v="16"/>
    <x v="0"/>
    <x v="10"/>
    <n v="298"/>
  </r>
  <r>
    <x v="3"/>
    <x v="16"/>
    <x v="0"/>
    <x v="11"/>
    <n v="106379"/>
  </r>
  <r>
    <x v="3"/>
    <x v="16"/>
    <x v="0"/>
    <x v="12"/>
    <n v="21791"/>
  </r>
  <r>
    <x v="3"/>
    <x v="16"/>
    <x v="0"/>
    <x v="13"/>
    <n v="606173"/>
  </r>
  <r>
    <x v="3"/>
    <x v="16"/>
    <x v="1"/>
    <x v="0"/>
    <n v="0"/>
  </r>
  <r>
    <x v="3"/>
    <x v="16"/>
    <x v="1"/>
    <x v="1"/>
    <n v="34885"/>
  </r>
  <r>
    <x v="3"/>
    <x v="16"/>
    <x v="1"/>
    <x v="2"/>
    <n v="251669"/>
  </r>
  <r>
    <x v="3"/>
    <x v="16"/>
    <x v="1"/>
    <x v="3"/>
    <n v="5816"/>
  </r>
  <r>
    <x v="3"/>
    <x v="16"/>
    <x v="1"/>
    <x v="4"/>
    <n v="0"/>
  </r>
  <r>
    <x v="3"/>
    <x v="16"/>
    <x v="1"/>
    <x v="5"/>
    <n v="0"/>
  </r>
  <r>
    <x v="3"/>
    <x v="16"/>
    <x v="1"/>
    <x v="6"/>
    <n v="694207"/>
  </r>
  <r>
    <x v="3"/>
    <x v="16"/>
    <x v="1"/>
    <x v="7"/>
    <n v="0"/>
  </r>
  <r>
    <x v="3"/>
    <x v="16"/>
    <x v="1"/>
    <x v="8"/>
    <n v="31978"/>
  </r>
  <r>
    <x v="3"/>
    <x v="16"/>
    <x v="1"/>
    <x v="9"/>
    <n v="55230"/>
  </r>
  <r>
    <x v="3"/>
    <x v="16"/>
    <x v="1"/>
    <x v="10"/>
    <n v="0"/>
  </r>
  <r>
    <x v="3"/>
    <x v="16"/>
    <x v="1"/>
    <x v="11"/>
    <n v="120349"/>
  </r>
  <r>
    <x v="3"/>
    <x v="16"/>
    <x v="1"/>
    <x v="12"/>
    <n v="0"/>
  </r>
  <r>
    <x v="3"/>
    <x v="16"/>
    <x v="1"/>
    <x v="13"/>
    <n v="1002272"/>
  </r>
  <r>
    <x v="3"/>
    <x v="17"/>
    <x v="0"/>
    <x v="0"/>
    <n v="0"/>
  </r>
  <r>
    <x v="3"/>
    <x v="17"/>
    <x v="0"/>
    <x v="1"/>
    <n v="20509"/>
  </r>
  <r>
    <x v="3"/>
    <x v="17"/>
    <x v="0"/>
    <x v="2"/>
    <n v="52288"/>
  </r>
  <r>
    <x v="3"/>
    <x v="17"/>
    <x v="0"/>
    <x v="3"/>
    <n v="19609"/>
  </r>
  <r>
    <x v="3"/>
    <x v="17"/>
    <x v="0"/>
    <x v="4"/>
    <n v="0"/>
  </r>
  <r>
    <x v="3"/>
    <x v="17"/>
    <x v="0"/>
    <x v="5"/>
    <n v="0"/>
  </r>
  <r>
    <x v="3"/>
    <x v="17"/>
    <x v="0"/>
    <x v="6"/>
    <n v="0"/>
  </r>
  <r>
    <x v="3"/>
    <x v="17"/>
    <x v="0"/>
    <x v="7"/>
    <n v="0"/>
  </r>
  <r>
    <x v="3"/>
    <x v="17"/>
    <x v="0"/>
    <x v="8"/>
    <n v="0"/>
  </r>
  <r>
    <x v="3"/>
    <x v="17"/>
    <x v="0"/>
    <x v="9"/>
    <n v="1825"/>
  </r>
  <r>
    <x v="3"/>
    <x v="17"/>
    <x v="0"/>
    <x v="10"/>
    <n v="0"/>
  </r>
  <r>
    <x v="3"/>
    <x v="17"/>
    <x v="0"/>
    <x v="11"/>
    <n v="4549"/>
  </r>
  <r>
    <x v="3"/>
    <x v="17"/>
    <x v="0"/>
    <x v="12"/>
    <n v="0"/>
  </r>
  <r>
    <x v="3"/>
    <x v="17"/>
    <x v="0"/>
    <x v="13"/>
    <n v="14894"/>
  </r>
  <r>
    <x v="3"/>
    <x v="17"/>
    <x v="1"/>
    <x v="0"/>
    <n v="0"/>
  </r>
  <r>
    <x v="3"/>
    <x v="17"/>
    <x v="1"/>
    <x v="1"/>
    <n v="20509"/>
  </r>
  <r>
    <x v="3"/>
    <x v="17"/>
    <x v="1"/>
    <x v="2"/>
    <n v="52288"/>
  </r>
  <r>
    <x v="3"/>
    <x v="17"/>
    <x v="1"/>
    <x v="3"/>
    <n v="19609"/>
  </r>
  <r>
    <x v="3"/>
    <x v="17"/>
    <x v="1"/>
    <x v="4"/>
    <n v="0"/>
  </r>
  <r>
    <x v="3"/>
    <x v="17"/>
    <x v="1"/>
    <x v="5"/>
    <n v="0"/>
  </r>
  <r>
    <x v="3"/>
    <x v="17"/>
    <x v="1"/>
    <x v="6"/>
    <n v="0"/>
  </r>
  <r>
    <x v="3"/>
    <x v="17"/>
    <x v="1"/>
    <x v="7"/>
    <n v="0"/>
  </r>
  <r>
    <x v="3"/>
    <x v="17"/>
    <x v="1"/>
    <x v="8"/>
    <n v="0"/>
  </r>
  <r>
    <x v="3"/>
    <x v="17"/>
    <x v="1"/>
    <x v="9"/>
    <n v="1825"/>
  </r>
  <r>
    <x v="3"/>
    <x v="17"/>
    <x v="1"/>
    <x v="10"/>
    <n v="0"/>
  </r>
  <r>
    <x v="3"/>
    <x v="17"/>
    <x v="1"/>
    <x v="11"/>
    <n v="4549"/>
  </r>
  <r>
    <x v="3"/>
    <x v="17"/>
    <x v="1"/>
    <x v="12"/>
    <n v="0"/>
  </r>
  <r>
    <x v="3"/>
    <x v="17"/>
    <x v="1"/>
    <x v="13"/>
    <n v="14894"/>
  </r>
  <r>
    <x v="3"/>
    <x v="18"/>
    <x v="0"/>
    <x v="0"/>
    <n v="0"/>
  </r>
  <r>
    <x v="3"/>
    <x v="18"/>
    <x v="0"/>
    <x v="1"/>
    <n v="22626"/>
  </r>
  <r>
    <x v="3"/>
    <x v="18"/>
    <x v="0"/>
    <x v="2"/>
    <n v="584671"/>
  </r>
  <r>
    <x v="3"/>
    <x v="18"/>
    <x v="0"/>
    <x v="3"/>
    <n v="34943"/>
  </r>
  <r>
    <x v="3"/>
    <x v="18"/>
    <x v="0"/>
    <x v="4"/>
    <n v="514781"/>
  </r>
  <r>
    <x v="3"/>
    <x v="18"/>
    <x v="0"/>
    <x v="5"/>
    <n v="13000"/>
  </r>
  <r>
    <x v="3"/>
    <x v="18"/>
    <x v="0"/>
    <x v="6"/>
    <n v="372416"/>
  </r>
  <r>
    <x v="3"/>
    <x v="18"/>
    <x v="0"/>
    <x v="7"/>
    <n v="282581"/>
  </r>
  <r>
    <x v="3"/>
    <x v="18"/>
    <x v="0"/>
    <x v="8"/>
    <n v="144629"/>
  </r>
  <r>
    <x v="3"/>
    <x v="18"/>
    <x v="0"/>
    <x v="9"/>
    <n v="95622"/>
  </r>
  <r>
    <x v="3"/>
    <x v="18"/>
    <x v="0"/>
    <x v="10"/>
    <n v="56655"/>
  </r>
  <r>
    <x v="3"/>
    <x v="18"/>
    <x v="0"/>
    <x v="11"/>
    <n v="128868"/>
  </r>
  <r>
    <x v="3"/>
    <x v="18"/>
    <x v="0"/>
    <x v="12"/>
    <n v="23315"/>
  </r>
  <r>
    <x v="3"/>
    <x v="18"/>
    <x v="0"/>
    <x v="13"/>
    <n v="798853"/>
  </r>
  <r>
    <x v="3"/>
    <x v="18"/>
    <x v="1"/>
    <x v="0"/>
    <n v="0"/>
  </r>
  <r>
    <x v="3"/>
    <x v="18"/>
    <x v="1"/>
    <x v="1"/>
    <n v="22626"/>
  </r>
  <r>
    <x v="3"/>
    <x v="18"/>
    <x v="1"/>
    <x v="2"/>
    <n v="489648"/>
  </r>
  <r>
    <x v="3"/>
    <x v="18"/>
    <x v="1"/>
    <x v="3"/>
    <n v="54767"/>
  </r>
  <r>
    <x v="3"/>
    <x v="18"/>
    <x v="1"/>
    <x v="4"/>
    <n v="22080"/>
  </r>
  <r>
    <x v="3"/>
    <x v="18"/>
    <x v="1"/>
    <x v="5"/>
    <n v="0"/>
  </r>
  <r>
    <x v="3"/>
    <x v="18"/>
    <x v="1"/>
    <x v="6"/>
    <n v="511398"/>
  </r>
  <r>
    <x v="3"/>
    <x v="18"/>
    <x v="1"/>
    <x v="7"/>
    <n v="0"/>
  </r>
  <r>
    <x v="3"/>
    <x v="18"/>
    <x v="1"/>
    <x v="8"/>
    <n v="144629"/>
  </r>
  <r>
    <x v="3"/>
    <x v="18"/>
    <x v="1"/>
    <x v="9"/>
    <n v="154729"/>
  </r>
  <r>
    <x v="3"/>
    <x v="18"/>
    <x v="1"/>
    <x v="10"/>
    <n v="0"/>
  </r>
  <r>
    <x v="3"/>
    <x v="18"/>
    <x v="1"/>
    <x v="11"/>
    <n v="171181"/>
  </r>
  <r>
    <x v="3"/>
    <x v="18"/>
    <x v="1"/>
    <x v="12"/>
    <n v="0"/>
  </r>
  <r>
    <x v="3"/>
    <x v="18"/>
    <x v="1"/>
    <x v="13"/>
    <n v="1062654"/>
  </r>
  <r>
    <x v="3"/>
    <x v="19"/>
    <x v="0"/>
    <x v="0"/>
    <n v="0"/>
  </r>
  <r>
    <x v="3"/>
    <x v="19"/>
    <x v="0"/>
    <x v="1"/>
    <n v="28912"/>
  </r>
  <r>
    <x v="3"/>
    <x v="19"/>
    <x v="0"/>
    <x v="2"/>
    <n v="77315"/>
  </r>
  <r>
    <x v="3"/>
    <x v="19"/>
    <x v="0"/>
    <x v="3"/>
    <n v="2551"/>
  </r>
  <r>
    <x v="3"/>
    <x v="19"/>
    <x v="0"/>
    <x v="4"/>
    <n v="11426"/>
  </r>
  <r>
    <x v="3"/>
    <x v="19"/>
    <x v="0"/>
    <x v="5"/>
    <n v="0"/>
  </r>
  <r>
    <x v="3"/>
    <x v="19"/>
    <x v="0"/>
    <x v="6"/>
    <n v="0"/>
  </r>
  <r>
    <x v="3"/>
    <x v="19"/>
    <x v="0"/>
    <x v="7"/>
    <n v="0"/>
  </r>
  <r>
    <x v="3"/>
    <x v="19"/>
    <x v="0"/>
    <x v="8"/>
    <n v="0"/>
  </r>
  <r>
    <x v="3"/>
    <x v="19"/>
    <x v="0"/>
    <x v="9"/>
    <n v="8911"/>
  </r>
  <r>
    <x v="3"/>
    <x v="19"/>
    <x v="0"/>
    <x v="10"/>
    <n v="0"/>
  </r>
  <r>
    <x v="3"/>
    <x v="19"/>
    <x v="0"/>
    <x v="11"/>
    <n v="3931"/>
  </r>
  <r>
    <x v="3"/>
    <x v="19"/>
    <x v="0"/>
    <x v="12"/>
    <n v="0"/>
  </r>
  <r>
    <x v="3"/>
    <x v="19"/>
    <x v="0"/>
    <x v="13"/>
    <n v="29446"/>
  </r>
  <r>
    <x v="3"/>
    <x v="19"/>
    <x v="1"/>
    <x v="0"/>
    <n v="0"/>
  </r>
  <r>
    <x v="3"/>
    <x v="19"/>
    <x v="1"/>
    <x v="1"/>
    <n v="28912"/>
  </r>
  <r>
    <x v="3"/>
    <x v="19"/>
    <x v="1"/>
    <x v="2"/>
    <n v="77315"/>
  </r>
  <r>
    <x v="3"/>
    <x v="19"/>
    <x v="1"/>
    <x v="3"/>
    <n v="2551"/>
  </r>
  <r>
    <x v="3"/>
    <x v="19"/>
    <x v="1"/>
    <x v="4"/>
    <n v="11426"/>
  </r>
  <r>
    <x v="3"/>
    <x v="19"/>
    <x v="1"/>
    <x v="5"/>
    <n v="0"/>
  </r>
  <r>
    <x v="3"/>
    <x v="19"/>
    <x v="1"/>
    <x v="6"/>
    <n v="0"/>
  </r>
  <r>
    <x v="3"/>
    <x v="19"/>
    <x v="1"/>
    <x v="7"/>
    <n v="0"/>
  </r>
  <r>
    <x v="3"/>
    <x v="19"/>
    <x v="1"/>
    <x v="8"/>
    <n v="0"/>
  </r>
  <r>
    <x v="3"/>
    <x v="19"/>
    <x v="1"/>
    <x v="9"/>
    <n v="8911"/>
  </r>
  <r>
    <x v="3"/>
    <x v="19"/>
    <x v="1"/>
    <x v="10"/>
    <n v="0"/>
  </r>
  <r>
    <x v="3"/>
    <x v="19"/>
    <x v="1"/>
    <x v="11"/>
    <n v="3931"/>
  </r>
  <r>
    <x v="3"/>
    <x v="19"/>
    <x v="1"/>
    <x v="12"/>
    <n v="0"/>
  </r>
  <r>
    <x v="3"/>
    <x v="19"/>
    <x v="1"/>
    <x v="13"/>
    <n v="29446"/>
  </r>
  <r>
    <x v="3"/>
    <x v="20"/>
    <x v="0"/>
    <x v="0"/>
    <n v="0"/>
  </r>
  <r>
    <x v="3"/>
    <x v="20"/>
    <x v="0"/>
    <x v="1"/>
    <n v="2428"/>
  </r>
  <r>
    <x v="3"/>
    <x v="20"/>
    <x v="0"/>
    <x v="2"/>
    <n v="132612"/>
  </r>
  <r>
    <x v="3"/>
    <x v="20"/>
    <x v="0"/>
    <x v="3"/>
    <n v="5743"/>
  </r>
  <r>
    <x v="3"/>
    <x v="20"/>
    <x v="0"/>
    <x v="4"/>
    <n v="5284"/>
  </r>
  <r>
    <x v="3"/>
    <x v="20"/>
    <x v="0"/>
    <x v="5"/>
    <n v="250026"/>
  </r>
  <r>
    <x v="3"/>
    <x v="20"/>
    <x v="0"/>
    <x v="6"/>
    <n v="660169"/>
  </r>
  <r>
    <x v="3"/>
    <x v="20"/>
    <x v="0"/>
    <x v="7"/>
    <n v="0"/>
  </r>
  <r>
    <x v="3"/>
    <x v="20"/>
    <x v="0"/>
    <x v="8"/>
    <n v="187339"/>
  </r>
  <r>
    <x v="3"/>
    <x v="20"/>
    <x v="0"/>
    <x v="9"/>
    <n v="111462"/>
  </r>
  <r>
    <x v="3"/>
    <x v="20"/>
    <x v="0"/>
    <x v="10"/>
    <n v="0"/>
  </r>
  <r>
    <x v="3"/>
    <x v="20"/>
    <x v="0"/>
    <x v="11"/>
    <n v="129342"/>
  </r>
  <r>
    <x v="3"/>
    <x v="20"/>
    <x v="0"/>
    <x v="12"/>
    <n v="0"/>
  </r>
  <r>
    <x v="3"/>
    <x v="20"/>
    <x v="0"/>
    <x v="13"/>
    <n v="734519"/>
  </r>
  <r>
    <x v="3"/>
    <x v="20"/>
    <x v="1"/>
    <x v="0"/>
    <n v="0"/>
  </r>
  <r>
    <x v="3"/>
    <x v="20"/>
    <x v="1"/>
    <x v="1"/>
    <n v="12408"/>
  </r>
  <r>
    <x v="3"/>
    <x v="20"/>
    <x v="1"/>
    <x v="2"/>
    <n v="408083"/>
  </r>
  <r>
    <x v="3"/>
    <x v="20"/>
    <x v="1"/>
    <x v="3"/>
    <n v="5788"/>
  </r>
  <r>
    <x v="3"/>
    <x v="20"/>
    <x v="1"/>
    <x v="4"/>
    <n v="5284"/>
  </r>
  <r>
    <x v="3"/>
    <x v="20"/>
    <x v="1"/>
    <x v="5"/>
    <n v="0"/>
  </r>
  <r>
    <x v="3"/>
    <x v="20"/>
    <x v="1"/>
    <x v="6"/>
    <n v="929035"/>
  </r>
  <r>
    <x v="3"/>
    <x v="20"/>
    <x v="1"/>
    <x v="7"/>
    <n v="0"/>
  </r>
  <r>
    <x v="3"/>
    <x v="20"/>
    <x v="1"/>
    <x v="8"/>
    <n v="187339"/>
  </r>
  <r>
    <x v="3"/>
    <x v="20"/>
    <x v="1"/>
    <x v="9"/>
    <n v="122749"/>
  </r>
  <r>
    <x v="3"/>
    <x v="20"/>
    <x v="1"/>
    <x v="10"/>
    <n v="0"/>
  </r>
  <r>
    <x v="3"/>
    <x v="20"/>
    <x v="1"/>
    <x v="11"/>
    <n v="162366"/>
  </r>
  <r>
    <x v="3"/>
    <x v="20"/>
    <x v="1"/>
    <x v="12"/>
    <n v="0"/>
  </r>
  <r>
    <x v="3"/>
    <x v="20"/>
    <x v="1"/>
    <x v="13"/>
    <n v="1540593"/>
  </r>
  <r>
    <x v="3"/>
    <x v="21"/>
    <x v="0"/>
    <x v="0"/>
    <n v="0"/>
  </r>
  <r>
    <x v="3"/>
    <x v="21"/>
    <x v="0"/>
    <x v="1"/>
    <n v="7970"/>
  </r>
  <r>
    <x v="3"/>
    <x v="21"/>
    <x v="0"/>
    <x v="2"/>
    <n v="135190"/>
  </r>
  <r>
    <x v="3"/>
    <x v="21"/>
    <x v="0"/>
    <x v="3"/>
    <n v="71896"/>
  </r>
  <r>
    <x v="3"/>
    <x v="21"/>
    <x v="0"/>
    <x v="4"/>
    <n v="0"/>
  </r>
  <r>
    <x v="3"/>
    <x v="21"/>
    <x v="0"/>
    <x v="5"/>
    <n v="1376"/>
  </r>
  <r>
    <x v="3"/>
    <x v="21"/>
    <x v="0"/>
    <x v="6"/>
    <n v="116156"/>
  </r>
  <r>
    <x v="3"/>
    <x v="21"/>
    <x v="0"/>
    <x v="7"/>
    <n v="0"/>
  </r>
  <r>
    <x v="3"/>
    <x v="21"/>
    <x v="0"/>
    <x v="8"/>
    <n v="31668"/>
  </r>
  <r>
    <x v="3"/>
    <x v="21"/>
    <x v="0"/>
    <x v="9"/>
    <n v="53660"/>
  </r>
  <r>
    <x v="3"/>
    <x v="21"/>
    <x v="0"/>
    <x v="10"/>
    <n v="22417"/>
  </r>
  <r>
    <x v="3"/>
    <x v="21"/>
    <x v="0"/>
    <x v="11"/>
    <n v="54884"/>
  </r>
  <r>
    <x v="3"/>
    <x v="21"/>
    <x v="0"/>
    <x v="12"/>
    <n v="11899"/>
  </r>
  <r>
    <x v="3"/>
    <x v="21"/>
    <x v="0"/>
    <x v="13"/>
    <n v="192475"/>
  </r>
  <r>
    <x v="3"/>
    <x v="21"/>
    <x v="1"/>
    <x v="0"/>
    <n v="0"/>
  </r>
  <r>
    <x v="3"/>
    <x v="21"/>
    <x v="1"/>
    <x v="1"/>
    <n v="11591"/>
  </r>
  <r>
    <x v="3"/>
    <x v="21"/>
    <x v="1"/>
    <x v="2"/>
    <n v="167794"/>
  </r>
  <r>
    <x v="3"/>
    <x v="21"/>
    <x v="1"/>
    <x v="3"/>
    <n v="69896"/>
  </r>
  <r>
    <x v="3"/>
    <x v="21"/>
    <x v="1"/>
    <x v="4"/>
    <n v="1992"/>
  </r>
  <r>
    <x v="3"/>
    <x v="21"/>
    <x v="1"/>
    <x v="5"/>
    <n v="0"/>
  </r>
  <r>
    <x v="3"/>
    <x v="21"/>
    <x v="1"/>
    <x v="6"/>
    <n v="201728"/>
  </r>
  <r>
    <x v="3"/>
    <x v="21"/>
    <x v="1"/>
    <x v="7"/>
    <n v="0"/>
  </r>
  <r>
    <x v="3"/>
    <x v="21"/>
    <x v="1"/>
    <x v="8"/>
    <n v="31668"/>
  </r>
  <r>
    <x v="3"/>
    <x v="21"/>
    <x v="1"/>
    <x v="9"/>
    <n v="59527"/>
  </r>
  <r>
    <x v="3"/>
    <x v="21"/>
    <x v="1"/>
    <x v="10"/>
    <n v="0"/>
  </r>
  <r>
    <x v="3"/>
    <x v="21"/>
    <x v="1"/>
    <x v="11"/>
    <n v="66116"/>
  </r>
  <r>
    <x v="3"/>
    <x v="21"/>
    <x v="1"/>
    <x v="12"/>
    <n v="0"/>
  </r>
  <r>
    <x v="3"/>
    <x v="21"/>
    <x v="1"/>
    <x v="13"/>
    <n v="324294"/>
  </r>
  <r>
    <x v="3"/>
    <x v="22"/>
    <x v="0"/>
    <x v="0"/>
    <n v="0"/>
  </r>
  <r>
    <x v="3"/>
    <x v="22"/>
    <x v="0"/>
    <x v="1"/>
    <n v="122103"/>
  </r>
  <r>
    <x v="3"/>
    <x v="22"/>
    <x v="0"/>
    <x v="2"/>
    <n v="322588"/>
  </r>
  <r>
    <x v="3"/>
    <x v="22"/>
    <x v="0"/>
    <x v="3"/>
    <n v="36853"/>
  </r>
  <r>
    <x v="3"/>
    <x v="22"/>
    <x v="0"/>
    <x v="4"/>
    <n v="0"/>
  </r>
  <r>
    <x v="3"/>
    <x v="22"/>
    <x v="0"/>
    <x v="5"/>
    <n v="255789"/>
  </r>
  <r>
    <x v="3"/>
    <x v="22"/>
    <x v="0"/>
    <x v="6"/>
    <n v="298038"/>
  </r>
  <r>
    <x v="3"/>
    <x v="22"/>
    <x v="0"/>
    <x v="7"/>
    <n v="0"/>
  </r>
  <r>
    <x v="3"/>
    <x v="22"/>
    <x v="0"/>
    <x v="8"/>
    <n v="65799"/>
  </r>
  <r>
    <x v="3"/>
    <x v="22"/>
    <x v="0"/>
    <x v="9"/>
    <n v="73481"/>
  </r>
  <r>
    <x v="3"/>
    <x v="22"/>
    <x v="0"/>
    <x v="10"/>
    <n v="46840"/>
  </r>
  <r>
    <x v="3"/>
    <x v="22"/>
    <x v="0"/>
    <x v="11"/>
    <n v="125136"/>
  </r>
  <r>
    <x v="3"/>
    <x v="22"/>
    <x v="0"/>
    <x v="12"/>
    <n v="0"/>
  </r>
  <r>
    <x v="3"/>
    <x v="22"/>
    <x v="0"/>
    <x v="13"/>
    <n v="276494"/>
  </r>
  <r>
    <x v="3"/>
    <x v="22"/>
    <x v="1"/>
    <x v="0"/>
    <n v="0"/>
  </r>
  <r>
    <x v="3"/>
    <x v="22"/>
    <x v="1"/>
    <x v="1"/>
    <n v="122933"/>
  </r>
  <r>
    <x v="3"/>
    <x v="22"/>
    <x v="1"/>
    <x v="2"/>
    <n v="-83443"/>
  </r>
  <r>
    <x v="3"/>
    <x v="22"/>
    <x v="1"/>
    <x v="3"/>
    <n v="36853"/>
  </r>
  <r>
    <x v="3"/>
    <x v="22"/>
    <x v="1"/>
    <x v="4"/>
    <n v="0"/>
  </r>
  <r>
    <x v="3"/>
    <x v="22"/>
    <x v="1"/>
    <x v="5"/>
    <n v="0"/>
  </r>
  <r>
    <x v="3"/>
    <x v="22"/>
    <x v="1"/>
    <x v="6"/>
    <n v="742354"/>
  </r>
  <r>
    <x v="3"/>
    <x v="22"/>
    <x v="1"/>
    <x v="7"/>
    <n v="0"/>
  </r>
  <r>
    <x v="3"/>
    <x v="22"/>
    <x v="1"/>
    <x v="8"/>
    <n v="65799"/>
  </r>
  <r>
    <x v="3"/>
    <x v="22"/>
    <x v="1"/>
    <x v="9"/>
    <n v="95299"/>
  </r>
  <r>
    <x v="3"/>
    <x v="22"/>
    <x v="1"/>
    <x v="10"/>
    <n v="0"/>
  </r>
  <r>
    <x v="3"/>
    <x v="22"/>
    <x v="1"/>
    <x v="11"/>
    <n v="161769"/>
  </r>
  <r>
    <x v="3"/>
    <x v="22"/>
    <x v="1"/>
    <x v="12"/>
    <n v="0"/>
  </r>
  <r>
    <x v="3"/>
    <x v="22"/>
    <x v="1"/>
    <x v="13"/>
    <n v="631393"/>
  </r>
  <r>
    <x v="3"/>
    <x v="23"/>
    <x v="0"/>
    <x v="0"/>
    <n v="0"/>
  </r>
  <r>
    <x v="3"/>
    <x v="23"/>
    <x v="0"/>
    <x v="1"/>
    <n v="278107"/>
  </r>
  <r>
    <x v="3"/>
    <x v="23"/>
    <x v="0"/>
    <x v="2"/>
    <n v="935989"/>
  </r>
  <r>
    <x v="3"/>
    <x v="23"/>
    <x v="0"/>
    <x v="3"/>
    <n v="180039"/>
  </r>
  <r>
    <x v="3"/>
    <x v="23"/>
    <x v="0"/>
    <x v="4"/>
    <n v="22652"/>
  </r>
  <r>
    <x v="3"/>
    <x v="23"/>
    <x v="0"/>
    <x v="5"/>
    <n v="226978"/>
  </r>
  <r>
    <x v="3"/>
    <x v="23"/>
    <x v="0"/>
    <x v="6"/>
    <n v="728618"/>
  </r>
  <r>
    <x v="3"/>
    <x v="23"/>
    <x v="0"/>
    <x v="7"/>
    <n v="0"/>
  </r>
  <r>
    <x v="3"/>
    <x v="23"/>
    <x v="0"/>
    <x v="8"/>
    <n v="630160"/>
  </r>
  <r>
    <x v="3"/>
    <x v="23"/>
    <x v="0"/>
    <x v="9"/>
    <n v="283787"/>
  </r>
  <r>
    <x v="3"/>
    <x v="23"/>
    <x v="0"/>
    <x v="10"/>
    <n v="81236"/>
  </r>
  <r>
    <x v="3"/>
    <x v="23"/>
    <x v="0"/>
    <x v="11"/>
    <n v="289244"/>
  </r>
  <r>
    <x v="3"/>
    <x v="23"/>
    <x v="0"/>
    <x v="12"/>
    <n v="36148"/>
  </r>
  <r>
    <x v="3"/>
    <x v="23"/>
    <x v="0"/>
    <x v="13"/>
    <n v="1547357"/>
  </r>
  <r>
    <x v="3"/>
    <x v="23"/>
    <x v="1"/>
    <x v="0"/>
    <n v="0"/>
  </r>
  <r>
    <x v="3"/>
    <x v="23"/>
    <x v="1"/>
    <x v="1"/>
    <n v="300801"/>
  </r>
  <r>
    <x v="3"/>
    <x v="23"/>
    <x v="1"/>
    <x v="2"/>
    <n v="1270092"/>
  </r>
  <r>
    <x v="3"/>
    <x v="23"/>
    <x v="1"/>
    <x v="3"/>
    <n v="180039"/>
  </r>
  <r>
    <x v="3"/>
    <x v="23"/>
    <x v="1"/>
    <x v="4"/>
    <n v="22652"/>
  </r>
  <r>
    <x v="3"/>
    <x v="23"/>
    <x v="1"/>
    <x v="5"/>
    <n v="0"/>
  </r>
  <r>
    <x v="3"/>
    <x v="23"/>
    <x v="1"/>
    <x v="6"/>
    <n v="2595202"/>
  </r>
  <r>
    <x v="3"/>
    <x v="23"/>
    <x v="1"/>
    <x v="7"/>
    <n v="0"/>
  </r>
  <r>
    <x v="3"/>
    <x v="23"/>
    <x v="1"/>
    <x v="8"/>
    <n v="630160"/>
  </r>
  <r>
    <x v="3"/>
    <x v="23"/>
    <x v="1"/>
    <x v="9"/>
    <n v="277309"/>
  </r>
  <r>
    <x v="3"/>
    <x v="23"/>
    <x v="1"/>
    <x v="10"/>
    <n v="0"/>
  </r>
  <r>
    <x v="3"/>
    <x v="23"/>
    <x v="1"/>
    <x v="11"/>
    <n v="430553"/>
  </r>
  <r>
    <x v="3"/>
    <x v="23"/>
    <x v="1"/>
    <x v="12"/>
    <n v="0"/>
  </r>
  <r>
    <x v="3"/>
    <x v="23"/>
    <x v="1"/>
    <x v="13"/>
    <n v="4145204"/>
  </r>
  <r>
    <x v="3"/>
    <x v="24"/>
    <x v="0"/>
    <x v="0"/>
    <n v="0"/>
  </r>
  <r>
    <x v="3"/>
    <x v="24"/>
    <x v="0"/>
    <x v="1"/>
    <n v="21276"/>
  </r>
  <r>
    <x v="3"/>
    <x v="24"/>
    <x v="0"/>
    <x v="2"/>
    <n v="230102"/>
  </r>
  <r>
    <x v="3"/>
    <x v="24"/>
    <x v="0"/>
    <x v="3"/>
    <n v="106"/>
  </r>
  <r>
    <x v="3"/>
    <x v="24"/>
    <x v="0"/>
    <x v="4"/>
    <n v="2368"/>
  </r>
  <r>
    <x v="3"/>
    <x v="24"/>
    <x v="0"/>
    <x v="5"/>
    <n v="153512"/>
  </r>
  <r>
    <x v="3"/>
    <x v="24"/>
    <x v="0"/>
    <x v="6"/>
    <n v="51220"/>
  </r>
  <r>
    <x v="3"/>
    <x v="24"/>
    <x v="0"/>
    <x v="7"/>
    <n v="8877"/>
  </r>
  <r>
    <x v="3"/>
    <x v="24"/>
    <x v="0"/>
    <x v="8"/>
    <n v="0"/>
  </r>
  <r>
    <x v="3"/>
    <x v="24"/>
    <x v="0"/>
    <x v="9"/>
    <n v="18019"/>
  </r>
  <r>
    <x v="3"/>
    <x v="24"/>
    <x v="0"/>
    <x v="10"/>
    <n v="0"/>
  </r>
  <r>
    <x v="3"/>
    <x v="24"/>
    <x v="0"/>
    <x v="11"/>
    <n v="23223"/>
  </r>
  <r>
    <x v="3"/>
    <x v="24"/>
    <x v="0"/>
    <x v="12"/>
    <n v="0"/>
  </r>
  <r>
    <x v="3"/>
    <x v="24"/>
    <x v="0"/>
    <x v="13"/>
    <n v="118141"/>
  </r>
  <r>
    <x v="3"/>
    <x v="24"/>
    <x v="1"/>
    <x v="0"/>
    <n v="0"/>
  </r>
  <r>
    <x v="3"/>
    <x v="24"/>
    <x v="1"/>
    <x v="1"/>
    <n v="22130"/>
  </r>
  <r>
    <x v="3"/>
    <x v="24"/>
    <x v="1"/>
    <x v="2"/>
    <n v="241709"/>
  </r>
  <r>
    <x v="3"/>
    <x v="24"/>
    <x v="1"/>
    <x v="3"/>
    <n v="106"/>
  </r>
  <r>
    <x v="3"/>
    <x v="24"/>
    <x v="1"/>
    <x v="4"/>
    <n v="2368"/>
  </r>
  <r>
    <x v="3"/>
    <x v="24"/>
    <x v="1"/>
    <x v="5"/>
    <n v="0"/>
  </r>
  <r>
    <x v="3"/>
    <x v="24"/>
    <x v="1"/>
    <x v="6"/>
    <n v="72218"/>
  </r>
  <r>
    <x v="3"/>
    <x v="24"/>
    <x v="1"/>
    <x v="7"/>
    <n v="0"/>
  </r>
  <r>
    <x v="3"/>
    <x v="24"/>
    <x v="1"/>
    <x v="8"/>
    <n v="0"/>
  </r>
  <r>
    <x v="3"/>
    <x v="24"/>
    <x v="1"/>
    <x v="9"/>
    <n v="18985"/>
  </r>
  <r>
    <x v="3"/>
    <x v="24"/>
    <x v="1"/>
    <x v="10"/>
    <n v="0"/>
  </r>
  <r>
    <x v="3"/>
    <x v="24"/>
    <x v="1"/>
    <x v="11"/>
    <n v="26058"/>
  </r>
  <r>
    <x v="3"/>
    <x v="24"/>
    <x v="1"/>
    <x v="12"/>
    <n v="0"/>
  </r>
  <r>
    <x v="3"/>
    <x v="24"/>
    <x v="1"/>
    <x v="13"/>
    <n v="296396"/>
  </r>
  <r>
    <x v="3"/>
    <x v="25"/>
    <x v="0"/>
    <x v="0"/>
    <n v="0"/>
  </r>
  <r>
    <x v="3"/>
    <x v="25"/>
    <x v="0"/>
    <x v="1"/>
    <n v="21988"/>
  </r>
  <r>
    <x v="3"/>
    <x v="25"/>
    <x v="0"/>
    <x v="2"/>
    <n v="258269"/>
  </r>
  <r>
    <x v="3"/>
    <x v="25"/>
    <x v="0"/>
    <x v="3"/>
    <n v="6117"/>
  </r>
  <r>
    <x v="3"/>
    <x v="25"/>
    <x v="0"/>
    <x v="4"/>
    <n v="0"/>
  </r>
  <r>
    <x v="3"/>
    <x v="25"/>
    <x v="0"/>
    <x v="5"/>
    <n v="62420"/>
  </r>
  <r>
    <x v="3"/>
    <x v="25"/>
    <x v="0"/>
    <x v="6"/>
    <n v="36650"/>
  </r>
  <r>
    <x v="3"/>
    <x v="25"/>
    <x v="0"/>
    <x v="7"/>
    <n v="0"/>
  </r>
  <r>
    <x v="3"/>
    <x v="25"/>
    <x v="0"/>
    <x v="8"/>
    <n v="0"/>
  </r>
  <r>
    <x v="3"/>
    <x v="25"/>
    <x v="0"/>
    <x v="9"/>
    <n v="41477"/>
  </r>
  <r>
    <x v="3"/>
    <x v="25"/>
    <x v="0"/>
    <x v="10"/>
    <n v="16981"/>
  </r>
  <r>
    <x v="3"/>
    <x v="25"/>
    <x v="0"/>
    <x v="11"/>
    <n v="20610"/>
  </r>
  <r>
    <x v="3"/>
    <x v="25"/>
    <x v="0"/>
    <x v="12"/>
    <n v="295"/>
  </r>
  <r>
    <x v="3"/>
    <x v="25"/>
    <x v="0"/>
    <x v="13"/>
    <n v="166841"/>
  </r>
  <r>
    <x v="3"/>
    <x v="25"/>
    <x v="1"/>
    <x v="0"/>
    <n v="0"/>
  </r>
  <r>
    <x v="3"/>
    <x v="25"/>
    <x v="1"/>
    <x v="1"/>
    <n v="21988"/>
  </r>
  <r>
    <x v="3"/>
    <x v="25"/>
    <x v="1"/>
    <x v="2"/>
    <n v="204353"/>
  </r>
  <r>
    <x v="3"/>
    <x v="25"/>
    <x v="1"/>
    <x v="3"/>
    <n v="6101"/>
  </r>
  <r>
    <x v="3"/>
    <x v="25"/>
    <x v="1"/>
    <x v="4"/>
    <n v="0"/>
  </r>
  <r>
    <x v="3"/>
    <x v="25"/>
    <x v="1"/>
    <x v="5"/>
    <n v="0"/>
  </r>
  <r>
    <x v="3"/>
    <x v="25"/>
    <x v="1"/>
    <x v="6"/>
    <n v="80402"/>
  </r>
  <r>
    <x v="3"/>
    <x v="25"/>
    <x v="1"/>
    <x v="7"/>
    <n v="0"/>
  </r>
  <r>
    <x v="3"/>
    <x v="25"/>
    <x v="1"/>
    <x v="8"/>
    <n v="0"/>
  </r>
  <r>
    <x v="3"/>
    <x v="25"/>
    <x v="1"/>
    <x v="9"/>
    <n v="38082"/>
  </r>
  <r>
    <x v="3"/>
    <x v="25"/>
    <x v="1"/>
    <x v="10"/>
    <n v="0"/>
  </r>
  <r>
    <x v="3"/>
    <x v="25"/>
    <x v="1"/>
    <x v="11"/>
    <n v="23382"/>
  </r>
  <r>
    <x v="3"/>
    <x v="25"/>
    <x v="1"/>
    <x v="12"/>
    <n v="0"/>
  </r>
  <r>
    <x v="3"/>
    <x v="25"/>
    <x v="1"/>
    <x v="13"/>
    <n v="241966"/>
  </r>
  <r>
    <x v="3"/>
    <x v="26"/>
    <x v="0"/>
    <x v="0"/>
    <n v="0"/>
  </r>
  <r>
    <x v="3"/>
    <x v="26"/>
    <x v="0"/>
    <x v="1"/>
    <n v="24802"/>
  </r>
  <r>
    <x v="3"/>
    <x v="26"/>
    <x v="0"/>
    <x v="2"/>
    <n v="436471"/>
  </r>
  <r>
    <x v="3"/>
    <x v="26"/>
    <x v="0"/>
    <x v="3"/>
    <n v="90396"/>
  </r>
  <r>
    <x v="3"/>
    <x v="26"/>
    <x v="0"/>
    <x v="4"/>
    <n v="161"/>
  </r>
  <r>
    <x v="3"/>
    <x v="26"/>
    <x v="0"/>
    <x v="5"/>
    <n v="1"/>
  </r>
  <r>
    <x v="3"/>
    <x v="26"/>
    <x v="0"/>
    <x v="6"/>
    <n v="287789"/>
  </r>
  <r>
    <x v="3"/>
    <x v="26"/>
    <x v="0"/>
    <x v="7"/>
    <n v="0"/>
  </r>
  <r>
    <x v="3"/>
    <x v="26"/>
    <x v="0"/>
    <x v="8"/>
    <n v="74989"/>
  </r>
  <r>
    <x v="3"/>
    <x v="26"/>
    <x v="0"/>
    <x v="9"/>
    <n v="100976"/>
  </r>
  <r>
    <x v="3"/>
    <x v="26"/>
    <x v="0"/>
    <x v="10"/>
    <n v="177003"/>
  </r>
  <r>
    <x v="3"/>
    <x v="26"/>
    <x v="0"/>
    <x v="11"/>
    <n v="68471"/>
  </r>
  <r>
    <x v="3"/>
    <x v="26"/>
    <x v="0"/>
    <x v="12"/>
    <n v="0"/>
  </r>
  <r>
    <x v="3"/>
    <x v="26"/>
    <x v="0"/>
    <x v="13"/>
    <n v="474388"/>
  </r>
  <r>
    <x v="3"/>
    <x v="26"/>
    <x v="1"/>
    <x v="0"/>
    <n v="0"/>
  </r>
  <r>
    <x v="3"/>
    <x v="26"/>
    <x v="1"/>
    <x v="1"/>
    <n v="27216"/>
  </r>
  <r>
    <x v="3"/>
    <x v="26"/>
    <x v="1"/>
    <x v="2"/>
    <n v="322055"/>
  </r>
  <r>
    <x v="3"/>
    <x v="26"/>
    <x v="1"/>
    <x v="3"/>
    <n v="20396"/>
  </r>
  <r>
    <x v="3"/>
    <x v="26"/>
    <x v="1"/>
    <x v="4"/>
    <n v="161"/>
  </r>
  <r>
    <x v="3"/>
    <x v="26"/>
    <x v="1"/>
    <x v="5"/>
    <n v="0"/>
  </r>
  <r>
    <x v="3"/>
    <x v="26"/>
    <x v="1"/>
    <x v="6"/>
    <n v="704015"/>
  </r>
  <r>
    <x v="3"/>
    <x v="26"/>
    <x v="1"/>
    <x v="7"/>
    <n v="0"/>
  </r>
  <r>
    <x v="3"/>
    <x v="26"/>
    <x v="1"/>
    <x v="8"/>
    <n v="74989"/>
  </r>
  <r>
    <x v="3"/>
    <x v="26"/>
    <x v="1"/>
    <x v="9"/>
    <n v="121709"/>
  </r>
  <r>
    <x v="3"/>
    <x v="26"/>
    <x v="1"/>
    <x v="10"/>
    <n v="0"/>
  </r>
  <r>
    <x v="3"/>
    <x v="26"/>
    <x v="1"/>
    <x v="11"/>
    <n v="105805"/>
  </r>
  <r>
    <x v="3"/>
    <x v="26"/>
    <x v="1"/>
    <x v="12"/>
    <n v="0"/>
  </r>
  <r>
    <x v="3"/>
    <x v="26"/>
    <x v="1"/>
    <x v="13"/>
    <n v="1037388"/>
  </r>
  <r>
    <x v="3"/>
    <x v="27"/>
    <x v="0"/>
    <x v="0"/>
    <n v="0"/>
  </r>
  <r>
    <x v="3"/>
    <x v="27"/>
    <x v="0"/>
    <x v="1"/>
    <n v="89658"/>
  </r>
  <r>
    <x v="3"/>
    <x v="27"/>
    <x v="0"/>
    <x v="2"/>
    <n v="626620"/>
  </r>
  <r>
    <x v="3"/>
    <x v="27"/>
    <x v="0"/>
    <x v="3"/>
    <n v="251799"/>
  </r>
  <r>
    <x v="3"/>
    <x v="27"/>
    <x v="0"/>
    <x v="4"/>
    <n v="1005"/>
  </r>
  <r>
    <x v="3"/>
    <x v="27"/>
    <x v="0"/>
    <x v="5"/>
    <n v="0"/>
  </r>
  <r>
    <x v="3"/>
    <x v="27"/>
    <x v="0"/>
    <x v="6"/>
    <n v="87090"/>
  </r>
  <r>
    <x v="3"/>
    <x v="27"/>
    <x v="0"/>
    <x v="7"/>
    <n v="0"/>
  </r>
  <r>
    <x v="3"/>
    <x v="27"/>
    <x v="0"/>
    <x v="8"/>
    <n v="0"/>
  </r>
  <r>
    <x v="3"/>
    <x v="27"/>
    <x v="0"/>
    <x v="9"/>
    <n v="137963"/>
  </r>
  <r>
    <x v="3"/>
    <x v="27"/>
    <x v="0"/>
    <x v="10"/>
    <n v="54459"/>
  </r>
  <r>
    <x v="3"/>
    <x v="27"/>
    <x v="0"/>
    <x v="11"/>
    <n v="35888"/>
  </r>
  <r>
    <x v="3"/>
    <x v="27"/>
    <x v="0"/>
    <x v="12"/>
    <n v="0"/>
  </r>
  <r>
    <x v="3"/>
    <x v="27"/>
    <x v="0"/>
    <x v="13"/>
    <n v="214714"/>
  </r>
  <r>
    <x v="3"/>
    <x v="27"/>
    <x v="1"/>
    <x v="0"/>
    <n v="0"/>
  </r>
  <r>
    <x v="3"/>
    <x v="27"/>
    <x v="1"/>
    <x v="1"/>
    <n v="89659"/>
  </r>
  <r>
    <x v="3"/>
    <x v="27"/>
    <x v="1"/>
    <x v="2"/>
    <n v="611690"/>
  </r>
  <r>
    <x v="3"/>
    <x v="27"/>
    <x v="1"/>
    <x v="3"/>
    <n v="251799"/>
  </r>
  <r>
    <x v="3"/>
    <x v="27"/>
    <x v="1"/>
    <x v="4"/>
    <n v="1005"/>
  </r>
  <r>
    <x v="3"/>
    <x v="27"/>
    <x v="1"/>
    <x v="5"/>
    <n v="0"/>
  </r>
  <r>
    <x v="3"/>
    <x v="27"/>
    <x v="1"/>
    <x v="6"/>
    <n v="116036"/>
  </r>
  <r>
    <x v="3"/>
    <x v="27"/>
    <x v="1"/>
    <x v="7"/>
    <n v="0"/>
  </r>
  <r>
    <x v="3"/>
    <x v="27"/>
    <x v="1"/>
    <x v="8"/>
    <n v="0"/>
  </r>
  <r>
    <x v="3"/>
    <x v="27"/>
    <x v="1"/>
    <x v="9"/>
    <n v="148909"/>
  </r>
  <r>
    <x v="3"/>
    <x v="27"/>
    <x v="1"/>
    <x v="10"/>
    <n v="0"/>
  </r>
  <r>
    <x v="3"/>
    <x v="27"/>
    <x v="1"/>
    <x v="11"/>
    <n v="39842"/>
  </r>
  <r>
    <x v="3"/>
    <x v="27"/>
    <x v="1"/>
    <x v="12"/>
    <n v="0"/>
  </r>
  <r>
    <x v="3"/>
    <x v="27"/>
    <x v="1"/>
    <x v="13"/>
    <n v="276197"/>
  </r>
  <r>
    <x v="3"/>
    <x v="28"/>
    <x v="0"/>
    <x v="0"/>
    <n v="0"/>
  </r>
  <r>
    <x v="3"/>
    <x v="28"/>
    <x v="0"/>
    <x v="1"/>
    <n v="16085"/>
  </r>
  <r>
    <x v="3"/>
    <x v="28"/>
    <x v="0"/>
    <x v="2"/>
    <n v="58928"/>
  </r>
  <r>
    <x v="3"/>
    <x v="28"/>
    <x v="0"/>
    <x v="3"/>
    <n v="756"/>
  </r>
  <r>
    <x v="3"/>
    <x v="28"/>
    <x v="0"/>
    <x v="4"/>
    <n v="0"/>
  </r>
  <r>
    <x v="3"/>
    <x v="28"/>
    <x v="0"/>
    <x v="5"/>
    <n v="0"/>
  </r>
  <r>
    <x v="3"/>
    <x v="28"/>
    <x v="0"/>
    <x v="6"/>
    <n v="0"/>
  </r>
  <r>
    <x v="3"/>
    <x v="28"/>
    <x v="0"/>
    <x v="7"/>
    <n v="0"/>
  </r>
  <r>
    <x v="3"/>
    <x v="28"/>
    <x v="0"/>
    <x v="8"/>
    <n v="0"/>
  </r>
  <r>
    <x v="3"/>
    <x v="28"/>
    <x v="0"/>
    <x v="9"/>
    <n v="6087"/>
  </r>
  <r>
    <x v="3"/>
    <x v="28"/>
    <x v="0"/>
    <x v="10"/>
    <n v="12532"/>
  </r>
  <r>
    <x v="3"/>
    <x v="28"/>
    <x v="0"/>
    <x v="11"/>
    <n v="1236"/>
  </r>
  <r>
    <x v="3"/>
    <x v="28"/>
    <x v="0"/>
    <x v="12"/>
    <n v="0"/>
  </r>
  <r>
    <x v="3"/>
    <x v="28"/>
    <x v="0"/>
    <x v="13"/>
    <n v="24705"/>
  </r>
  <r>
    <x v="3"/>
    <x v="28"/>
    <x v="1"/>
    <x v="0"/>
    <n v="0"/>
  </r>
  <r>
    <x v="3"/>
    <x v="28"/>
    <x v="1"/>
    <x v="1"/>
    <n v="16738"/>
  </r>
  <r>
    <x v="3"/>
    <x v="28"/>
    <x v="1"/>
    <x v="2"/>
    <n v="58440"/>
  </r>
  <r>
    <x v="3"/>
    <x v="28"/>
    <x v="1"/>
    <x v="3"/>
    <n v="756"/>
  </r>
  <r>
    <x v="3"/>
    <x v="28"/>
    <x v="1"/>
    <x v="4"/>
    <n v="0"/>
  </r>
  <r>
    <x v="3"/>
    <x v="28"/>
    <x v="1"/>
    <x v="5"/>
    <n v="0"/>
  </r>
  <r>
    <x v="3"/>
    <x v="28"/>
    <x v="1"/>
    <x v="6"/>
    <n v="0"/>
  </r>
  <r>
    <x v="3"/>
    <x v="28"/>
    <x v="1"/>
    <x v="7"/>
    <n v="0"/>
  </r>
  <r>
    <x v="3"/>
    <x v="28"/>
    <x v="1"/>
    <x v="8"/>
    <n v="0"/>
  </r>
  <r>
    <x v="3"/>
    <x v="28"/>
    <x v="1"/>
    <x v="9"/>
    <n v="6143"/>
  </r>
  <r>
    <x v="3"/>
    <x v="28"/>
    <x v="1"/>
    <x v="10"/>
    <n v="0"/>
  </r>
  <r>
    <x v="3"/>
    <x v="28"/>
    <x v="1"/>
    <x v="11"/>
    <n v="1286"/>
  </r>
  <r>
    <x v="3"/>
    <x v="28"/>
    <x v="1"/>
    <x v="12"/>
    <n v="0"/>
  </r>
  <r>
    <x v="3"/>
    <x v="28"/>
    <x v="1"/>
    <x v="13"/>
    <n v="36090"/>
  </r>
  <r>
    <x v="3"/>
    <x v="29"/>
    <x v="0"/>
    <x v="0"/>
    <n v="0"/>
  </r>
  <r>
    <x v="3"/>
    <x v="29"/>
    <x v="0"/>
    <x v="1"/>
    <n v="3419"/>
  </r>
  <r>
    <x v="3"/>
    <x v="29"/>
    <x v="0"/>
    <x v="2"/>
    <n v="224136"/>
  </r>
  <r>
    <x v="3"/>
    <x v="29"/>
    <x v="0"/>
    <x v="3"/>
    <n v="55495"/>
  </r>
  <r>
    <x v="3"/>
    <x v="29"/>
    <x v="0"/>
    <x v="4"/>
    <n v="0"/>
  </r>
  <r>
    <x v="3"/>
    <x v="29"/>
    <x v="0"/>
    <x v="5"/>
    <n v="26418"/>
  </r>
  <r>
    <x v="3"/>
    <x v="29"/>
    <x v="0"/>
    <x v="6"/>
    <n v="21837"/>
  </r>
  <r>
    <x v="3"/>
    <x v="29"/>
    <x v="0"/>
    <x v="7"/>
    <n v="0"/>
  </r>
  <r>
    <x v="3"/>
    <x v="29"/>
    <x v="0"/>
    <x v="8"/>
    <n v="0"/>
  </r>
  <r>
    <x v="3"/>
    <x v="29"/>
    <x v="0"/>
    <x v="9"/>
    <n v="11298"/>
  </r>
  <r>
    <x v="3"/>
    <x v="29"/>
    <x v="0"/>
    <x v="10"/>
    <n v="23770"/>
  </r>
  <r>
    <x v="3"/>
    <x v="29"/>
    <x v="0"/>
    <x v="11"/>
    <n v="5703"/>
  </r>
  <r>
    <x v="3"/>
    <x v="29"/>
    <x v="0"/>
    <x v="12"/>
    <n v="0"/>
  </r>
  <r>
    <x v="3"/>
    <x v="29"/>
    <x v="0"/>
    <x v="13"/>
    <n v="131278"/>
  </r>
  <r>
    <x v="3"/>
    <x v="29"/>
    <x v="1"/>
    <x v="0"/>
    <n v="0"/>
  </r>
  <r>
    <x v="3"/>
    <x v="29"/>
    <x v="1"/>
    <x v="1"/>
    <n v="3419"/>
  </r>
  <r>
    <x v="3"/>
    <x v="29"/>
    <x v="1"/>
    <x v="2"/>
    <n v="216710"/>
  </r>
  <r>
    <x v="3"/>
    <x v="29"/>
    <x v="1"/>
    <x v="3"/>
    <n v="55495"/>
  </r>
  <r>
    <x v="3"/>
    <x v="29"/>
    <x v="1"/>
    <x v="4"/>
    <n v="0"/>
  </r>
  <r>
    <x v="3"/>
    <x v="29"/>
    <x v="1"/>
    <x v="5"/>
    <n v="0"/>
  </r>
  <r>
    <x v="3"/>
    <x v="29"/>
    <x v="1"/>
    <x v="6"/>
    <n v="24621"/>
  </r>
  <r>
    <x v="3"/>
    <x v="29"/>
    <x v="1"/>
    <x v="7"/>
    <n v="0"/>
  </r>
  <r>
    <x v="3"/>
    <x v="29"/>
    <x v="1"/>
    <x v="8"/>
    <n v="0"/>
  </r>
  <r>
    <x v="3"/>
    <x v="29"/>
    <x v="1"/>
    <x v="9"/>
    <n v="10878"/>
  </r>
  <r>
    <x v="3"/>
    <x v="29"/>
    <x v="1"/>
    <x v="10"/>
    <n v="0"/>
  </r>
  <r>
    <x v="3"/>
    <x v="29"/>
    <x v="1"/>
    <x v="11"/>
    <n v="6937"/>
  </r>
  <r>
    <x v="3"/>
    <x v="29"/>
    <x v="1"/>
    <x v="12"/>
    <n v="0"/>
  </r>
  <r>
    <x v="3"/>
    <x v="29"/>
    <x v="1"/>
    <x v="13"/>
    <n v="178478"/>
  </r>
  <r>
    <x v="3"/>
    <x v="30"/>
    <x v="0"/>
    <x v="0"/>
    <n v="0"/>
  </r>
  <r>
    <x v="3"/>
    <x v="30"/>
    <x v="0"/>
    <x v="1"/>
    <n v="65046"/>
  </r>
  <r>
    <x v="3"/>
    <x v="30"/>
    <x v="0"/>
    <x v="2"/>
    <n v="94822"/>
  </r>
  <r>
    <x v="3"/>
    <x v="30"/>
    <x v="0"/>
    <x v="3"/>
    <n v="6309"/>
  </r>
  <r>
    <x v="3"/>
    <x v="30"/>
    <x v="0"/>
    <x v="4"/>
    <n v="0"/>
  </r>
  <r>
    <x v="3"/>
    <x v="30"/>
    <x v="0"/>
    <x v="5"/>
    <n v="73"/>
  </r>
  <r>
    <x v="3"/>
    <x v="30"/>
    <x v="0"/>
    <x v="6"/>
    <n v="1180"/>
  </r>
  <r>
    <x v="3"/>
    <x v="30"/>
    <x v="0"/>
    <x v="7"/>
    <n v="0"/>
  </r>
  <r>
    <x v="3"/>
    <x v="30"/>
    <x v="0"/>
    <x v="8"/>
    <n v="0"/>
  </r>
  <r>
    <x v="3"/>
    <x v="30"/>
    <x v="0"/>
    <x v="9"/>
    <n v="11932"/>
  </r>
  <r>
    <x v="3"/>
    <x v="30"/>
    <x v="0"/>
    <x v="10"/>
    <n v="280"/>
  </r>
  <r>
    <x v="3"/>
    <x v="30"/>
    <x v="0"/>
    <x v="11"/>
    <n v="3471"/>
  </r>
  <r>
    <x v="3"/>
    <x v="30"/>
    <x v="0"/>
    <x v="12"/>
    <n v="0"/>
  </r>
  <r>
    <x v="3"/>
    <x v="30"/>
    <x v="0"/>
    <x v="13"/>
    <n v="15833"/>
  </r>
  <r>
    <x v="3"/>
    <x v="30"/>
    <x v="1"/>
    <x v="0"/>
    <n v="0"/>
  </r>
  <r>
    <x v="3"/>
    <x v="30"/>
    <x v="1"/>
    <x v="1"/>
    <n v="65046"/>
  </r>
  <r>
    <x v="3"/>
    <x v="30"/>
    <x v="1"/>
    <x v="2"/>
    <n v="94554"/>
  </r>
  <r>
    <x v="3"/>
    <x v="30"/>
    <x v="1"/>
    <x v="3"/>
    <n v="6309"/>
  </r>
  <r>
    <x v="3"/>
    <x v="30"/>
    <x v="1"/>
    <x v="4"/>
    <n v="0"/>
  </r>
  <r>
    <x v="3"/>
    <x v="30"/>
    <x v="1"/>
    <x v="5"/>
    <n v="0"/>
  </r>
  <r>
    <x v="3"/>
    <x v="30"/>
    <x v="1"/>
    <x v="6"/>
    <n v="1180"/>
  </r>
  <r>
    <x v="3"/>
    <x v="30"/>
    <x v="1"/>
    <x v="7"/>
    <n v="0"/>
  </r>
  <r>
    <x v="3"/>
    <x v="30"/>
    <x v="1"/>
    <x v="8"/>
    <n v="0"/>
  </r>
  <r>
    <x v="3"/>
    <x v="30"/>
    <x v="1"/>
    <x v="9"/>
    <n v="11919"/>
  </r>
  <r>
    <x v="3"/>
    <x v="30"/>
    <x v="1"/>
    <x v="10"/>
    <n v="0"/>
  </r>
  <r>
    <x v="3"/>
    <x v="30"/>
    <x v="1"/>
    <x v="11"/>
    <n v="3471"/>
  </r>
  <r>
    <x v="3"/>
    <x v="30"/>
    <x v="1"/>
    <x v="12"/>
    <n v="0"/>
  </r>
  <r>
    <x v="3"/>
    <x v="30"/>
    <x v="1"/>
    <x v="13"/>
    <n v="15929"/>
  </r>
  <r>
    <x v="3"/>
    <x v="31"/>
    <x v="0"/>
    <x v="0"/>
    <n v="0"/>
  </r>
  <r>
    <x v="3"/>
    <x v="31"/>
    <x v="0"/>
    <x v="1"/>
    <n v="37950"/>
  </r>
  <r>
    <x v="3"/>
    <x v="31"/>
    <x v="0"/>
    <x v="2"/>
    <n v="285424"/>
  </r>
  <r>
    <x v="3"/>
    <x v="31"/>
    <x v="0"/>
    <x v="3"/>
    <n v="13402"/>
  </r>
  <r>
    <x v="3"/>
    <x v="31"/>
    <x v="0"/>
    <x v="4"/>
    <n v="181"/>
  </r>
  <r>
    <x v="3"/>
    <x v="31"/>
    <x v="0"/>
    <x v="5"/>
    <n v="29196"/>
  </r>
  <r>
    <x v="3"/>
    <x v="31"/>
    <x v="0"/>
    <x v="6"/>
    <n v="236503"/>
  </r>
  <r>
    <x v="3"/>
    <x v="31"/>
    <x v="0"/>
    <x v="7"/>
    <n v="0"/>
  </r>
  <r>
    <x v="3"/>
    <x v="31"/>
    <x v="0"/>
    <x v="8"/>
    <n v="14612"/>
  </r>
  <r>
    <x v="3"/>
    <x v="31"/>
    <x v="0"/>
    <x v="9"/>
    <n v="35255"/>
  </r>
  <r>
    <x v="3"/>
    <x v="31"/>
    <x v="0"/>
    <x v="10"/>
    <n v="66295"/>
  </r>
  <r>
    <x v="3"/>
    <x v="31"/>
    <x v="0"/>
    <x v="11"/>
    <n v="27393"/>
  </r>
  <r>
    <x v="3"/>
    <x v="31"/>
    <x v="0"/>
    <x v="12"/>
    <n v="0"/>
  </r>
  <r>
    <x v="3"/>
    <x v="31"/>
    <x v="0"/>
    <x v="13"/>
    <n v="381652"/>
  </r>
  <r>
    <x v="3"/>
    <x v="31"/>
    <x v="1"/>
    <x v="0"/>
    <n v="0"/>
  </r>
  <r>
    <x v="3"/>
    <x v="31"/>
    <x v="1"/>
    <x v="1"/>
    <n v="37950"/>
  </r>
  <r>
    <x v="3"/>
    <x v="31"/>
    <x v="1"/>
    <x v="2"/>
    <n v="241738"/>
  </r>
  <r>
    <x v="3"/>
    <x v="31"/>
    <x v="1"/>
    <x v="3"/>
    <n v="13402"/>
  </r>
  <r>
    <x v="3"/>
    <x v="31"/>
    <x v="1"/>
    <x v="4"/>
    <n v="181"/>
  </r>
  <r>
    <x v="3"/>
    <x v="31"/>
    <x v="1"/>
    <x v="5"/>
    <n v="0"/>
  </r>
  <r>
    <x v="3"/>
    <x v="31"/>
    <x v="1"/>
    <x v="6"/>
    <n v="303527"/>
  </r>
  <r>
    <x v="3"/>
    <x v="31"/>
    <x v="1"/>
    <x v="7"/>
    <n v="0"/>
  </r>
  <r>
    <x v="3"/>
    <x v="31"/>
    <x v="1"/>
    <x v="8"/>
    <n v="14612"/>
  </r>
  <r>
    <x v="3"/>
    <x v="31"/>
    <x v="1"/>
    <x v="9"/>
    <n v="27632"/>
  </r>
  <r>
    <x v="3"/>
    <x v="31"/>
    <x v="1"/>
    <x v="10"/>
    <n v="0"/>
  </r>
  <r>
    <x v="3"/>
    <x v="31"/>
    <x v="1"/>
    <x v="11"/>
    <n v="29607"/>
  </r>
  <r>
    <x v="3"/>
    <x v="31"/>
    <x v="1"/>
    <x v="12"/>
    <n v="0"/>
  </r>
  <r>
    <x v="3"/>
    <x v="31"/>
    <x v="1"/>
    <x v="13"/>
    <n v="510318"/>
  </r>
  <r>
    <x v="3"/>
    <x v="32"/>
    <x v="0"/>
    <x v="0"/>
    <n v="0"/>
  </r>
  <r>
    <x v="3"/>
    <x v="32"/>
    <x v="0"/>
    <x v="1"/>
    <n v="152066"/>
  </r>
  <r>
    <x v="3"/>
    <x v="32"/>
    <x v="0"/>
    <x v="2"/>
    <n v="546347"/>
  </r>
  <r>
    <x v="3"/>
    <x v="32"/>
    <x v="0"/>
    <x v="3"/>
    <n v="35781"/>
  </r>
  <r>
    <x v="3"/>
    <x v="32"/>
    <x v="0"/>
    <x v="4"/>
    <n v="5974"/>
  </r>
  <r>
    <x v="3"/>
    <x v="32"/>
    <x v="0"/>
    <x v="5"/>
    <n v="83557"/>
  </r>
  <r>
    <x v="3"/>
    <x v="32"/>
    <x v="0"/>
    <x v="6"/>
    <n v="1003882"/>
  </r>
  <r>
    <x v="3"/>
    <x v="32"/>
    <x v="0"/>
    <x v="7"/>
    <n v="0"/>
  </r>
  <r>
    <x v="3"/>
    <x v="32"/>
    <x v="0"/>
    <x v="8"/>
    <n v="460897"/>
  </r>
  <r>
    <x v="3"/>
    <x v="32"/>
    <x v="0"/>
    <x v="9"/>
    <n v="291815"/>
  </r>
  <r>
    <x v="3"/>
    <x v="32"/>
    <x v="0"/>
    <x v="10"/>
    <n v="21752"/>
  </r>
  <r>
    <x v="3"/>
    <x v="32"/>
    <x v="0"/>
    <x v="11"/>
    <n v="342965"/>
  </r>
  <r>
    <x v="3"/>
    <x v="32"/>
    <x v="0"/>
    <x v="12"/>
    <n v="0"/>
  </r>
  <r>
    <x v="3"/>
    <x v="32"/>
    <x v="0"/>
    <x v="13"/>
    <n v="1763146"/>
  </r>
  <r>
    <x v="3"/>
    <x v="32"/>
    <x v="1"/>
    <x v="0"/>
    <n v="0"/>
  </r>
  <r>
    <x v="3"/>
    <x v="32"/>
    <x v="1"/>
    <x v="1"/>
    <n v="156507"/>
  </r>
  <r>
    <x v="3"/>
    <x v="32"/>
    <x v="1"/>
    <x v="2"/>
    <n v="807096"/>
  </r>
  <r>
    <x v="3"/>
    <x v="32"/>
    <x v="1"/>
    <x v="3"/>
    <n v="35231"/>
  </r>
  <r>
    <x v="3"/>
    <x v="32"/>
    <x v="1"/>
    <x v="4"/>
    <n v="5974"/>
  </r>
  <r>
    <x v="3"/>
    <x v="32"/>
    <x v="1"/>
    <x v="5"/>
    <n v="0"/>
  </r>
  <r>
    <x v="3"/>
    <x v="32"/>
    <x v="1"/>
    <x v="6"/>
    <n v="1883808"/>
  </r>
  <r>
    <x v="3"/>
    <x v="32"/>
    <x v="1"/>
    <x v="7"/>
    <n v="0"/>
  </r>
  <r>
    <x v="3"/>
    <x v="32"/>
    <x v="1"/>
    <x v="8"/>
    <n v="491682"/>
  </r>
  <r>
    <x v="3"/>
    <x v="32"/>
    <x v="1"/>
    <x v="9"/>
    <n v="357406"/>
  </r>
  <r>
    <x v="3"/>
    <x v="32"/>
    <x v="1"/>
    <x v="10"/>
    <n v="0"/>
  </r>
  <r>
    <x v="3"/>
    <x v="32"/>
    <x v="1"/>
    <x v="11"/>
    <n v="591013"/>
  </r>
  <r>
    <x v="3"/>
    <x v="32"/>
    <x v="1"/>
    <x v="12"/>
    <n v="0"/>
  </r>
  <r>
    <x v="3"/>
    <x v="32"/>
    <x v="1"/>
    <x v="13"/>
    <n v="3218479"/>
  </r>
  <r>
    <x v="3"/>
    <x v="33"/>
    <x v="0"/>
    <x v="0"/>
    <n v="0"/>
  </r>
  <r>
    <x v="3"/>
    <x v="33"/>
    <x v="0"/>
    <x v="1"/>
    <n v="67495"/>
  </r>
  <r>
    <x v="3"/>
    <x v="33"/>
    <x v="0"/>
    <x v="2"/>
    <n v="764358"/>
  </r>
  <r>
    <x v="3"/>
    <x v="33"/>
    <x v="0"/>
    <x v="3"/>
    <n v="36561"/>
  </r>
  <r>
    <x v="3"/>
    <x v="33"/>
    <x v="0"/>
    <x v="4"/>
    <n v="4786"/>
  </r>
  <r>
    <x v="3"/>
    <x v="33"/>
    <x v="0"/>
    <x v="5"/>
    <n v="248951"/>
  </r>
  <r>
    <x v="3"/>
    <x v="33"/>
    <x v="0"/>
    <x v="6"/>
    <n v="191427"/>
  </r>
  <r>
    <x v="3"/>
    <x v="33"/>
    <x v="0"/>
    <x v="7"/>
    <n v="0"/>
  </r>
  <r>
    <x v="3"/>
    <x v="33"/>
    <x v="0"/>
    <x v="8"/>
    <n v="45995"/>
  </r>
  <r>
    <x v="3"/>
    <x v="33"/>
    <x v="0"/>
    <x v="9"/>
    <n v="74396"/>
  </r>
  <r>
    <x v="3"/>
    <x v="33"/>
    <x v="0"/>
    <x v="10"/>
    <n v="45260"/>
  </r>
  <r>
    <x v="3"/>
    <x v="33"/>
    <x v="0"/>
    <x v="11"/>
    <n v="74074"/>
  </r>
  <r>
    <x v="3"/>
    <x v="33"/>
    <x v="0"/>
    <x v="12"/>
    <n v="4815"/>
  </r>
  <r>
    <x v="3"/>
    <x v="33"/>
    <x v="0"/>
    <x v="13"/>
    <n v="603217"/>
  </r>
  <r>
    <x v="3"/>
    <x v="33"/>
    <x v="1"/>
    <x v="0"/>
    <n v="0"/>
  </r>
  <r>
    <x v="3"/>
    <x v="33"/>
    <x v="1"/>
    <x v="1"/>
    <n v="67495"/>
  </r>
  <r>
    <x v="3"/>
    <x v="33"/>
    <x v="1"/>
    <x v="2"/>
    <n v="683671"/>
  </r>
  <r>
    <x v="3"/>
    <x v="33"/>
    <x v="1"/>
    <x v="3"/>
    <n v="16580"/>
  </r>
  <r>
    <x v="3"/>
    <x v="33"/>
    <x v="1"/>
    <x v="4"/>
    <n v="5993"/>
  </r>
  <r>
    <x v="3"/>
    <x v="33"/>
    <x v="1"/>
    <x v="5"/>
    <n v="0"/>
  </r>
  <r>
    <x v="3"/>
    <x v="33"/>
    <x v="1"/>
    <x v="6"/>
    <n v="474855"/>
  </r>
  <r>
    <x v="3"/>
    <x v="33"/>
    <x v="1"/>
    <x v="7"/>
    <n v="0"/>
  </r>
  <r>
    <x v="3"/>
    <x v="33"/>
    <x v="1"/>
    <x v="8"/>
    <n v="45995"/>
  </r>
  <r>
    <x v="3"/>
    <x v="33"/>
    <x v="1"/>
    <x v="9"/>
    <n v="68687"/>
  </r>
  <r>
    <x v="3"/>
    <x v="33"/>
    <x v="1"/>
    <x v="10"/>
    <n v="0"/>
  </r>
  <r>
    <x v="3"/>
    <x v="33"/>
    <x v="1"/>
    <x v="11"/>
    <n v="97973"/>
  </r>
  <r>
    <x v="3"/>
    <x v="33"/>
    <x v="1"/>
    <x v="12"/>
    <n v="0"/>
  </r>
  <r>
    <x v="3"/>
    <x v="33"/>
    <x v="1"/>
    <x v="13"/>
    <n v="1143733"/>
  </r>
  <r>
    <x v="3"/>
    <x v="34"/>
    <x v="0"/>
    <x v="0"/>
    <n v="0"/>
  </r>
  <r>
    <x v="3"/>
    <x v="34"/>
    <x v="0"/>
    <x v="1"/>
    <n v="143288"/>
  </r>
  <r>
    <x v="3"/>
    <x v="34"/>
    <x v="0"/>
    <x v="2"/>
    <n v="417304"/>
  </r>
  <r>
    <x v="3"/>
    <x v="34"/>
    <x v="0"/>
    <x v="3"/>
    <n v="22857"/>
  </r>
  <r>
    <x v="3"/>
    <x v="34"/>
    <x v="0"/>
    <x v="4"/>
    <n v="463"/>
  </r>
  <r>
    <x v="3"/>
    <x v="34"/>
    <x v="0"/>
    <x v="5"/>
    <n v="153898"/>
  </r>
  <r>
    <x v="3"/>
    <x v="34"/>
    <x v="0"/>
    <x v="6"/>
    <n v="249750"/>
  </r>
  <r>
    <x v="3"/>
    <x v="34"/>
    <x v="0"/>
    <x v="7"/>
    <n v="0"/>
  </r>
  <r>
    <x v="3"/>
    <x v="34"/>
    <x v="0"/>
    <x v="8"/>
    <n v="72391"/>
  </r>
  <r>
    <x v="3"/>
    <x v="34"/>
    <x v="0"/>
    <x v="9"/>
    <n v="54881"/>
  </r>
  <r>
    <x v="3"/>
    <x v="34"/>
    <x v="0"/>
    <x v="10"/>
    <n v="69320"/>
  </r>
  <r>
    <x v="3"/>
    <x v="34"/>
    <x v="0"/>
    <x v="11"/>
    <n v="74769"/>
  </r>
  <r>
    <x v="3"/>
    <x v="34"/>
    <x v="0"/>
    <x v="12"/>
    <n v="229"/>
  </r>
  <r>
    <x v="3"/>
    <x v="34"/>
    <x v="0"/>
    <x v="13"/>
    <n v="369736"/>
  </r>
  <r>
    <x v="3"/>
    <x v="34"/>
    <x v="1"/>
    <x v="0"/>
    <n v="0"/>
  </r>
  <r>
    <x v="3"/>
    <x v="34"/>
    <x v="1"/>
    <x v="1"/>
    <n v="143607"/>
  </r>
  <r>
    <x v="3"/>
    <x v="34"/>
    <x v="1"/>
    <x v="2"/>
    <n v="370189"/>
  </r>
  <r>
    <x v="3"/>
    <x v="34"/>
    <x v="1"/>
    <x v="3"/>
    <n v="18639"/>
  </r>
  <r>
    <x v="3"/>
    <x v="34"/>
    <x v="1"/>
    <x v="4"/>
    <n v="926"/>
  </r>
  <r>
    <x v="3"/>
    <x v="34"/>
    <x v="1"/>
    <x v="5"/>
    <n v="0"/>
  </r>
  <r>
    <x v="3"/>
    <x v="34"/>
    <x v="1"/>
    <x v="6"/>
    <n v="569260"/>
  </r>
  <r>
    <x v="3"/>
    <x v="34"/>
    <x v="1"/>
    <x v="7"/>
    <n v="0"/>
  </r>
  <r>
    <x v="3"/>
    <x v="34"/>
    <x v="1"/>
    <x v="8"/>
    <n v="72391"/>
  </r>
  <r>
    <x v="3"/>
    <x v="34"/>
    <x v="1"/>
    <x v="9"/>
    <n v="47965"/>
  </r>
  <r>
    <x v="3"/>
    <x v="34"/>
    <x v="1"/>
    <x v="10"/>
    <n v="0"/>
  </r>
  <r>
    <x v="3"/>
    <x v="34"/>
    <x v="1"/>
    <x v="11"/>
    <n v="89583"/>
  </r>
  <r>
    <x v="3"/>
    <x v="34"/>
    <x v="1"/>
    <x v="12"/>
    <n v="0"/>
  </r>
  <r>
    <x v="3"/>
    <x v="34"/>
    <x v="1"/>
    <x v="13"/>
    <n v="890286"/>
  </r>
  <r>
    <x v="3"/>
    <x v="35"/>
    <x v="0"/>
    <x v="0"/>
    <n v="0"/>
  </r>
  <r>
    <x v="3"/>
    <x v="35"/>
    <x v="0"/>
    <x v="1"/>
    <n v="572095"/>
  </r>
  <r>
    <x v="3"/>
    <x v="35"/>
    <x v="0"/>
    <x v="2"/>
    <n v="814754"/>
  </r>
  <r>
    <x v="3"/>
    <x v="35"/>
    <x v="0"/>
    <x v="3"/>
    <n v="12934"/>
  </r>
  <r>
    <x v="3"/>
    <x v="35"/>
    <x v="0"/>
    <x v="4"/>
    <n v="379"/>
  </r>
  <r>
    <x v="3"/>
    <x v="35"/>
    <x v="0"/>
    <x v="5"/>
    <n v="93840"/>
  </r>
  <r>
    <x v="3"/>
    <x v="35"/>
    <x v="0"/>
    <x v="6"/>
    <n v="53130"/>
  </r>
  <r>
    <x v="3"/>
    <x v="35"/>
    <x v="0"/>
    <x v="7"/>
    <n v="0"/>
  </r>
  <r>
    <x v="3"/>
    <x v="35"/>
    <x v="0"/>
    <x v="8"/>
    <n v="60870"/>
  </r>
  <r>
    <x v="3"/>
    <x v="35"/>
    <x v="0"/>
    <x v="9"/>
    <n v="33702"/>
  </r>
  <r>
    <x v="3"/>
    <x v="35"/>
    <x v="0"/>
    <x v="10"/>
    <n v="58771"/>
  </r>
  <r>
    <x v="3"/>
    <x v="35"/>
    <x v="0"/>
    <x v="11"/>
    <n v="66646"/>
  </r>
  <r>
    <x v="3"/>
    <x v="35"/>
    <x v="0"/>
    <x v="12"/>
    <n v="0"/>
  </r>
  <r>
    <x v="3"/>
    <x v="35"/>
    <x v="0"/>
    <x v="13"/>
    <n v="223679"/>
  </r>
  <r>
    <x v="3"/>
    <x v="35"/>
    <x v="1"/>
    <x v="0"/>
    <n v="0"/>
  </r>
  <r>
    <x v="3"/>
    <x v="35"/>
    <x v="1"/>
    <x v="1"/>
    <n v="578583"/>
  </r>
  <r>
    <x v="3"/>
    <x v="35"/>
    <x v="1"/>
    <x v="2"/>
    <n v="837336"/>
  </r>
  <r>
    <x v="3"/>
    <x v="35"/>
    <x v="1"/>
    <x v="3"/>
    <n v="12934"/>
  </r>
  <r>
    <x v="3"/>
    <x v="35"/>
    <x v="1"/>
    <x v="4"/>
    <n v="379"/>
  </r>
  <r>
    <x v="3"/>
    <x v="35"/>
    <x v="1"/>
    <x v="5"/>
    <n v="0"/>
  </r>
  <r>
    <x v="3"/>
    <x v="35"/>
    <x v="1"/>
    <x v="6"/>
    <n v="266574"/>
  </r>
  <r>
    <x v="3"/>
    <x v="35"/>
    <x v="1"/>
    <x v="7"/>
    <n v="0"/>
  </r>
  <r>
    <x v="3"/>
    <x v="35"/>
    <x v="1"/>
    <x v="8"/>
    <n v="60870"/>
  </r>
  <r>
    <x v="3"/>
    <x v="35"/>
    <x v="1"/>
    <x v="9"/>
    <n v="41565"/>
  </r>
  <r>
    <x v="3"/>
    <x v="35"/>
    <x v="1"/>
    <x v="10"/>
    <n v="0"/>
  </r>
  <r>
    <x v="3"/>
    <x v="35"/>
    <x v="1"/>
    <x v="11"/>
    <n v="76116"/>
  </r>
  <r>
    <x v="3"/>
    <x v="35"/>
    <x v="1"/>
    <x v="12"/>
    <n v="0"/>
  </r>
  <r>
    <x v="3"/>
    <x v="35"/>
    <x v="1"/>
    <x v="13"/>
    <n v="607435"/>
  </r>
  <r>
    <x v="3"/>
    <x v="36"/>
    <x v="0"/>
    <x v="0"/>
    <n v="0"/>
  </r>
  <r>
    <x v="3"/>
    <x v="36"/>
    <x v="0"/>
    <x v="1"/>
    <n v="37496"/>
  </r>
  <r>
    <x v="3"/>
    <x v="36"/>
    <x v="0"/>
    <x v="2"/>
    <n v="66814"/>
  </r>
  <r>
    <x v="3"/>
    <x v="36"/>
    <x v="0"/>
    <x v="3"/>
    <n v="840"/>
  </r>
  <r>
    <x v="3"/>
    <x v="36"/>
    <x v="0"/>
    <x v="4"/>
    <n v="8560"/>
  </r>
  <r>
    <x v="3"/>
    <x v="36"/>
    <x v="0"/>
    <x v="5"/>
    <n v="0"/>
  </r>
  <r>
    <x v="3"/>
    <x v="36"/>
    <x v="0"/>
    <x v="6"/>
    <n v="0"/>
  </r>
  <r>
    <x v="3"/>
    <x v="36"/>
    <x v="0"/>
    <x v="7"/>
    <n v="0"/>
  </r>
  <r>
    <x v="3"/>
    <x v="36"/>
    <x v="0"/>
    <x v="8"/>
    <n v="0"/>
  </r>
  <r>
    <x v="3"/>
    <x v="36"/>
    <x v="0"/>
    <x v="9"/>
    <n v="4502"/>
  </r>
  <r>
    <x v="3"/>
    <x v="36"/>
    <x v="0"/>
    <x v="10"/>
    <n v="0"/>
  </r>
  <r>
    <x v="3"/>
    <x v="36"/>
    <x v="0"/>
    <x v="11"/>
    <n v="2672"/>
  </r>
  <r>
    <x v="3"/>
    <x v="36"/>
    <x v="0"/>
    <x v="12"/>
    <n v="0"/>
  </r>
  <r>
    <x v="3"/>
    <x v="36"/>
    <x v="0"/>
    <x v="13"/>
    <n v="18088"/>
  </r>
  <r>
    <x v="3"/>
    <x v="36"/>
    <x v="1"/>
    <x v="0"/>
    <n v="0"/>
  </r>
  <r>
    <x v="3"/>
    <x v="36"/>
    <x v="1"/>
    <x v="1"/>
    <n v="37496"/>
  </r>
  <r>
    <x v="3"/>
    <x v="36"/>
    <x v="1"/>
    <x v="2"/>
    <n v="66814"/>
  </r>
  <r>
    <x v="3"/>
    <x v="36"/>
    <x v="1"/>
    <x v="3"/>
    <n v="840"/>
  </r>
  <r>
    <x v="3"/>
    <x v="36"/>
    <x v="1"/>
    <x v="4"/>
    <n v="8560"/>
  </r>
  <r>
    <x v="3"/>
    <x v="36"/>
    <x v="1"/>
    <x v="5"/>
    <n v="0"/>
  </r>
  <r>
    <x v="3"/>
    <x v="36"/>
    <x v="1"/>
    <x v="6"/>
    <n v="0"/>
  </r>
  <r>
    <x v="3"/>
    <x v="36"/>
    <x v="1"/>
    <x v="7"/>
    <n v="0"/>
  </r>
  <r>
    <x v="3"/>
    <x v="36"/>
    <x v="1"/>
    <x v="8"/>
    <n v="0"/>
  </r>
  <r>
    <x v="3"/>
    <x v="36"/>
    <x v="1"/>
    <x v="9"/>
    <n v="4502"/>
  </r>
  <r>
    <x v="3"/>
    <x v="36"/>
    <x v="1"/>
    <x v="10"/>
    <n v="0"/>
  </r>
  <r>
    <x v="3"/>
    <x v="36"/>
    <x v="1"/>
    <x v="11"/>
    <n v="2672"/>
  </r>
  <r>
    <x v="3"/>
    <x v="36"/>
    <x v="1"/>
    <x v="12"/>
    <n v="0"/>
  </r>
  <r>
    <x v="3"/>
    <x v="36"/>
    <x v="1"/>
    <x v="13"/>
    <n v="18088"/>
  </r>
  <r>
    <x v="3"/>
    <x v="37"/>
    <x v="0"/>
    <x v="0"/>
    <n v="0"/>
  </r>
  <r>
    <x v="3"/>
    <x v="37"/>
    <x v="0"/>
    <x v="1"/>
    <n v="80541"/>
  </r>
  <r>
    <x v="3"/>
    <x v="37"/>
    <x v="0"/>
    <x v="2"/>
    <n v="236897"/>
  </r>
  <r>
    <x v="3"/>
    <x v="37"/>
    <x v="0"/>
    <x v="3"/>
    <n v="35293"/>
  </r>
  <r>
    <x v="3"/>
    <x v="37"/>
    <x v="0"/>
    <x v="4"/>
    <n v="18529"/>
  </r>
  <r>
    <x v="3"/>
    <x v="37"/>
    <x v="0"/>
    <x v="5"/>
    <n v="0"/>
  </r>
  <r>
    <x v="3"/>
    <x v="37"/>
    <x v="0"/>
    <x v="6"/>
    <n v="43314"/>
  </r>
  <r>
    <x v="3"/>
    <x v="37"/>
    <x v="0"/>
    <x v="7"/>
    <n v="0"/>
  </r>
  <r>
    <x v="3"/>
    <x v="37"/>
    <x v="0"/>
    <x v="8"/>
    <n v="0"/>
  </r>
  <r>
    <x v="3"/>
    <x v="37"/>
    <x v="0"/>
    <x v="9"/>
    <n v="42807"/>
  </r>
  <r>
    <x v="3"/>
    <x v="37"/>
    <x v="0"/>
    <x v="10"/>
    <n v="57"/>
  </r>
  <r>
    <x v="3"/>
    <x v="37"/>
    <x v="0"/>
    <x v="11"/>
    <n v="12894"/>
  </r>
  <r>
    <x v="3"/>
    <x v="37"/>
    <x v="0"/>
    <x v="12"/>
    <n v="0"/>
  </r>
  <r>
    <x v="3"/>
    <x v="37"/>
    <x v="0"/>
    <x v="13"/>
    <n v="115877"/>
  </r>
  <r>
    <x v="3"/>
    <x v="37"/>
    <x v="1"/>
    <x v="0"/>
    <n v="0"/>
  </r>
  <r>
    <x v="3"/>
    <x v="37"/>
    <x v="1"/>
    <x v="1"/>
    <n v="80541"/>
  </r>
  <r>
    <x v="3"/>
    <x v="37"/>
    <x v="1"/>
    <x v="2"/>
    <n v="239938"/>
  </r>
  <r>
    <x v="3"/>
    <x v="37"/>
    <x v="1"/>
    <x v="3"/>
    <n v="35293"/>
  </r>
  <r>
    <x v="3"/>
    <x v="37"/>
    <x v="1"/>
    <x v="4"/>
    <n v="18529"/>
  </r>
  <r>
    <x v="3"/>
    <x v="37"/>
    <x v="1"/>
    <x v="5"/>
    <n v="0"/>
  </r>
  <r>
    <x v="3"/>
    <x v="37"/>
    <x v="1"/>
    <x v="6"/>
    <n v="43665"/>
  </r>
  <r>
    <x v="3"/>
    <x v="37"/>
    <x v="1"/>
    <x v="7"/>
    <n v="0"/>
  </r>
  <r>
    <x v="3"/>
    <x v="37"/>
    <x v="1"/>
    <x v="8"/>
    <n v="0"/>
  </r>
  <r>
    <x v="3"/>
    <x v="37"/>
    <x v="1"/>
    <x v="9"/>
    <n v="42807"/>
  </r>
  <r>
    <x v="3"/>
    <x v="37"/>
    <x v="1"/>
    <x v="10"/>
    <n v="0"/>
  </r>
  <r>
    <x v="3"/>
    <x v="37"/>
    <x v="1"/>
    <x v="11"/>
    <n v="12967"/>
  </r>
  <r>
    <x v="3"/>
    <x v="37"/>
    <x v="1"/>
    <x v="12"/>
    <n v="0"/>
  </r>
  <r>
    <x v="3"/>
    <x v="37"/>
    <x v="1"/>
    <x v="13"/>
    <n v="119398"/>
  </r>
  <r>
    <x v="3"/>
    <x v="75"/>
    <x v="0"/>
    <x v="0"/>
    <n v="0"/>
  </r>
  <r>
    <x v="3"/>
    <x v="75"/>
    <x v="0"/>
    <x v="1"/>
    <n v="65445"/>
  </r>
  <r>
    <x v="3"/>
    <x v="75"/>
    <x v="0"/>
    <x v="2"/>
    <n v="178021"/>
  </r>
  <r>
    <x v="3"/>
    <x v="75"/>
    <x v="0"/>
    <x v="3"/>
    <n v="2330"/>
  </r>
  <r>
    <x v="3"/>
    <x v="75"/>
    <x v="0"/>
    <x v="4"/>
    <n v="902"/>
  </r>
  <r>
    <x v="3"/>
    <x v="75"/>
    <x v="0"/>
    <x v="5"/>
    <n v="0"/>
  </r>
  <r>
    <x v="3"/>
    <x v="75"/>
    <x v="0"/>
    <x v="6"/>
    <n v="0"/>
  </r>
  <r>
    <x v="3"/>
    <x v="75"/>
    <x v="0"/>
    <x v="7"/>
    <n v="0"/>
  </r>
  <r>
    <x v="3"/>
    <x v="75"/>
    <x v="0"/>
    <x v="8"/>
    <n v="0"/>
  </r>
  <r>
    <x v="3"/>
    <x v="75"/>
    <x v="0"/>
    <x v="9"/>
    <n v="3508"/>
  </r>
  <r>
    <x v="3"/>
    <x v="75"/>
    <x v="0"/>
    <x v="10"/>
    <n v="0"/>
  </r>
  <r>
    <x v="3"/>
    <x v="75"/>
    <x v="0"/>
    <x v="11"/>
    <n v="9087"/>
  </r>
  <r>
    <x v="3"/>
    <x v="75"/>
    <x v="0"/>
    <x v="12"/>
    <n v="0"/>
  </r>
  <r>
    <x v="3"/>
    <x v="75"/>
    <x v="0"/>
    <x v="13"/>
    <n v="114923"/>
  </r>
  <r>
    <x v="3"/>
    <x v="75"/>
    <x v="1"/>
    <x v="0"/>
    <n v="0"/>
  </r>
  <r>
    <x v="3"/>
    <x v="75"/>
    <x v="1"/>
    <x v="1"/>
    <n v="65445"/>
  </r>
  <r>
    <x v="3"/>
    <x v="75"/>
    <x v="1"/>
    <x v="2"/>
    <n v="178021"/>
  </r>
  <r>
    <x v="3"/>
    <x v="75"/>
    <x v="1"/>
    <x v="3"/>
    <n v="2330"/>
  </r>
  <r>
    <x v="3"/>
    <x v="75"/>
    <x v="1"/>
    <x v="4"/>
    <n v="902"/>
  </r>
  <r>
    <x v="3"/>
    <x v="75"/>
    <x v="1"/>
    <x v="5"/>
    <n v="0"/>
  </r>
  <r>
    <x v="3"/>
    <x v="75"/>
    <x v="1"/>
    <x v="6"/>
    <n v="0"/>
  </r>
  <r>
    <x v="3"/>
    <x v="75"/>
    <x v="1"/>
    <x v="7"/>
    <n v="0"/>
  </r>
  <r>
    <x v="3"/>
    <x v="75"/>
    <x v="1"/>
    <x v="8"/>
    <n v="0"/>
  </r>
  <r>
    <x v="3"/>
    <x v="75"/>
    <x v="1"/>
    <x v="9"/>
    <n v="3508"/>
  </r>
  <r>
    <x v="3"/>
    <x v="75"/>
    <x v="1"/>
    <x v="10"/>
    <n v="0"/>
  </r>
  <r>
    <x v="3"/>
    <x v="75"/>
    <x v="1"/>
    <x v="11"/>
    <n v="9087"/>
  </r>
  <r>
    <x v="3"/>
    <x v="75"/>
    <x v="1"/>
    <x v="12"/>
    <n v="0"/>
  </r>
  <r>
    <x v="3"/>
    <x v="75"/>
    <x v="1"/>
    <x v="13"/>
    <n v="114923"/>
  </r>
  <r>
    <x v="3"/>
    <x v="38"/>
    <x v="0"/>
    <x v="0"/>
    <n v="0"/>
  </r>
  <r>
    <x v="3"/>
    <x v="38"/>
    <x v="0"/>
    <x v="1"/>
    <n v="943001"/>
  </r>
  <r>
    <x v="3"/>
    <x v="38"/>
    <x v="0"/>
    <x v="2"/>
    <n v="5381425"/>
  </r>
  <r>
    <x v="3"/>
    <x v="38"/>
    <x v="0"/>
    <x v="3"/>
    <n v="2074696"/>
  </r>
  <r>
    <x v="3"/>
    <x v="38"/>
    <x v="0"/>
    <x v="4"/>
    <n v="61500"/>
  </r>
  <r>
    <x v="3"/>
    <x v="38"/>
    <x v="0"/>
    <x v="5"/>
    <n v="900040"/>
  </r>
  <r>
    <x v="3"/>
    <x v="38"/>
    <x v="0"/>
    <x v="6"/>
    <n v="4139689"/>
  </r>
  <r>
    <x v="3"/>
    <x v="38"/>
    <x v="0"/>
    <x v="7"/>
    <n v="0"/>
  </r>
  <r>
    <x v="3"/>
    <x v="38"/>
    <x v="0"/>
    <x v="8"/>
    <n v="3401650"/>
  </r>
  <r>
    <x v="3"/>
    <x v="38"/>
    <x v="0"/>
    <x v="9"/>
    <n v="889502"/>
  </r>
  <r>
    <x v="3"/>
    <x v="38"/>
    <x v="0"/>
    <x v="10"/>
    <n v="155358"/>
  </r>
  <r>
    <x v="3"/>
    <x v="38"/>
    <x v="0"/>
    <x v="11"/>
    <n v="1402018"/>
  </r>
  <r>
    <x v="3"/>
    <x v="38"/>
    <x v="0"/>
    <x v="12"/>
    <n v="179092"/>
  </r>
  <r>
    <x v="3"/>
    <x v="38"/>
    <x v="0"/>
    <x v="13"/>
    <n v="9479777"/>
  </r>
  <r>
    <x v="3"/>
    <x v="38"/>
    <x v="1"/>
    <x v="0"/>
    <n v="0"/>
  </r>
  <r>
    <x v="3"/>
    <x v="38"/>
    <x v="1"/>
    <x v="1"/>
    <n v="1501886"/>
  </r>
  <r>
    <x v="3"/>
    <x v="38"/>
    <x v="1"/>
    <x v="2"/>
    <n v="7839174"/>
  </r>
  <r>
    <x v="3"/>
    <x v="38"/>
    <x v="1"/>
    <x v="3"/>
    <n v="2550669"/>
  </r>
  <r>
    <x v="3"/>
    <x v="38"/>
    <x v="1"/>
    <x v="4"/>
    <n v="72660"/>
  </r>
  <r>
    <x v="3"/>
    <x v="38"/>
    <x v="1"/>
    <x v="5"/>
    <n v="0"/>
  </r>
  <r>
    <x v="3"/>
    <x v="38"/>
    <x v="1"/>
    <x v="6"/>
    <n v="7925491"/>
  </r>
  <r>
    <x v="3"/>
    <x v="38"/>
    <x v="1"/>
    <x v="7"/>
    <n v="0"/>
  </r>
  <r>
    <x v="3"/>
    <x v="38"/>
    <x v="1"/>
    <x v="8"/>
    <n v="3735450"/>
  </r>
  <r>
    <x v="3"/>
    <x v="38"/>
    <x v="1"/>
    <x v="9"/>
    <n v="1241224"/>
  </r>
  <r>
    <x v="3"/>
    <x v="38"/>
    <x v="1"/>
    <x v="10"/>
    <n v="0"/>
  </r>
  <r>
    <x v="3"/>
    <x v="38"/>
    <x v="1"/>
    <x v="11"/>
    <n v="2553415"/>
  </r>
  <r>
    <x v="3"/>
    <x v="38"/>
    <x v="1"/>
    <x v="12"/>
    <n v="0"/>
  </r>
  <r>
    <x v="3"/>
    <x v="38"/>
    <x v="1"/>
    <x v="13"/>
    <n v="16687091"/>
  </r>
  <r>
    <x v="3"/>
    <x v="39"/>
    <x v="0"/>
    <x v="0"/>
    <n v="0"/>
  </r>
  <r>
    <x v="3"/>
    <x v="39"/>
    <x v="0"/>
    <x v="1"/>
    <n v="312304"/>
  </r>
  <r>
    <x v="3"/>
    <x v="39"/>
    <x v="0"/>
    <x v="2"/>
    <n v="672098"/>
  </r>
  <r>
    <x v="3"/>
    <x v="39"/>
    <x v="0"/>
    <x v="3"/>
    <n v="174732"/>
  </r>
  <r>
    <x v="3"/>
    <x v="39"/>
    <x v="0"/>
    <x v="4"/>
    <n v="19421"/>
  </r>
  <r>
    <x v="3"/>
    <x v="39"/>
    <x v="0"/>
    <x v="5"/>
    <n v="281254"/>
  </r>
  <r>
    <x v="3"/>
    <x v="39"/>
    <x v="0"/>
    <x v="6"/>
    <n v="787379"/>
  </r>
  <r>
    <x v="3"/>
    <x v="39"/>
    <x v="0"/>
    <x v="7"/>
    <n v="0"/>
  </r>
  <r>
    <x v="3"/>
    <x v="39"/>
    <x v="0"/>
    <x v="8"/>
    <n v="674770"/>
  </r>
  <r>
    <x v="3"/>
    <x v="39"/>
    <x v="0"/>
    <x v="9"/>
    <n v="150213"/>
  </r>
  <r>
    <x v="3"/>
    <x v="39"/>
    <x v="0"/>
    <x v="10"/>
    <n v="156296"/>
  </r>
  <r>
    <x v="3"/>
    <x v="39"/>
    <x v="0"/>
    <x v="11"/>
    <n v="257205"/>
  </r>
  <r>
    <x v="3"/>
    <x v="39"/>
    <x v="0"/>
    <x v="12"/>
    <n v="58426"/>
  </r>
  <r>
    <x v="3"/>
    <x v="39"/>
    <x v="0"/>
    <x v="13"/>
    <n v="1355658"/>
  </r>
  <r>
    <x v="3"/>
    <x v="39"/>
    <x v="1"/>
    <x v="0"/>
    <n v="0"/>
  </r>
  <r>
    <x v="3"/>
    <x v="39"/>
    <x v="1"/>
    <x v="1"/>
    <n v="412933"/>
  </r>
  <r>
    <x v="3"/>
    <x v="39"/>
    <x v="1"/>
    <x v="2"/>
    <n v="1625423"/>
  </r>
  <r>
    <x v="3"/>
    <x v="39"/>
    <x v="1"/>
    <x v="3"/>
    <n v="270513"/>
  </r>
  <r>
    <x v="3"/>
    <x v="39"/>
    <x v="1"/>
    <x v="4"/>
    <n v="19421"/>
  </r>
  <r>
    <x v="3"/>
    <x v="39"/>
    <x v="1"/>
    <x v="5"/>
    <n v="0"/>
  </r>
  <r>
    <x v="3"/>
    <x v="39"/>
    <x v="1"/>
    <x v="6"/>
    <n v="2646987"/>
  </r>
  <r>
    <x v="3"/>
    <x v="39"/>
    <x v="1"/>
    <x v="7"/>
    <n v="0"/>
  </r>
  <r>
    <x v="3"/>
    <x v="39"/>
    <x v="1"/>
    <x v="8"/>
    <n v="770297"/>
  </r>
  <r>
    <x v="3"/>
    <x v="39"/>
    <x v="1"/>
    <x v="9"/>
    <n v="198343"/>
  </r>
  <r>
    <x v="3"/>
    <x v="39"/>
    <x v="1"/>
    <x v="10"/>
    <n v="0"/>
  </r>
  <r>
    <x v="3"/>
    <x v="39"/>
    <x v="1"/>
    <x v="11"/>
    <n v="452081"/>
  </r>
  <r>
    <x v="3"/>
    <x v="39"/>
    <x v="1"/>
    <x v="12"/>
    <n v="0"/>
  </r>
  <r>
    <x v="3"/>
    <x v="39"/>
    <x v="1"/>
    <x v="13"/>
    <n v="4593578"/>
  </r>
  <r>
    <x v="3"/>
    <x v="40"/>
    <x v="0"/>
    <x v="0"/>
    <n v="0"/>
  </r>
  <r>
    <x v="3"/>
    <x v="40"/>
    <x v="0"/>
    <x v="1"/>
    <n v="98772"/>
  </r>
  <r>
    <x v="3"/>
    <x v="40"/>
    <x v="0"/>
    <x v="2"/>
    <n v="516732"/>
  </r>
  <r>
    <x v="3"/>
    <x v="40"/>
    <x v="0"/>
    <x v="3"/>
    <n v="23959"/>
  </r>
  <r>
    <x v="3"/>
    <x v="40"/>
    <x v="0"/>
    <x v="4"/>
    <n v="4725"/>
  </r>
  <r>
    <x v="3"/>
    <x v="40"/>
    <x v="0"/>
    <x v="5"/>
    <n v="126557"/>
  </r>
  <r>
    <x v="3"/>
    <x v="40"/>
    <x v="0"/>
    <x v="6"/>
    <n v="633399"/>
  </r>
  <r>
    <x v="3"/>
    <x v="40"/>
    <x v="0"/>
    <x v="7"/>
    <n v="0"/>
  </r>
  <r>
    <x v="3"/>
    <x v="40"/>
    <x v="0"/>
    <x v="8"/>
    <n v="426786"/>
  </r>
  <r>
    <x v="3"/>
    <x v="40"/>
    <x v="0"/>
    <x v="9"/>
    <n v="632160"/>
  </r>
  <r>
    <x v="3"/>
    <x v="40"/>
    <x v="0"/>
    <x v="10"/>
    <n v="78824"/>
  </r>
  <r>
    <x v="3"/>
    <x v="40"/>
    <x v="0"/>
    <x v="11"/>
    <n v="226434"/>
  </r>
  <r>
    <x v="3"/>
    <x v="40"/>
    <x v="0"/>
    <x v="12"/>
    <n v="7818"/>
  </r>
  <r>
    <x v="3"/>
    <x v="40"/>
    <x v="0"/>
    <x v="13"/>
    <n v="846169"/>
  </r>
  <r>
    <x v="3"/>
    <x v="40"/>
    <x v="1"/>
    <x v="0"/>
    <n v="0"/>
  </r>
  <r>
    <x v="3"/>
    <x v="40"/>
    <x v="1"/>
    <x v="1"/>
    <n v="101535"/>
  </r>
  <r>
    <x v="3"/>
    <x v="40"/>
    <x v="1"/>
    <x v="2"/>
    <n v="587560"/>
  </r>
  <r>
    <x v="3"/>
    <x v="40"/>
    <x v="1"/>
    <x v="3"/>
    <n v="23959"/>
  </r>
  <r>
    <x v="3"/>
    <x v="40"/>
    <x v="1"/>
    <x v="4"/>
    <n v="5001"/>
  </r>
  <r>
    <x v="3"/>
    <x v="40"/>
    <x v="1"/>
    <x v="5"/>
    <n v="0"/>
  </r>
  <r>
    <x v="3"/>
    <x v="40"/>
    <x v="1"/>
    <x v="6"/>
    <n v="1113663"/>
  </r>
  <r>
    <x v="3"/>
    <x v="40"/>
    <x v="1"/>
    <x v="7"/>
    <n v="0"/>
  </r>
  <r>
    <x v="3"/>
    <x v="40"/>
    <x v="1"/>
    <x v="8"/>
    <n v="426786"/>
  </r>
  <r>
    <x v="3"/>
    <x v="40"/>
    <x v="1"/>
    <x v="9"/>
    <n v="611252"/>
  </r>
  <r>
    <x v="3"/>
    <x v="40"/>
    <x v="1"/>
    <x v="10"/>
    <n v="0"/>
  </r>
  <r>
    <x v="3"/>
    <x v="40"/>
    <x v="1"/>
    <x v="11"/>
    <n v="256544"/>
  </r>
  <r>
    <x v="3"/>
    <x v="40"/>
    <x v="1"/>
    <x v="12"/>
    <n v="0"/>
  </r>
  <r>
    <x v="3"/>
    <x v="40"/>
    <x v="1"/>
    <x v="13"/>
    <n v="1642806"/>
  </r>
  <r>
    <x v="3"/>
    <x v="41"/>
    <x v="0"/>
    <x v="0"/>
    <n v="0"/>
  </r>
  <r>
    <x v="3"/>
    <x v="41"/>
    <x v="0"/>
    <x v="1"/>
    <n v="152651"/>
  </r>
  <r>
    <x v="3"/>
    <x v="41"/>
    <x v="0"/>
    <x v="2"/>
    <n v="254056"/>
  </r>
  <r>
    <x v="3"/>
    <x v="41"/>
    <x v="0"/>
    <x v="3"/>
    <n v="18520"/>
  </r>
  <r>
    <x v="3"/>
    <x v="41"/>
    <x v="0"/>
    <x v="4"/>
    <n v="80407"/>
  </r>
  <r>
    <x v="3"/>
    <x v="41"/>
    <x v="0"/>
    <x v="5"/>
    <n v="0"/>
  </r>
  <r>
    <x v="3"/>
    <x v="41"/>
    <x v="0"/>
    <x v="6"/>
    <n v="393458"/>
  </r>
  <r>
    <x v="3"/>
    <x v="41"/>
    <x v="0"/>
    <x v="7"/>
    <n v="0"/>
  </r>
  <r>
    <x v="3"/>
    <x v="41"/>
    <x v="0"/>
    <x v="8"/>
    <n v="215372"/>
  </r>
  <r>
    <x v="3"/>
    <x v="41"/>
    <x v="0"/>
    <x v="9"/>
    <n v="83004"/>
  </r>
  <r>
    <x v="3"/>
    <x v="41"/>
    <x v="0"/>
    <x v="10"/>
    <n v="20518"/>
  </r>
  <r>
    <x v="3"/>
    <x v="41"/>
    <x v="0"/>
    <x v="11"/>
    <n v="124131"/>
  </r>
  <r>
    <x v="3"/>
    <x v="41"/>
    <x v="0"/>
    <x v="12"/>
    <n v="87320"/>
  </r>
  <r>
    <x v="3"/>
    <x v="41"/>
    <x v="0"/>
    <x v="13"/>
    <n v="719237"/>
  </r>
  <r>
    <x v="3"/>
    <x v="41"/>
    <x v="1"/>
    <x v="0"/>
    <n v="0"/>
  </r>
  <r>
    <x v="3"/>
    <x v="41"/>
    <x v="1"/>
    <x v="1"/>
    <n v="152651"/>
  </r>
  <r>
    <x v="3"/>
    <x v="41"/>
    <x v="1"/>
    <x v="2"/>
    <n v="384363"/>
  </r>
  <r>
    <x v="3"/>
    <x v="41"/>
    <x v="1"/>
    <x v="3"/>
    <n v="18520"/>
  </r>
  <r>
    <x v="3"/>
    <x v="41"/>
    <x v="1"/>
    <x v="4"/>
    <n v="5720"/>
  </r>
  <r>
    <x v="3"/>
    <x v="41"/>
    <x v="1"/>
    <x v="5"/>
    <n v="0"/>
  </r>
  <r>
    <x v="3"/>
    <x v="41"/>
    <x v="1"/>
    <x v="6"/>
    <n v="952414"/>
  </r>
  <r>
    <x v="3"/>
    <x v="41"/>
    <x v="1"/>
    <x v="7"/>
    <n v="0"/>
  </r>
  <r>
    <x v="3"/>
    <x v="41"/>
    <x v="1"/>
    <x v="8"/>
    <n v="215372"/>
  </r>
  <r>
    <x v="3"/>
    <x v="41"/>
    <x v="1"/>
    <x v="9"/>
    <n v="102284"/>
  </r>
  <r>
    <x v="3"/>
    <x v="41"/>
    <x v="1"/>
    <x v="10"/>
    <n v="0"/>
  </r>
  <r>
    <x v="3"/>
    <x v="41"/>
    <x v="1"/>
    <x v="11"/>
    <n v="153345"/>
  </r>
  <r>
    <x v="3"/>
    <x v="41"/>
    <x v="1"/>
    <x v="12"/>
    <n v="0"/>
  </r>
  <r>
    <x v="3"/>
    <x v="41"/>
    <x v="1"/>
    <x v="13"/>
    <n v="1426319"/>
  </r>
  <r>
    <x v="3"/>
    <x v="42"/>
    <x v="0"/>
    <x v="0"/>
    <n v="0"/>
  </r>
  <r>
    <x v="3"/>
    <x v="42"/>
    <x v="0"/>
    <x v="1"/>
    <n v="49564"/>
  </r>
  <r>
    <x v="3"/>
    <x v="42"/>
    <x v="0"/>
    <x v="2"/>
    <n v="474395"/>
  </r>
  <r>
    <x v="3"/>
    <x v="42"/>
    <x v="0"/>
    <x v="3"/>
    <n v="1972"/>
  </r>
  <r>
    <x v="3"/>
    <x v="42"/>
    <x v="0"/>
    <x v="4"/>
    <n v="1600"/>
  </r>
  <r>
    <x v="3"/>
    <x v="42"/>
    <x v="0"/>
    <x v="5"/>
    <n v="69547"/>
  </r>
  <r>
    <x v="3"/>
    <x v="42"/>
    <x v="0"/>
    <x v="6"/>
    <n v="90592"/>
  </r>
  <r>
    <x v="3"/>
    <x v="42"/>
    <x v="0"/>
    <x v="7"/>
    <n v="0"/>
  </r>
  <r>
    <x v="3"/>
    <x v="42"/>
    <x v="0"/>
    <x v="8"/>
    <n v="0"/>
  </r>
  <r>
    <x v="3"/>
    <x v="42"/>
    <x v="0"/>
    <x v="9"/>
    <n v="51036"/>
  </r>
  <r>
    <x v="3"/>
    <x v="42"/>
    <x v="0"/>
    <x v="10"/>
    <n v="24876"/>
  </r>
  <r>
    <x v="3"/>
    <x v="42"/>
    <x v="0"/>
    <x v="11"/>
    <n v="43521"/>
  </r>
  <r>
    <x v="3"/>
    <x v="42"/>
    <x v="0"/>
    <x v="12"/>
    <n v="0"/>
  </r>
  <r>
    <x v="3"/>
    <x v="42"/>
    <x v="0"/>
    <x v="13"/>
    <n v="409914"/>
  </r>
  <r>
    <x v="3"/>
    <x v="42"/>
    <x v="1"/>
    <x v="0"/>
    <n v="0"/>
  </r>
  <r>
    <x v="3"/>
    <x v="42"/>
    <x v="1"/>
    <x v="1"/>
    <n v="49564"/>
  </r>
  <r>
    <x v="3"/>
    <x v="42"/>
    <x v="1"/>
    <x v="2"/>
    <n v="453803"/>
  </r>
  <r>
    <x v="3"/>
    <x v="42"/>
    <x v="1"/>
    <x v="3"/>
    <n v="1972"/>
  </r>
  <r>
    <x v="3"/>
    <x v="42"/>
    <x v="1"/>
    <x v="4"/>
    <n v="1600"/>
  </r>
  <r>
    <x v="3"/>
    <x v="42"/>
    <x v="1"/>
    <x v="5"/>
    <n v="0"/>
  </r>
  <r>
    <x v="3"/>
    <x v="42"/>
    <x v="1"/>
    <x v="6"/>
    <n v="143890"/>
  </r>
  <r>
    <x v="3"/>
    <x v="42"/>
    <x v="1"/>
    <x v="7"/>
    <n v="0"/>
  </r>
  <r>
    <x v="3"/>
    <x v="42"/>
    <x v="1"/>
    <x v="8"/>
    <n v="0"/>
  </r>
  <r>
    <x v="3"/>
    <x v="42"/>
    <x v="1"/>
    <x v="9"/>
    <n v="49544"/>
  </r>
  <r>
    <x v="3"/>
    <x v="42"/>
    <x v="1"/>
    <x v="10"/>
    <n v="0"/>
  </r>
  <r>
    <x v="3"/>
    <x v="42"/>
    <x v="1"/>
    <x v="11"/>
    <n v="44562"/>
  </r>
  <r>
    <x v="3"/>
    <x v="42"/>
    <x v="1"/>
    <x v="12"/>
    <n v="0"/>
  </r>
  <r>
    <x v="3"/>
    <x v="42"/>
    <x v="1"/>
    <x v="13"/>
    <n v="539575"/>
  </r>
  <r>
    <x v="3"/>
    <x v="43"/>
    <x v="0"/>
    <x v="0"/>
    <n v="0"/>
  </r>
  <r>
    <x v="3"/>
    <x v="43"/>
    <x v="0"/>
    <x v="1"/>
    <n v="59306"/>
  </r>
  <r>
    <x v="3"/>
    <x v="43"/>
    <x v="0"/>
    <x v="2"/>
    <n v="293693"/>
  </r>
  <r>
    <x v="3"/>
    <x v="43"/>
    <x v="0"/>
    <x v="3"/>
    <n v="38549"/>
  </r>
  <r>
    <x v="3"/>
    <x v="43"/>
    <x v="0"/>
    <x v="4"/>
    <n v="22667"/>
  </r>
  <r>
    <x v="3"/>
    <x v="43"/>
    <x v="0"/>
    <x v="5"/>
    <n v="5864"/>
  </r>
  <r>
    <x v="3"/>
    <x v="43"/>
    <x v="0"/>
    <x v="6"/>
    <n v="22388"/>
  </r>
  <r>
    <x v="3"/>
    <x v="43"/>
    <x v="0"/>
    <x v="7"/>
    <n v="0"/>
  </r>
  <r>
    <x v="3"/>
    <x v="43"/>
    <x v="0"/>
    <x v="8"/>
    <n v="0"/>
  </r>
  <r>
    <x v="3"/>
    <x v="43"/>
    <x v="0"/>
    <x v="9"/>
    <n v="19892"/>
  </r>
  <r>
    <x v="3"/>
    <x v="43"/>
    <x v="0"/>
    <x v="10"/>
    <n v="0"/>
  </r>
  <r>
    <x v="3"/>
    <x v="43"/>
    <x v="0"/>
    <x v="11"/>
    <n v="16990"/>
  </r>
  <r>
    <x v="3"/>
    <x v="43"/>
    <x v="0"/>
    <x v="12"/>
    <n v="0"/>
  </r>
  <r>
    <x v="3"/>
    <x v="43"/>
    <x v="0"/>
    <x v="13"/>
    <n v="186789"/>
  </r>
  <r>
    <x v="3"/>
    <x v="43"/>
    <x v="1"/>
    <x v="0"/>
    <n v="0"/>
  </r>
  <r>
    <x v="3"/>
    <x v="43"/>
    <x v="1"/>
    <x v="1"/>
    <n v="59306"/>
  </r>
  <r>
    <x v="3"/>
    <x v="43"/>
    <x v="1"/>
    <x v="2"/>
    <n v="291996"/>
  </r>
  <r>
    <x v="3"/>
    <x v="43"/>
    <x v="1"/>
    <x v="3"/>
    <n v="38549"/>
  </r>
  <r>
    <x v="3"/>
    <x v="43"/>
    <x v="1"/>
    <x v="4"/>
    <n v="22667"/>
  </r>
  <r>
    <x v="3"/>
    <x v="43"/>
    <x v="1"/>
    <x v="5"/>
    <n v="0"/>
  </r>
  <r>
    <x v="3"/>
    <x v="43"/>
    <x v="1"/>
    <x v="6"/>
    <n v="22388"/>
  </r>
  <r>
    <x v="3"/>
    <x v="43"/>
    <x v="1"/>
    <x v="7"/>
    <n v="0"/>
  </r>
  <r>
    <x v="3"/>
    <x v="43"/>
    <x v="1"/>
    <x v="8"/>
    <n v="0"/>
  </r>
  <r>
    <x v="3"/>
    <x v="43"/>
    <x v="1"/>
    <x v="9"/>
    <n v="19598"/>
  </r>
  <r>
    <x v="3"/>
    <x v="43"/>
    <x v="1"/>
    <x v="10"/>
    <n v="0"/>
  </r>
  <r>
    <x v="3"/>
    <x v="43"/>
    <x v="1"/>
    <x v="11"/>
    <n v="16990"/>
  </r>
  <r>
    <x v="3"/>
    <x v="43"/>
    <x v="1"/>
    <x v="12"/>
    <n v="0"/>
  </r>
  <r>
    <x v="3"/>
    <x v="43"/>
    <x v="1"/>
    <x v="13"/>
    <n v="191250"/>
  </r>
  <r>
    <x v="3"/>
    <x v="44"/>
    <x v="0"/>
    <x v="0"/>
    <n v="0"/>
  </r>
  <r>
    <x v="3"/>
    <x v="44"/>
    <x v="0"/>
    <x v="1"/>
    <n v="29925"/>
  </r>
  <r>
    <x v="3"/>
    <x v="44"/>
    <x v="0"/>
    <x v="2"/>
    <n v="275989"/>
  </r>
  <r>
    <x v="3"/>
    <x v="44"/>
    <x v="0"/>
    <x v="3"/>
    <n v="19961"/>
  </r>
  <r>
    <x v="3"/>
    <x v="44"/>
    <x v="0"/>
    <x v="4"/>
    <n v="0"/>
  </r>
  <r>
    <x v="3"/>
    <x v="44"/>
    <x v="0"/>
    <x v="5"/>
    <n v="14068"/>
  </r>
  <r>
    <x v="3"/>
    <x v="44"/>
    <x v="0"/>
    <x v="6"/>
    <n v="21121"/>
  </r>
  <r>
    <x v="3"/>
    <x v="44"/>
    <x v="0"/>
    <x v="7"/>
    <n v="0"/>
  </r>
  <r>
    <x v="3"/>
    <x v="44"/>
    <x v="0"/>
    <x v="8"/>
    <n v="0"/>
  </r>
  <r>
    <x v="3"/>
    <x v="44"/>
    <x v="0"/>
    <x v="9"/>
    <n v="17740"/>
  </r>
  <r>
    <x v="3"/>
    <x v="44"/>
    <x v="0"/>
    <x v="10"/>
    <n v="2491"/>
  </r>
  <r>
    <x v="3"/>
    <x v="44"/>
    <x v="0"/>
    <x v="11"/>
    <n v="18210"/>
  </r>
  <r>
    <x v="3"/>
    <x v="44"/>
    <x v="0"/>
    <x v="12"/>
    <n v="4056"/>
  </r>
  <r>
    <x v="3"/>
    <x v="44"/>
    <x v="0"/>
    <x v="13"/>
    <n v="235194"/>
  </r>
  <r>
    <x v="3"/>
    <x v="44"/>
    <x v="1"/>
    <x v="0"/>
    <n v="0"/>
  </r>
  <r>
    <x v="3"/>
    <x v="44"/>
    <x v="1"/>
    <x v="1"/>
    <n v="29925"/>
  </r>
  <r>
    <x v="3"/>
    <x v="44"/>
    <x v="1"/>
    <x v="2"/>
    <n v="276757"/>
  </r>
  <r>
    <x v="3"/>
    <x v="44"/>
    <x v="1"/>
    <x v="3"/>
    <n v="19961"/>
  </r>
  <r>
    <x v="3"/>
    <x v="44"/>
    <x v="1"/>
    <x v="4"/>
    <n v="0"/>
  </r>
  <r>
    <x v="3"/>
    <x v="44"/>
    <x v="1"/>
    <x v="5"/>
    <n v="0"/>
  </r>
  <r>
    <x v="3"/>
    <x v="44"/>
    <x v="1"/>
    <x v="6"/>
    <n v="33034"/>
  </r>
  <r>
    <x v="3"/>
    <x v="44"/>
    <x v="1"/>
    <x v="7"/>
    <n v="0"/>
  </r>
  <r>
    <x v="3"/>
    <x v="44"/>
    <x v="1"/>
    <x v="8"/>
    <n v="0"/>
  </r>
  <r>
    <x v="3"/>
    <x v="44"/>
    <x v="1"/>
    <x v="9"/>
    <n v="16552"/>
  </r>
  <r>
    <x v="3"/>
    <x v="44"/>
    <x v="1"/>
    <x v="10"/>
    <n v="0"/>
  </r>
  <r>
    <x v="3"/>
    <x v="44"/>
    <x v="1"/>
    <x v="11"/>
    <n v="18716"/>
  </r>
  <r>
    <x v="3"/>
    <x v="44"/>
    <x v="1"/>
    <x v="12"/>
    <n v="0"/>
  </r>
  <r>
    <x v="3"/>
    <x v="44"/>
    <x v="1"/>
    <x v="13"/>
    <n v="262071"/>
  </r>
  <r>
    <x v="3"/>
    <x v="45"/>
    <x v="0"/>
    <x v="0"/>
    <n v="0"/>
  </r>
  <r>
    <x v="3"/>
    <x v="45"/>
    <x v="0"/>
    <x v="1"/>
    <n v="15019"/>
  </r>
  <r>
    <x v="3"/>
    <x v="45"/>
    <x v="0"/>
    <x v="2"/>
    <n v="301170"/>
  </r>
  <r>
    <x v="3"/>
    <x v="45"/>
    <x v="0"/>
    <x v="3"/>
    <n v="47249"/>
  </r>
  <r>
    <x v="3"/>
    <x v="45"/>
    <x v="0"/>
    <x v="4"/>
    <n v="306"/>
  </r>
  <r>
    <x v="3"/>
    <x v="45"/>
    <x v="0"/>
    <x v="5"/>
    <n v="31609"/>
  </r>
  <r>
    <x v="3"/>
    <x v="45"/>
    <x v="0"/>
    <x v="6"/>
    <n v="65302"/>
  </r>
  <r>
    <x v="3"/>
    <x v="45"/>
    <x v="0"/>
    <x v="7"/>
    <n v="0"/>
  </r>
  <r>
    <x v="3"/>
    <x v="45"/>
    <x v="0"/>
    <x v="8"/>
    <n v="15213"/>
  </r>
  <r>
    <x v="3"/>
    <x v="45"/>
    <x v="0"/>
    <x v="9"/>
    <n v="14140"/>
  </r>
  <r>
    <x v="3"/>
    <x v="45"/>
    <x v="0"/>
    <x v="10"/>
    <n v="11073"/>
  </r>
  <r>
    <x v="3"/>
    <x v="45"/>
    <x v="0"/>
    <x v="11"/>
    <n v="31082"/>
  </r>
  <r>
    <x v="3"/>
    <x v="45"/>
    <x v="0"/>
    <x v="12"/>
    <n v="719"/>
  </r>
  <r>
    <x v="3"/>
    <x v="45"/>
    <x v="0"/>
    <x v="13"/>
    <n v="294090"/>
  </r>
  <r>
    <x v="3"/>
    <x v="45"/>
    <x v="1"/>
    <x v="0"/>
    <n v="0"/>
  </r>
  <r>
    <x v="3"/>
    <x v="45"/>
    <x v="1"/>
    <x v="1"/>
    <n v="15019"/>
  </r>
  <r>
    <x v="3"/>
    <x v="45"/>
    <x v="1"/>
    <x v="2"/>
    <n v="285660"/>
  </r>
  <r>
    <x v="3"/>
    <x v="45"/>
    <x v="1"/>
    <x v="3"/>
    <n v="47249"/>
  </r>
  <r>
    <x v="3"/>
    <x v="45"/>
    <x v="1"/>
    <x v="4"/>
    <n v="306"/>
  </r>
  <r>
    <x v="3"/>
    <x v="45"/>
    <x v="1"/>
    <x v="5"/>
    <n v="0"/>
  </r>
  <r>
    <x v="3"/>
    <x v="45"/>
    <x v="1"/>
    <x v="6"/>
    <n v="151542"/>
  </r>
  <r>
    <x v="3"/>
    <x v="45"/>
    <x v="1"/>
    <x v="7"/>
    <n v="0"/>
  </r>
  <r>
    <x v="3"/>
    <x v="45"/>
    <x v="1"/>
    <x v="8"/>
    <n v="15213"/>
  </r>
  <r>
    <x v="3"/>
    <x v="45"/>
    <x v="1"/>
    <x v="9"/>
    <n v="11924"/>
  </r>
  <r>
    <x v="3"/>
    <x v="45"/>
    <x v="1"/>
    <x v="10"/>
    <n v="0"/>
  </r>
  <r>
    <x v="3"/>
    <x v="45"/>
    <x v="1"/>
    <x v="11"/>
    <n v="33398"/>
  </r>
  <r>
    <x v="3"/>
    <x v="45"/>
    <x v="1"/>
    <x v="12"/>
    <n v="0"/>
  </r>
  <r>
    <x v="3"/>
    <x v="45"/>
    <x v="1"/>
    <x v="13"/>
    <n v="411315"/>
  </r>
  <r>
    <x v="3"/>
    <x v="46"/>
    <x v="0"/>
    <x v="0"/>
    <n v="0"/>
  </r>
  <r>
    <x v="3"/>
    <x v="46"/>
    <x v="0"/>
    <x v="1"/>
    <n v="37664"/>
  </r>
  <r>
    <x v="3"/>
    <x v="46"/>
    <x v="0"/>
    <x v="2"/>
    <n v="214893"/>
  </r>
  <r>
    <x v="3"/>
    <x v="46"/>
    <x v="0"/>
    <x v="3"/>
    <n v="12834"/>
  </r>
  <r>
    <x v="3"/>
    <x v="46"/>
    <x v="0"/>
    <x v="4"/>
    <n v="14660"/>
  </r>
  <r>
    <x v="3"/>
    <x v="46"/>
    <x v="0"/>
    <x v="5"/>
    <n v="32551"/>
  </r>
  <r>
    <x v="3"/>
    <x v="46"/>
    <x v="0"/>
    <x v="6"/>
    <n v="21037"/>
  </r>
  <r>
    <x v="3"/>
    <x v="46"/>
    <x v="0"/>
    <x v="7"/>
    <n v="0"/>
  </r>
  <r>
    <x v="3"/>
    <x v="46"/>
    <x v="0"/>
    <x v="8"/>
    <n v="29932"/>
  </r>
  <r>
    <x v="3"/>
    <x v="46"/>
    <x v="0"/>
    <x v="9"/>
    <n v="29328"/>
  </r>
  <r>
    <x v="3"/>
    <x v="46"/>
    <x v="0"/>
    <x v="10"/>
    <n v="18"/>
  </r>
  <r>
    <x v="3"/>
    <x v="46"/>
    <x v="0"/>
    <x v="11"/>
    <n v="21800"/>
  </r>
  <r>
    <x v="3"/>
    <x v="46"/>
    <x v="0"/>
    <x v="12"/>
    <n v="45860"/>
  </r>
  <r>
    <x v="3"/>
    <x v="46"/>
    <x v="0"/>
    <x v="13"/>
    <n v="206467"/>
  </r>
  <r>
    <x v="3"/>
    <x v="46"/>
    <x v="1"/>
    <x v="0"/>
    <n v="0"/>
  </r>
  <r>
    <x v="3"/>
    <x v="46"/>
    <x v="1"/>
    <x v="1"/>
    <n v="38341"/>
  </r>
  <r>
    <x v="3"/>
    <x v="46"/>
    <x v="1"/>
    <x v="2"/>
    <n v="291421"/>
  </r>
  <r>
    <x v="3"/>
    <x v="46"/>
    <x v="1"/>
    <x v="3"/>
    <n v="12834"/>
  </r>
  <r>
    <x v="3"/>
    <x v="46"/>
    <x v="1"/>
    <x v="4"/>
    <n v="14660"/>
  </r>
  <r>
    <x v="3"/>
    <x v="46"/>
    <x v="1"/>
    <x v="5"/>
    <n v="0"/>
  </r>
  <r>
    <x v="3"/>
    <x v="46"/>
    <x v="1"/>
    <x v="6"/>
    <n v="21037"/>
  </r>
  <r>
    <x v="3"/>
    <x v="46"/>
    <x v="1"/>
    <x v="7"/>
    <n v="0"/>
  </r>
  <r>
    <x v="3"/>
    <x v="46"/>
    <x v="1"/>
    <x v="8"/>
    <n v="29932"/>
  </r>
  <r>
    <x v="3"/>
    <x v="46"/>
    <x v="1"/>
    <x v="9"/>
    <n v="42999"/>
  </r>
  <r>
    <x v="3"/>
    <x v="46"/>
    <x v="1"/>
    <x v="10"/>
    <n v="0"/>
  </r>
  <r>
    <x v="3"/>
    <x v="46"/>
    <x v="1"/>
    <x v="11"/>
    <n v="25431"/>
  </r>
  <r>
    <x v="3"/>
    <x v="46"/>
    <x v="1"/>
    <x v="12"/>
    <n v="0"/>
  </r>
  <r>
    <x v="3"/>
    <x v="46"/>
    <x v="1"/>
    <x v="13"/>
    <n v="258987"/>
  </r>
  <r>
    <x v="3"/>
    <x v="47"/>
    <x v="0"/>
    <x v="0"/>
    <n v="0"/>
  </r>
  <r>
    <x v="3"/>
    <x v="47"/>
    <x v="0"/>
    <x v="1"/>
    <n v="12114"/>
  </r>
  <r>
    <x v="3"/>
    <x v="47"/>
    <x v="0"/>
    <x v="2"/>
    <n v="29446"/>
  </r>
  <r>
    <x v="3"/>
    <x v="47"/>
    <x v="0"/>
    <x v="3"/>
    <n v="846"/>
  </r>
  <r>
    <x v="3"/>
    <x v="47"/>
    <x v="0"/>
    <x v="4"/>
    <n v="216"/>
  </r>
  <r>
    <x v="3"/>
    <x v="47"/>
    <x v="0"/>
    <x v="5"/>
    <n v="111"/>
  </r>
  <r>
    <x v="3"/>
    <x v="47"/>
    <x v="0"/>
    <x v="6"/>
    <n v="0"/>
  </r>
  <r>
    <x v="3"/>
    <x v="47"/>
    <x v="0"/>
    <x v="7"/>
    <n v="0"/>
  </r>
  <r>
    <x v="3"/>
    <x v="47"/>
    <x v="0"/>
    <x v="8"/>
    <n v="0"/>
  </r>
  <r>
    <x v="3"/>
    <x v="47"/>
    <x v="0"/>
    <x v="9"/>
    <n v="1303"/>
  </r>
  <r>
    <x v="3"/>
    <x v="47"/>
    <x v="0"/>
    <x v="10"/>
    <n v="0"/>
  </r>
  <r>
    <x v="3"/>
    <x v="47"/>
    <x v="0"/>
    <x v="11"/>
    <n v="480"/>
  </r>
  <r>
    <x v="3"/>
    <x v="47"/>
    <x v="0"/>
    <x v="12"/>
    <n v="0"/>
  </r>
  <r>
    <x v="3"/>
    <x v="47"/>
    <x v="0"/>
    <x v="13"/>
    <n v="15336"/>
  </r>
  <r>
    <x v="3"/>
    <x v="47"/>
    <x v="1"/>
    <x v="0"/>
    <n v="0"/>
  </r>
  <r>
    <x v="3"/>
    <x v="47"/>
    <x v="1"/>
    <x v="1"/>
    <n v="12114"/>
  </r>
  <r>
    <x v="3"/>
    <x v="47"/>
    <x v="1"/>
    <x v="2"/>
    <n v="29446"/>
  </r>
  <r>
    <x v="3"/>
    <x v="47"/>
    <x v="1"/>
    <x v="3"/>
    <n v="846"/>
  </r>
  <r>
    <x v="3"/>
    <x v="47"/>
    <x v="1"/>
    <x v="4"/>
    <n v="216"/>
  </r>
  <r>
    <x v="3"/>
    <x v="47"/>
    <x v="1"/>
    <x v="5"/>
    <n v="111"/>
  </r>
  <r>
    <x v="3"/>
    <x v="47"/>
    <x v="1"/>
    <x v="6"/>
    <n v="0"/>
  </r>
  <r>
    <x v="3"/>
    <x v="47"/>
    <x v="1"/>
    <x v="7"/>
    <n v="0"/>
  </r>
  <r>
    <x v="3"/>
    <x v="47"/>
    <x v="1"/>
    <x v="8"/>
    <n v="0"/>
  </r>
  <r>
    <x v="3"/>
    <x v="47"/>
    <x v="1"/>
    <x v="9"/>
    <n v="1303"/>
  </r>
  <r>
    <x v="3"/>
    <x v="47"/>
    <x v="1"/>
    <x v="10"/>
    <n v="0"/>
  </r>
  <r>
    <x v="3"/>
    <x v="47"/>
    <x v="1"/>
    <x v="11"/>
    <n v="480"/>
  </r>
  <r>
    <x v="3"/>
    <x v="47"/>
    <x v="1"/>
    <x v="12"/>
    <n v="0"/>
  </r>
  <r>
    <x v="3"/>
    <x v="47"/>
    <x v="1"/>
    <x v="13"/>
    <n v="15336"/>
  </r>
  <r>
    <x v="3"/>
    <x v="48"/>
    <x v="0"/>
    <x v="0"/>
    <n v="0"/>
  </r>
  <r>
    <x v="3"/>
    <x v="48"/>
    <x v="0"/>
    <x v="1"/>
    <n v="3557"/>
  </r>
  <r>
    <x v="3"/>
    <x v="48"/>
    <x v="0"/>
    <x v="2"/>
    <n v="262888"/>
  </r>
  <r>
    <x v="3"/>
    <x v="48"/>
    <x v="0"/>
    <x v="3"/>
    <n v="47578"/>
  </r>
  <r>
    <x v="3"/>
    <x v="48"/>
    <x v="0"/>
    <x v="4"/>
    <n v="0"/>
  </r>
  <r>
    <x v="3"/>
    <x v="48"/>
    <x v="0"/>
    <x v="5"/>
    <n v="35013"/>
  </r>
  <r>
    <x v="3"/>
    <x v="48"/>
    <x v="0"/>
    <x v="6"/>
    <n v="108776"/>
  </r>
  <r>
    <x v="3"/>
    <x v="48"/>
    <x v="0"/>
    <x v="7"/>
    <n v="0"/>
  </r>
  <r>
    <x v="3"/>
    <x v="48"/>
    <x v="0"/>
    <x v="8"/>
    <n v="0"/>
  </r>
  <r>
    <x v="3"/>
    <x v="48"/>
    <x v="0"/>
    <x v="9"/>
    <n v="60036"/>
  </r>
  <r>
    <x v="3"/>
    <x v="48"/>
    <x v="0"/>
    <x v="10"/>
    <n v="9452"/>
  </r>
  <r>
    <x v="3"/>
    <x v="48"/>
    <x v="0"/>
    <x v="11"/>
    <n v="71977"/>
  </r>
  <r>
    <x v="3"/>
    <x v="48"/>
    <x v="0"/>
    <x v="12"/>
    <n v="626"/>
  </r>
  <r>
    <x v="3"/>
    <x v="48"/>
    <x v="0"/>
    <x v="13"/>
    <n v="288631"/>
  </r>
  <r>
    <x v="3"/>
    <x v="48"/>
    <x v="1"/>
    <x v="0"/>
    <n v="0"/>
  </r>
  <r>
    <x v="3"/>
    <x v="48"/>
    <x v="1"/>
    <x v="1"/>
    <n v="3560"/>
  </r>
  <r>
    <x v="3"/>
    <x v="48"/>
    <x v="1"/>
    <x v="2"/>
    <n v="261717"/>
  </r>
  <r>
    <x v="3"/>
    <x v="48"/>
    <x v="1"/>
    <x v="3"/>
    <n v="47578"/>
  </r>
  <r>
    <x v="3"/>
    <x v="48"/>
    <x v="1"/>
    <x v="4"/>
    <n v="0"/>
  </r>
  <r>
    <x v="3"/>
    <x v="48"/>
    <x v="1"/>
    <x v="5"/>
    <n v="0"/>
  </r>
  <r>
    <x v="3"/>
    <x v="48"/>
    <x v="1"/>
    <x v="6"/>
    <n v="159921"/>
  </r>
  <r>
    <x v="3"/>
    <x v="48"/>
    <x v="1"/>
    <x v="7"/>
    <n v="0"/>
  </r>
  <r>
    <x v="3"/>
    <x v="48"/>
    <x v="1"/>
    <x v="8"/>
    <n v="0"/>
  </r>
  <r>
    <x v="3"/>
    <x v="48"/>
    <x v="1"/>
    <x v="9"/>
    <n v="59973"/>
  </r>
  <r>
    <x v="3"/>
    <x v="48"/>
    <x v="1"/>
    <x v="10"/>
    <n v="0"/>
  </r>
  <r>
    <x v="3"/>
    <x v="48"/>
    <x v="1"/>
    <x v="11"/>
    <n v="74511"/>
  </r>
  <r>
    <x v="3"/>
    <x v="48"/>
    <x v="1"/>
    <x v="12"/>
    <n v="0"/>
  </r>
  <r>
    <x v="3"/>
    <x v="48"/>
    <x v="1"/>
    <x v="13"/>
    <n v="385038"/>
  </r>
  <r>
    <x v="3"/>
    <x v="49"/>
    <x v="0"/>
    <x v="0"/>
    <n v="0"/>
  </r>
  <r>
    <x v="3"/>
    <x v="49"/>
    <x v="0"/>
    <x v="1"/>
    <n v="33034"/>
  </r>
  <r>
    <x v="3"/>
    <x v="49"/>
    <x v="0"/>
    <x v="2"/>
    <n v="106070"/>
  </r>
  <r>
    <x v="3"/>
    <x v="49"/>
    <x v="0"/>
    <x v="3"/>
    <n v="5499"/>
  </r>
  <r>
    <x v="3"/>
    <x v="49"/>
    <x v="0"/>
    <x v="4"/>
    <n v="0"/>
  </r>
  <r>
    <x v="3"/>
    <x v="49"/>
    <x v="0"/>
    <x v="5"/>
    <n v="0"/>
  </r>
  <r>
    <x v="3"/>
    <x v="49"/>
    <x v="0"/>
    <x v="6"/>
    <n v="12927"/>
  </r>
  <r>
    <x v="3"/>
    <x v="49"/>
    <x v="0"/>
    <x v="7"/>
    <n v="0"/>
  </r>
  <r>
    <x v="3"/>
    <x v="49"/>
    <x v="0"/>
    <x v="8"/>
    <n v="0"/>
  </r>
  <r>
    <x v="3"/>
    <x v="49"/>
    <x v="0"/>
    <x v="9"/>
    <n v="3772"/>
  </r>
  <r>
    <x v="3"/>
    <x v="49"/>
    <x v="0"/>
    <x v="10"/>
    <n v="0"/>
  </r>
  <r>
    <x v="3"/>
    <x v="49"/>
    <x v="0"/>
    <x v="11"/>
    <n v="12065"/>
  </r>
  <r>
    <x v="3"/>
    <x v="49"/>
    <x v="0"/>
    <x v="12"/>
    <n v="0"/>
  </r>
  <r>
    <x v="3"/>
    <x v="49"/>
    <x v="0"/>
    <x v="13"/>
    <n v="88757"/>
  </r>
  <r>
    <x v="3"/>
    <x v="49"/>
    <x v="1"/>
    <x v="0"/>
    <n v="0"/>
  </r>
  <r>
    <x v="3"/>
    <x v="49"/>
    <x v="1"/>
    <x v="1"/>
    <n v="33034"/>
  </r>
  <r>
    <x v="3"/>
    <x v="49"/>
    <x v="1"/>
    <x v="2"/>
    <n v="106070"/>
  </r>
  <r>
    <x v="3"/>
    <x v="49"/>
    <x v="1"/>
    <x v="3"/>
    <n v="5499"/>
  </r>
  <r>
    <x v="3"/>
    <x v="49"/>
    <x v="1"/>
    <x v="4"/>
    <n v="0"/>
  </r>
  <r>
    <x v="3"/>
    <x v="49"/>
    <x v="1"/>
    <x v="5"/>
    <n v="0"/>
  </r>
  <r>
    <x v="3"/>
    <x v="49"/>
    <x v="1"/>
    <x v="6"/>
    <n v="12927"/>
  </r>
  <r>
    <x v="3"/>
    <x v="49"/>
    <x v="1"/>
    <x v="7"/>
    <n v="0"/>
  </r>
  <r>
    <x v="3"/>
    <x v="49"/>
    <x v="1"/>
    <x v="8"/>
    <n v="0"/>
  </r>
  <r>
    <x v="3"/>
    <x v="49"/>
    <x v="1"/>
    <x v="9"/>
    <n v="3772"/>
  </r>
  <r>
    <x v="3"/>
    <x v="49"/>
    <x v="1"/>
    <x v="10"/>
    <n v="0"/>
  </r>
  <r>
    <x v="3"/>
    <x v="49"/>
    <x v="1"/>
    <x v="11"/>
    <n v="12065"/>
  </r>
  <r>
    <x v="3"/>
    <x v="49"/>
    <x v="1"/>
    <x v="12"/>
    <n v="0"/>
  </r>
  <r>
    <x v="3"/>
    <x v="49"/>
    <x v="1"/>
    <x v="13"/>
    <n v="88757"/>
  </r>
  <r>
    <x v="3"/>
    <x v="50"/>
    <x v="0"/>
    <x v="0"/>
    <n v="0"/>
  </r>
  <r>
    <x v="3"/>
    <x v="50"/>
    <x v="0"/>
    <x v="1"/>
    <n v="24841"/>
  </r>
  <r>
    <x v="3"/>
    <x v="50"/>
    <x v="0"/>
    <x v="2"/>
    <n v="454015"/>
  </r>
  <r>
    <x v="3"/>
    <x v="50"/>
    <x v="0"/>
    <x v="3"/>
    <n v="71193"/>
  </r>
  <r>
    <x v="3"/>
    <x v="50"/>
    <x v="0"/>
    <x v="4"/>
    <n v="188"/>
  </r>
  <r>
    <x v="3"/>
    <x v="50"/>
    <x v="0"/>
    <x v="5"/>
    <n v="32041"/>
  </r>
  <r>
    <x v="3"/>
    <x v="50"/>
    <x v="0"/>
    <x v="6"/>
    <n v="165688"/>
  </r>
  <r>
    <x v="3"/>
    <x v="50"/>
    <x v="0"/>
    <x v="7"/>
    <n v="0"/>
  </r>
  <r>
    <x v="3"/>
    <x v="50"/>
    <x v="0"/>
    <x v="8"/>
    <n v="14264"/>
  </r>
  <r>
    <x v="3"/>
    <x v="50"/>
    <x v="0"/>
    <x v="9"/>
    <n v="109096"/>
  </r>
  <r>
    <x v="3"/>
    <x v="50"/>
    <x v="0"/>
    <x v="10"/>
    <n v="154515"/>
  </r>
  <r>
    <x v="3"/>
    <x v="50"/>
    <x v="0"/>
    <x v="11"/>
    <n v="177263"/>
  </r>
  <r>
    <x v="3"/>
    <x v="50"/>
    <x v="0"/>
    <x v="12"/>
    <n v="1306"/>
  </r>
  <r>
    <x v="3"/>
    <x v="50"/>
    <x v="0"/>
    <x v="13"/>
    <n v="420669"/>
  </r>
  <r>
    <x v="3"/>
    <x v="50"/>
    <x v="1"/>
    <x v="0"/>
    <n v="0"/>
  </r>
  <r>
    <x v="3"/>
    <x v="50"/>
    <x v="1"/>
    <x v="1"/>
    <n v="30744"/>
  </r>
  <r>
    <x v="3"/>
    <x v="50"/>
    <x v="1"/>
    <x v="2"/>
    <n v="545100"/>
  </r>
  <r>
    <x v="3"/>
    <x v="50"/>
    <x v="1"/>
    <x v="3"/>
    <n v="167016"/>
  </r>
  <r>
    <x v="3"/>
    <x v="50"/>
    <x v="1"/>
    <x v="4"/>
    <n v="188"/>
  </r>
  <r>
    <x v="3"/>
    <x v="50"/>
    <x v="1"/>
    <x v="5"/>
    <n v="0"/>
  </r>
  <r>
    <x v="3"/>
    <x v="50"/>
    <x v="1"/>
    <x v="6"/>
    <n v="373321"/>
  </r>
  <r>
    <x v="3"/>
    <x v="50"/>
    <x v="1"/>
    <x v="7"/>
    <n v="0"/>
  </r>
  <r>
    <x v="3"/>
    <x v="50"/>
    <x v="1"/>
    <x v="8"/>
    <n v="14264"/>
  </r>
  <r>
    <x v="3"/>
    <x v="50"/>
    <x v="1"/>
    <x v="9"/>
    <n v="108307"/>
  </r>
  <r>
    <x v="3"/>
    <x v="50"/>
    <x v="1"/>
    <x v="10"/>
    <n v="0"/>
  </r>
  <r>
    <x v="3"/>
    <x v="50"/>
    <x v="1"/>
    <x v="11"/>
    <n v="189210"/>
  </r>
  <r>
    <x v="3"/>
    <x v="50"/>
    <x v="1"/>
    <x v="12"/>
    <n v="0"/>
  </r>
  <r>
    <x v="3"/>
    <x v="50"/>
    <x v="1"/>
    <x v="13"/>
    <n v="815641"/>
  </r>
  <r>
    <x v="3"/>
    <x v="51"/>
    <x v="0"/>
    <x v="0"/>
    <n v="0"/>
  </r>
  <r>
    <x v="3"/>
    <x v="51"/>
    <x v="0"/>
    <x v="1"/>
    <n v="505"/>
  </r>
  <r>
    <x v="3"/>
    <x v="51"/>
    <x v="0"/>
    <x v="2"/>
    <n v="76014"/>
  </r>
  <r>
    <x v="3"/>
    <x v="51"/>
    <x v="0"/>
    <x v="3"/>
    <n v="14470"/>
  </r>
  <r>
    <x v="3"/>
    <x v="51"/>
    <x v="0"/>
    <x v="4"/>
    <n v="452"/>
  </r>
  <r>
    <x v="3"/>
    <x v="51"/>
    <x v="0"/>
    <x v="5"/>
    <n v="66571"/>
  </r>
  <r>
    <x v="3"/>
    <x v="51"/>
    <x v="0"/>
    <x v="6"/>
    <n v="236801"/>
  </r>
  <r>
    <x v="3"/>
    <x v="51"/>
    <x v="0"/>
    <x v="7"/>
    <n v="0"/>
  </r>
  <r>
    <x v="3"/>
    <x v="51"/>
    <x v="0"/>
    <x v="8"/>
    <n v="166711"/>
  </r>
  <r>
    <x v="3"/>
    <x v="51"/>
    <x v="0"/>
    <x v="9"/>
    <n v="48434"/>
  </r>
  <r>
    <x v="3"/>
    <x v="51"/>
    <x v="0"/>
    <x v="10"/>
    <n v="106580"/>
  </r>
  <r>
    <x v="3"/>
    <x v="51"/>
    <x v="0"/>
    <x v="11"/>
    <n v="89920"/>
  </r>
  <r>
    <x v="3"/>
    <x v="51"/>
    <x v="0"/>
    <x v="12"/>
    <n v="0"/>
  </r>
  <r>
    <x v="3"/>
    <x v="51"/>
    <x v="0"/>
    <x v="13"/>
    <n v="332434"/>
  </r>
  <r>
    <x v="3"/>
    <x v="51"/>
    <x v="1"/>
    <x v="0"/>
    <n v="0"/>
  </r>
  <r>
    <x v="3"/>
    <x v="51"/>
    <x v="1"/>
    <x v="1"/>
    <n v="1989"/>
  </r>
  <r>
    <x v="3"/>
    <x v="51"/>
    <x v="1"/>
    <x v="2"/>
    <n v="58856"/>
  </r>
  <r>
    <x v="3"/>
    <x v="51"/>
    <x v="1"/>
    <x v="3"/>
    <n v="20674"/>
  </r>
  <r>
    <x v="3"/>
    <x v="51"/>
    <x v="1"/>
    <x v="4"/>
    <n v="452"/>
  </r>
  <r>
    <x v="3"/>
    <x v="51"/>
    <x v="1"/>
    <x v="5"/>
    <n v="0"/>
  </r>
  <r>
    <x v="3"/>
    <x v="51"/>
    <x v="1"/>
    <x v="6"/>
    <n v="590615"/>
  </r>
  <r>
    <x v="3"/>
    <x v="51"/>
    <x v="1"/>
    <x v="7"/>
    <n v="0"/>
  </r>
  <r>
    <x v="3"/>
    <x v="51"/>
    <x v="1"/>
    <x v="8"/>
    <n v="166711"/>
  </r>
  <r>
    <x v="3"/>
    <x v="51"/>
    <x v="1"/>
    <x v="9"/>
    <n v="69412"/>
  </r>
  <r>
    <x v="3"/>
    <x v="51"/>
    <x v="1"/>
    <x v="10"/>
    <n v="0"/>
  </r>
  <r>
    <x v="3"/>
    <x v="51"/>
    <x v="1"/>
    <x v="11"/>
    <n v="111987"/>
  </r>
  <r>
    <x v="3"/>
    <x v="51"/>
    <x v="1"/>
    <x v="12"/>
    <n v="0"/>
  </r>
  <r>
    <x v="3"/>
    <x v="51"/>
    <x v="1"/>
    <x v="13"/>
    <n v="835642"/>
  </r>
  <r>
    <x v="3"/>
    <x v="52"/>
    <x v="0"/>
    <x v="0"/>
    <n v="0"/>
  </r>
  <r>
    <x v="3"/>
    <x v="52"/>
    <x v="0"/>
    <x v="1"/>
    <n v="128366"/>
  </r>
  <r>
    <x v="3"/>
    <x v="52"/>
    <x v="0"/>
    <x v="2"/>
    <n v="378390"/>
  </r>
  <r>
    <x v="3"/>
    <x v="52"/>
    <x v="0"/>
    <x v="3"/>
    <n v="47783"/>
  </r>
  <r>
    <x v="3"/>
    <x v="52"/>
    <x v="0"/>
    <x v="4"/>
    <n v="1551"/>
  </r>
  <r>
    <x v="3"/>
    <x v="52"/>
    <x v="0"/>
    <x v="5"/>
    <n v="320105"/>
  </r>
  <r>
    <x v="3"/>
    <x v="52"/>
    <x v="0"/>
    <x v="6"/>
    <n v="2086447"/>
  </r>
  <r>
    <x v="3"/>
    <x v="52"/>
    <x v="0"/>
    <x v="7"/>
    <n v="3867"/>
  </r>
  <r>
    <x v="3"/>
    <x v="52"/>
    <x v="0"/>
    <x v="8"/>
    <n v="765122"/>
  </r>
  <r>
    <x v="3"/>
    <x v="52"/>
    <x v="0"/>
    <x v="9"/>
    <n v="548100"/>
  </r>
  <r>
    <x v="3"/>
    <x v="52"/>
    <x v="0"/>
    <x v="10"/>
    <n v="359754"/>
  </r>
  <r>
    <x v="3"/>
    <x v="52"/>
    <x v="0"/>
    <x v="11"/>
    <n v="716380"/>
  </r>
  <r>
    <x v="3"/>
    <x v="52"/>
    <x v="0"/>
    <x v="12"/>
    <n v="198345"/>
  </r>
  <r>
    <x v="3"/>
    <x v="52"/>
    <x v="0"/>
    <x v="13"/>
    <n v="2742894"/>
  </r>
  <r>
    <x v="3"/>
    <x v="52"/>
    <x v="1"/>
    <x v="0"/>
    <n v="0"/>
  </r>
  <r>
    <x v="3"/>
    <x v="52"/>
    <x v="1"/>
    <x v="1"/>
    <n v="131151"/>
  </r>
  <r>
    <x v="3"/>
    <x v="52"/>
    <x v="1"/>
    <x v="2"/>
    <n v="647250"/>
  </r>
  <r>
    <x v="3"/>
    <x v="52"/>
    <x v="1"/>
    <x v="3"/>
    <n v="48993"/>
  </r>
  <r>
    <x v="3"/>
    <x v="52"/>
    <x v="1"/>
    <x v="4"/>
    <n v="2108"/>
  </r>
  <r>
    <x v="3"/>
    <x v="52"/>
    <x v="1"/>
    <x v="5"/>
    <n v="0"/>
  </r>
  <r>
    <x v="3"/>
    <x v="52"/>
    <x v="1"/>
    <x v="6"/>
    <n v="4246953"/>
  </r>
  <r>
    <x v="3"/>
    <x v="52"/>
    <x v="1"/>
    <x v="7"/>
    <n v="0"/>
  </r>
  <r>
    <x v="3"/>
    <x v="52"/>
    <x v="1"/>
    <x v="8"/>
    <n v="806699"/>
  </r>
  <r>
    <x v="3"/>
    <x v="52"/>
    <x v="1"/>
    <x v="9"/>
    <n v="704242"/>
  </r>
  <r>
    <x v="3"/>
    <x v="52"/>
    <x v="1"/>
    <x v="10"/>
    <n v="0"/>
  </r>
  <r>
    <x v="3"/>
    <x v="52"/>
    <x v="1"/>
    <x v="11"/>
    <n v="959283"/>
  </r>
  <r>
    <x v="3"/>
    <x v="52"/>
    <x v="1"/>
    <x v="12"/>
    <n v="0"/>
  </r>
  <r>
    <x v="3"/>
    <x v="52"/>
    <x v="1"/>
    <x v="13"/>
    <n v="5773682"/>
  </r>
  <r>
    <x v="3"/>
    <x v="53"/>
    <x v="0"/>
    <x v="0"/>
    <n v="0"/>
  </r>
  <r>
    <x v="3"/>
    <x v="53"/>
    <x v="0"/>
    <x v="1"/>
    <n v="23077"/>
  </r>
  <r>
    <x v="3"/>
    <x v="53"/>
    <x v="0"/>
    <x v="2"/>
    <n v="327004"/>
  </r>
  <r>
    <x v="3"/>
    <x v="53"/>
    <x v="0"/>
    <x v="3"/>
    <n v="159014"/>
  </r>
  <r>
    <x v="3"/>
    <x v="53"/>
    <x v="0"/>
    <x v="4"/>
    <n v="334"/>
  </r>
  <r>
    <x v="3"/>
    <x v="53"/>
    <x v="0"/>
    <x v="5"/>
    <n v="67581"/>
  </r>
  <r>
    <x v="3"/>
    <x v="53"/>
    <x v="0"/>
    <x v="6"/>
    <n v="259066"/>
  </r>
  <r>
    <x v="3"/>
    <x v="53"/>
    <x v="0"/>
    <x v="7"/>
    <n v="0"/>
  </r>
  <r>
    <x v="3"/>
    <x v="53"/>
    <x v="0"/>
    <x v="8"/>
    <n v="31954"/>
  </r>
  <r>
    <x v="3"/>
    <x v="53"/>
    <x v="0"/>
    <x v="9"/>
    <n v="61888"/>
  </r>
  <r>
    <x v="3"/>
    <x v="53"/>
    <x v="0"/>
    <x v="10"/>
    <n v="198185"/>
  </r>
  <r>
    <x v="3"/>
    <x v="53"/>
    <x v="0"/>
    <x v="11"/>
    <n v="48423"/>
  </r>
  <r>
    <x v="3"/>
    <x v="53"/>
    <x v="0"/>
    <x v="12"/>
    <n v="207085"/>
  </r>
  <r>
    <x v="3"/>
    <x v="53"/>
    <x v="0"/>
    <x v="13"/>
    <n v="363450"/>
  </r>
  <r>
    <x v="3"/>
    <x v="53"/>
    <x v="1"/>
    <x v="0"/>
    <n v="0"/>
  </r>
  <r>
    <x v="3"/>
    <x v="53"/>
    <x v="1"/>
    <x v="1"/>
    <n v="23571"/>
  </r>
  <r>
    <x v="3"/>
    <x v="53"/>
    <x v="1"/>
    <x v="2"/>
    <n v="278915"/>
  </r>
  <r>
    <x v="3"/>
    <x v="53"/>
    <x v="1"/>
    <x v="3"/>
    <n v="266714"/>
  </r>
  <r>
    <x v="3"/>
    <x v="53"/>
    <x v="1"/>
    <x v="4"/>
    <n v="983"/>
  </r>
  <r>
    <x v="3"/>
    <x v="53"/>
    <x v="1"/>
    <x v="5"/>
    <n v="0"/>
  </r>
  <r>
    <x v="3"/>
    <x v="53"/>
    <x v="1"/>
    <x v="6"/>
    <n v="745265"/>
  </r>
  <r>
    <x v="3"/>
    <x v="53"/>
    <x v="1"/>
    <x v="7"/>
    <n v="0"/>
  </r>
  <r>
    <x v="3"/>
    <x v="53"/>
    <x v="1"/>
    <x v="8"/>
    <n v="31954"/>
  </r>
  <r>
    <x v="3"/>
    <x v="53"/>
    <x v="1"/>
    <x v="9"/>
    <n v="60006"/>
  </r>
  <r>
    <x v="3"/>
    <x v="53"/>
    <x v="1"/>
    <x v="10"/>
    <n v="0"/>
  </r>
  <r>
    <x v="3"/>
    <x v="53"/>
    <x v="1"/>
    <x v="11"/>
    <n v="75449"/>
  </r>
  <r>
    <x v="3"/>
    <x v="53"/>
    <x v="1"/>
    <x v="12"/>
    <n v="0"/>
  </r>
  <r>
    <x v="3"/>
    <x v="53"/>
    <x v="1"/>
    <x v="13"/>
    <n v="780309"/>
  </r>
  <r>
    <x v="3"/>
    <x v="54"/>
    <x v="0"/>
    <x v="0"/>
    <n v="0"/>
  </r>
  <r>
    <x v="3"/>
    <x v="54"/>
    <x v="0"/>
    <x v="1"/>
    <n v="146462"/>
  </r>
  <r>
    <x v="3"/>
    <x v="54"/>
    <x v="0"/>
    <x v="2"/>
    <n v="236470"/>
  </r>
  <r>
    <x v="3"/>
    <x v="54"/>
    <x v="0"/>
    <x v="3"/>
    <n v="6097"/>
  </r>
  <r>
    <x v="3"/>
    <x v="54"/>
    <x v="0"/>
    <x v="4"/>
    <n v="0"/>
  </r>
  <r>
    <x v="3"/>
    <x v="54"/>
    <x v="0"/>
    <x v="5"/>
    <n v="0"/>
  </r>
  <r>
    <x v="3"/>
    <x v="54"/>
    <x v="0"/>
    <x v="6"/>
    <n v="68295"/>
  </r>
  <r>
    <x v="3"/>
    <x v="54"/>
    <x v="0"/>
    <x v="7"/>
    <n v="0"/>
  </r>
  <r>
    <x v="3"/>
    <x v="54"/>
    <x v="0"/>
    <x v="8"/>
    <n v="0"/>
  </r>
  <r>
    <x v="3"/>
    <x v="54"/>
    <x v="0"/>
    <x v="9"/>
    <n v="49665"/>
  </r>
  <r>
    <x v="3"/>
    <x v="54"/>
    <x v="0"/>
    <x v="10"/>
    <n v="1337"/>
  </r>
  <r>
    <x v="3"/>
    <x v="54"/>
    <x v="0"/>
    <x v="11"/>
    <n v="25665"/>
  </r>
  <r>
    <x v="3"/>
    <x v="54"/>
    <x v="0"/>
    <x v="12"/>
    <n v="0"/>
  </r>
  <r>
    <x v="3"/>
    <x v="54"/>
    <x v="0"/>
    <x v="13"/>
    <n v="126868"/>
  </r>
  <r>
    <x v="3"/>
    <x v="54"/>
    <x v="1"/>
    <x v="0"/>
    <n v="0"/>
  </r>
  <r>
    <x v="3"/>
    <x v="54"/>
    <x v="1"/>
    <x v="1"/>
    <n v="146462"/>
  </r>
  <r>
    <x v="3"/>
    <x v="54"/>
    <x v="1"/>
    <x v="2"/>
    <n v="233285"/>
  </r>
  <r>
    <x v="3"/>
    <x v="54"/>
    <x v="1"/>
    <x v="3"/>
    <n v="6097"/>
  </r>
  <r>
    <x v="3"/>
    <x v="54"/>
    <x v="1"/>
    <x v="4"/>
    <n v="0"/>
  </r>
  <r>
    <x v="3"/>
    <x v="54"/>
    <x v="1"/>
    <x v="5"/>
    <n v="0"/>
  </r>
  <r>
    <x v="3"/>
    <x v="54"/>
    <x v="1"/>
    <x v="6"/>
    <n v="76919"/>
  </r>
  <r>
    <x v="3"/>
    <x v="54"/>
    <x v="1"/>
    <x v="7"/>
    <n v="0"/>
  </r>
  <r>
    <x v="3"/>
    <x v="54"/>
    <x v="1"/>
    <x v="8"/>
    <n v="0"/>
  </r>
  <r>
    <x v="3"/>
    <x v="54"/>
    <x v="1"/>
    <x v="9"/>
    <n v="49665"/>
  </r>
  <r>
    <x v="3"/>
    <x v="54"/>
    <x v="1"/>
    <x v="10"/>
    <n v="0"/>
  </r>
  <r>
    <x v="3"/>
    <x v="54"/>
    <x v="1"/>
    <x v="11"/>
    <n v="25955"/>
  </r>
  <r>
    <x v="3"/>
    <x v="54"/>
    <x v="1"/>
    <x v="12"/>
    <n v="0"/>
  </r>
  <r>
    <x v="3"/>
    <x v="54"/>
    <x v="1"/>
    <x v="13"/>
    <n v="133935"/>
  </r>
  <r>
    <x v="3"/>
    <x v="55"/>
    <x v="0"/>
    <x v="0"/>
    <n v="0"/>
  </r>
  <r>
    <x v="3"/>
    <x v="55"/>
    <x v="0"/>
    <x v="1"/>
    <n v="5554"/>
  </r>
  <r>
    <x v="3"/>
    <x v="55"/>
    <x v="0"/>
    <x v="2"/>
    <n v="115603"/>
  </r>
  <r>
    <x v="3"/>
    <x v="55"/>
    <x v="0"/>
    <x v="3"/>
    <n v="2381"/>
  </r>
  <r>
    <x v="3"/>
    <x v="55"/>
    <x v="0"/>
    <x v="4"/>
    <n v="1919"/>
  </r>
  <r>
    <x v="3"/>
    <x v="55"/>
    <x v="0"/>
    <x v="5"/>
    <n v="387"/>
  </r>
  <r>
    <x v="3"/>
    <x v="55"/>
    <x v="0"/>
    <x v="6"/>
    <n v="6228"/>
  </r>
  <r>
    <x v="3"/>
    <x v="55"/>
    <x v="0"/>
    <x v="7"/>
    <n v="0"/>
  </r>
  <r>
    <x v="3"/>
    <x v="55"/>
    <x v="0"/>
    <x v="8"/>
    <n v="8212"/>
  </r>
  <r>
    <x v="3"/>
    <x v="55"/>
    <x v="0"/>
    <x v="9"/>
    <n v="9072"/>
  </r>
  <r>
    <x v="3"/>
    <x v="55"/>
    <x v="0"/>
    <x v="10"/>
    <n v="27664"/>
  </r>
  <r>
    <x v="3"/>
    <x v="55"/>
    <x v="0"/>
    <x v="11"/>
    <n v="4139"/>
  </r>
  <r>
    <x v="3"/>
    <x v="55"/>
    <x v="0"/>
    <x v="12"/>
    <n v="0"/>
  </r>
  <r>
    <x v="3"/>
    <x v="55"/>
    <x v="0"/>
    <x v="13"/>
    <n v="87206"/>
  </r>
  <r>
    <x v="3"/>
    <x v="55"/>
    <x v="1"/>
    <x v="0"/>
    <n v="0"/>
  </r>
  <r>
    <x v="3"/>
    <x v="55"/>
    <x v="1"/>
    <x v="1"/>
    <n v="5554"/>
  </r>
  <r>
    <x v="3"/>
    <x v="55"/>
    <x v="1"/>
    <x v="2"/>
    <n v="102999"/>
  </r>
  <r>
    <x v="3"/>
    <x v="55"/>
    <x v="1"/>
    <x v="3"/>
    <n v="2381"/>
  </r>
  <r>
    <x v="3"/>
    <x v="55"/>
    <x v="1"/>
    <x v="4"/>
    <n v="1919"/>
  </r>
  <r>
    <x v="3"/>
    <x v="55"/>
    <x v="1"/>
    <x v="5"/>
    <n v="0"/>
  </r>
  <r>
    <x v="3"/>
    <x v="55"/>
    <x v="1"/>
    <x v="6"/>
    <n v="52814"/>
  </r>
  <r>
    <x v="3"/>
    <x v="55"/>
    <x v="1"/>
    <x v="7"/>
    <n v="0"/>
  </r>
  <r>
    <x v="3"/>
    <x v="55"/>
    <x v="1"/>
    <x v="8"/>
    <n v="8212"/>
  </r>
  <r>
    <x v="3"/>
    <x v="55"/>
    <x v="1"/>
    <x v="9"/>
    <n v="7766"/>
  </r>
  <r>
    <x v="3"/>
    <x v="55"/>
    <x v="1"/>
    <x v="10"/>
    <n v="0"/>
  </r>
  <r>
    <x v="3"/>
    <x v="55"/>
    <x v="1"/>
    <x v="11"/>
    <n v="5773"/>
  </r>
  <r>
    <x v="3"/>
    <x v="55"/>
    <x v="1"/>
    <x v="12"/>
    <n v="0"/>
  </r>
  <r>
    <x v="3"/>
    <x v="55"/>
    <x v="1"/>
    <x v="13"/>
    <n v="152180"/>
  </r>
  <r>
    <x v="3"/>
    <x v="56"/>
    <x v="0"/>
    <x v="0"/>
    <n v="6325"/>
  </r>
  <r>
    <x v="3"/>
    <x v="56"/>
    <x v="0"/>
    <x v="1"/>
    <n v="545"/>
  </r>
  <r>
    <x v="3"/>
    <x v="56"/>
    <x v="0"/>
    <x v="2"/>
    <n v="122595"/>
  </r>
  <r>
    <x v="3"/>
    <x v="56"/>
    <x v="0"/>
    <x v="3"/>
    <n v="904"/>
  </r>
  <r>
    <x v="3"/>
    <x v="56"/>
    <x v="0"/>
    <x v="4"/>
    <n v="11201"/>
  </r>
  <r>
    <x v="3"/>
    <x v="56"/>
    <x v="0"/>
    <x v="5"/>
    <n v="25437"/>
  </r>
  <r>
    <x v="3"/>
    <x v="56"/>
    <x v="0"/>
    <x v="6"/>
    <n v="90518"/>
  </r>
  <r>
    <x v="3"/>
    <x v="56"/>
    <x v="0"/>
    <x v="7"/>
    <n v="0"/>
  </r>
  <r>
    <x v="3"/>
    <x v="56"/>
    <x v="0"/>
    <x v="8"/>
    <n v="1048"/>
  </r>
  <r>
    <x v="3"/>
    <x v="56"/>
    <x v="0"/>
    <x v="9"/>
    <n v="15169"/>
  </r>
  <r>
    <x v="3"/>
    <x v="56"/>
    <x v="0"/>
    <x v="10"/>
    <n v="63114"/>
  </r>
  <r>
    <x v="3"/>
    <x v="56"/>
    <x v="0"/>
    <x v="11"/>
    <n v="29953"/>
  </r>
  <r>
    <x v="3"/>
    <x v="56"/>
    <x v="0"/>
    <x v="12"/>
    <n v="0"/>
  </r>
  <r>
    <x v="3"/>
    <x v="56"/>
    <x v="0"/>
    <x v="13"/>
    <n v="134064"/>
  </r>
  <r>
    <x v="3"/>
    <x v="56"/>
    <x v="1"/>
    <x v="0"/>
    <n v="6325"/>
  </r>
  <r>
    <x v="3"/>
    <x v="56"/>
    <x v="1"/>
    <x v="1"/>
    <n v="545"/>
  </r>
  <r>
    <x v="3"/>
    <x v="56"/>
    <x v="1"/>
    <x v="2"/>
    <n v="65628"/>
  </r>
  <r>
    <x v="3"/>
    <x v="56"/>
    <x v="1"/>
    <x v="3"/>
    <n v="904"/>
  </r>
  <r>
    <x v="3"/>
    <x v="56"/>
    <x v="1"/>
    <x v="4"/>
    <n v="11201"/>
  </r>
  <r>
    <x v="3"/>
    <x v="56"/>
    <x v="1"/>
    <x v="5"/>
    <n v="0"/>
  </r>
  <r>
    <x v="3"/>
    <x v="56"/>
    <x v="1"/>
    <x v="6"/>
    <n v="192392"/>
  </r>
  <r>
    <x v="3"/>
    <x v="56"/>
    <x v="1"/>
    <x v="7"/>
    <n v="0"/>
  </r>
  <r>
    <x v="3"/>
    <x v="56"/>
    <x v="1"/>
    <x v="8"/>
    <n v="1048"/>
  </r>
  <r>
    <x v="3"/>
    <x v="56"/>
    <x v="1"/>
    <x v="9"/>
    <n v="10838"/>
  </r>
  <r>
    <x v="3"/>
    <x v="56"/>
    <x v="1"/>
    <x v="10"/>
    <n v="0"/>
  </r>
  <r>
    <x v="3"/>
    <x v="56"/>
    <x v="1"/>
    <x v="11"/>
    <n v="32740"/>
  </r>
  <r>
    <x v="3"/>
    <x v="56"/>
    <x v="1"/>
    <x v="12"/>
    <n v="0"/>
  </r>
  <r>
    <x v="3"/>
    <x v="56"/>
    <x v="1"/>
    <x v="13"/>
    <n v="274644"/>
  </r>
  <r>
    <x v="3"/>
    <x v="57"/>
    <x v="0"/>
    <x v="0"/>
    <n v="16551"/>
  </r>
  <r>
    <x v="3"/>
    <x v="57"/>
    <x v="0"/>
    <x v="1"/>
    <n v="3207"/>
  </r>
  <r>
    <x v="3"/>
    <x v="57"/>
    <x v="0"/>
    <x v="2"/>
    <n v="196022"/>
  </r>
  <r>
    <x v="3"/>
    <x v="57"/>
    <x v="0"/>
    <x v="3"/>
    <n v="15569"/>
  </r>
  <r>
    <x v="3"/>
    <x v="57"/>
    <x v="0"/>
    <x v="4"/>
    <n v="7502"/>
  </r>
  <r>
    <x v="3"/>
    <x v="57"/>
    <x v="0"/>
    <x v="5"/>
    <n v="44667"/>
  </r>
  <r>
    <x v="3"/>
    <x v="57"/>
    <x v="0"/>
    <x v="6"/>
    <n v="302395"/>
  </r>
  <r>
    <x v="3"/>
    <x v="57"/>
    <x v="0"/>
    <x v="7"/>
    <n v="0"/>
  </r>
  <r>
    <x v="3"/>
    <x v="57"/>
    <x v="0"/>
    <x v="8"/>
    <n v="0"/>
  </r>
  <r>
    <x v="3"/>
    <x v="57"/>
    <x v="0"/>
    <x v="9"/>
    <n v="55049"/>
  </r>
  <r>
    <x v="3"/>
    <x v="57"/>
    <x v="0"/>
    <x v="10"/>
    <n v="81909"/>
  </r>
  <r>
    <x v="3"/>
    <x v="57"/>
    <x v="0"/>
    <x v="11"/>
    <n v="102494"/>
  </r>
  <r>
    <x v="3"/>
    <x v="57"/>
    <x v="0"/>
    <x v="12"/>
    <n v="0"/>
  </r>
  <r>
    <x v="3"/>
    <x v="57"/>
    <x v="0"/>
    <x v="13"/>
    <n v="409552"/>
  </r>
  <r>
    <x v="3"/>
    <x v="57"/>
    <x v="1"/>
    <x v="0"/>
    <n v="0"/>
  </r>
  <r>
    <x v="3"/>
    <x v="57"/>
    <x v="1"/>
    <x v="1"/>
    <n v="3207"/>
  </r>
  <r>
    <x v="3"/>
    <x v="57"/>
    <x v="1"/>
    <x v="2"/>
    <n v="158532"/>
  </r>
  <r>
    <x v="3"/>
    <x v="57"/>
    <x v="1"/>
    <x v="3"/>
    <n v="15569"/>
  </r>
  <r>
    <x v="3"/>
    <x v="57"/>
    <x v="1"/>
    <x v="4"/>
    <n v="7502"/>
  </r>
  <r>
    <x v="3"/>
    <x v="57"/>
    <x v="1"/>
    <x v="5"/>
    <n v="0"/>
  </r>
  <r>
    <x v="3"/>
    <x v="57"/>
    <x v="1"/>
    <x v="6"/>
    <n v="403788"/>
  </r>
  <r>
    <x v="3"/>
    <x v="57"/>
    <x v="1"/>
    <x v="7"/>
    <n v="0"/>
  </r>
  <r>
    <x v="3"/>
    <x v="57"/>
    <x v="1"/>
    <x v="8"/>
    <n v="0"/>
  </r>
  <r>
    <x v="3"/>
    <x v="57"/>
    <x v="1"/>
    <x v="9"/>
    <n v="49803"/>
  </r>
  <r>
    <x v="3"/>
    <x v="57"/>
    <x v="1"/>
    <x v="10"/>
    <n v="0"/>
  </r>
  <r>
    <x v="3"/>
    <x v="57"/>
    <x v="1"/>
    <x v="11"/>
    <n v="118167"/>
  </r>
  <r>
    <x v="3"/>
    <x v="57"/>
    <x v="1"/>
    <x v="12"/>
    <n v="0"/>
  </r>
  <r>
    <x v="3"/>
    <x v="57"/>
    <x v="1"/>
    <x v="13"/>
    <n v="604398"/>
  </r>
  <r>
    <x v="3"/>
    <x v="58"/>
    <x v="0"/>
    <x v="0"/>
    <n v="0"/>
  </r>
  <r>
    <x v="3"/>
    <x v="58"/>
    <x v="0"/>
    <x v="1"/>
    <n v="342597"/>
  </r>
  <r>
    <x v="3"/>
    <x v="58"/>
    <x v="0"/>
    <x v="2"/>
    <n v="873194"/>
  </r>
  <r>
    <x v="3"/>
    <x v="58"/>
    <x v="0"/>
    <x v="3"/>
    <n v="111035"/>
  </r>
  <r>
    <x v="3"/>
    <x v="58"/>
    <x v="0"/>
    <x v="4"/>
    <n v="10817"/>
  </r>
  <r>
    <x v="3"/>
    <x v="58"/>
    <x v="0"/>
    <x v="5"/>
    <n v="54658"/>
  </r>
  <r>
    <x v="3"/>
    <x v="58"/>
    <x v="0"/>
    <x v="6"/>
    <n v="1172970"/>
  </r>
  <r>
    <x v="3"/>
    <x v="58"/>
    <x v="0"/>
    <x v="7"/>
    <n v="0"/>
  </r>
  <r>
    <x v="3"/>
    <x v="58"/>
    <x v="0"/>
    <x v="8"/>
    <n v="183673"/>
  </r>
  <r>
    <x v="3"/>
    <x v="58"/>
    <x v="0"/>
    <x v="9"/>
    <n v="314751"/>
  </r>
  <r>
    <x v="3"/>
    <x v="58"/>
    <x v="0"/>
    <x v="10"/>
    <n v="183310"/>
  </r>
  <r>
    <x v="3"/>
    <x v="58"/>
    <x v="0"/>
    <x v="11"/>
    <n v="319410"/>
  </r>
  <r>
    <x v="3"/>
    <x v="58"/>
    <x v="0"/>
    <x v="12"/>
    <n v="22635"/>
  </r>
  <r>
    <x v="3"/>
    <x v="58"/>
    <x v="0"/>
    <x v="13"/>
    <n v="1554716"/>
  </r>
  <r>
    <x v="3"/>
    <x v="58"/>
    <x v="1"/>
    <x v="0"/>
    <n v="0"/>
  </r>
  <r>
    <x v="3"/>
    <x v="58"/>
    <x v="1"/>
    <x v="1"/>
    <n v="429422"/>
  </r>
  <r>
    <x v="3"/>
    <x v="58"/>
    <x v="1"/>
    <x v="2"/>
    <n v="1186296"/>
  </r>
  <r>
    <x v="3"/>
    <x v="58"/>
    <x v="1"/>
    <x v="3"/>
    <n v="135228"/>
  </r>
  <r>
    <x v="3"/>
    <x v="58"/>
    <x v="1"/>
    <x v="4"/>
    <n v="12009"/>
  </r>
  <r>
    <x v="3"/>
    <x v="58"/>
    <x v="1"/>
    <x v="5"/>
    <n v="0"/>
  </r>
  <r>
    <x v="3"/>
    <x v="58"/>
    <x v="1"/>
    <x v="6"/>
    <n v="1852934"/>
  </r>
  <r>
    <x v="3"/>
    <x v="58"/>
    <x v="1"/>
    <x v="7"/>
    <n v="0"/>
  </r>
  <r>
    <x v="3"/>
    <x v="58"/>
    <x v="1"/>
    <x v="8"/>
    <n v="183673"/>
  </r>
  <r>
    <x v="3"/>
    <x v="58"/>
    <x v="1"/>
    <x v="9"/>
    <n v="325580"/>
  </r>
  <r>
    <x v="3"/>
    <x v="58"/>
    <x v="1"/>
    <x v="10"/>
    <n v="1"/>
  </r>
  <r>
    <x v="3"/>
    <x v="58"/>
    <x v="1"/>
    <x v="11"/>
    <n v="449266"/>
  </r>
  <r>
    <x v="3"/>
    <x v="58"/>
    <x v="1"/>
    <x v="12"/>
    <n v="0"/>
  </r>
  <r>
    <x v="3"/>
    <x v="58"/>
    <x v="1"/>
    <x v="13"/>
    <n v="2769933"/>
  </r>
  <r>
    <x v="3"/>
    <x v="59"/>
    <x v="0"/>
    <x v="0"/>
    <n v="0"/>
  </r>
  <r>
    <x v="3"/>
    <x v="59"/>
    <x v="0"/>
    <x v="1"/>
    <n v="104852"/>
  </r>
  <r>
    <x v="3"/>
    <x v="59"/>
    <x v="0"/>
    <x v="2"/>
    <n v="-389709"/>
  </r>
  <r>
    <x v="3"/>
    <x v="59"/>
    <x v="0"/>
    <x v="3"/>
    <n v="698269"/>
  </r>
  <r>
    <x v="3"/>
    <x v="59"/>
    <x v="0"/>
    <x v="4"/>
    <n v="3497"/>
  </r>
  <r>
    <x v="3"/>
    <x v="59"/>
    <x v="0"/>
    <x v="5"/>
    <n v="254441"/>
  </r>
  <r>
    <x v="3"/>
    <x v="59"/>
    <x v="0"/>
    <x v="6"/>
    <n v="1330652"/>
  </r>
  <r>
    <x v="3"/>
    <x v="59"/>
    <x v="0"/>
    <x v="7"/>
    <n v="0"/>
  </r>
  <r>
    <x v="3"/>
    <x v="59"/>
    <x v="0"/>
    <x v="8"/>
    <n v="1493017"/>
  </r>
  <r>
    <x v="3"/>
    <x v="59"/>
    <x v="0"/>
    <x v="9"/>
    <n v="160887"/>
  </r>
  <r>
    <x v="3"/>
    <x v="59"/>
    <x v="0"/>
    <x v="10"/>
    <n v="418634"/>
  </r>
  <r>
    <x v="3"/>
    <x v="59"/>
    <x v="0"/>
    <x v="11"/>
    <n v="190159"/>
  </r>
  <r>
    <x v="3"/>
    <x v="59"/>
    <x v="0"/>
    <x v="12"/>
    <n v="0"/>
  </r>
  <r>
    <x v="3"/>
    <x v="59"/>
    <x v="0"/>
    <x v="13"/>
    <n v="983537"/>
  </r>
  <r>
    <x v="3"/>
    <x v="59"/>
    <x v="1"/>
    <x v="0"/>
    <n v="19403"/>
  </r>
  <r>
    <x v="3"/>
    <x v="59"/>
    <x v="1"/>
    <x v="1"/>
    <n v="104863"/>
  </r>
  <r>
    <x v="3"/>
    <x v="59"/>
    <x v="1"/>
    <x v="2"/>
    <n v="-353280"/>
  </r>
  <r>
    <x v="3"/>
    <x v="59"/>
    <x v="1"/>
    <x v="3"/>
    <n v="698269"/>
  </r>
  <r>
    <x v="3"/>
    <x v="59"/>
    <x v="1"/>
    <x v="4"/>
    <n v="3724"/>
  </r>
  <r>
    <x v="3"/>
    <x v="59"/>
    <x v="1"/>
    <x v="5"/>
    <n v="-517"/>
  </r>
  <r>
    <x v="3"/>
    <x v="59"/>
    <x v="1"/>
    <x v="6"/>
    <n v="2596857"/>
  </r>
  <r>
    <x v="3"/>
    <x v="59"/>
    <x v="1"/>
    <x v="7"/>
    <n v="0"/>
  </r>
  <r>
    <x v="3"/>
    <x v="59"/>
    <x v="1"/>
    <x v="8"/>
    <n v="1649617"/>
  </r>
  <r>
    <x v="3"/>
    <x v="59"/>
    <x v="1"/>
    <x v="9"/>
    <n v="219181"/>
  </r>
  <r>
    <x v="3"/>
    <x v="59"/>
    <x v="1"/>
    <x v="10"/>
    <n v="0"/>
  </r>
  <r>
    <x v="3"/>
    <x v="59"/>
    <x v="1"/>
    <x v="11"/>
    <n v="205321"/>
  </r>
  <r>
    <x v="3"/>
    <x v="59"/>
    <x v="1"/>
    <x v="12"/>
    <n v="0"/>
  </r>
  <r>
    <x v="3"/>
    <x v="59"/>
    <x v="1"/>
    <x v="13"/>
    <n v="3092399"/>
  </r>
  <r>
    <x v="3"/>
    <x v="60"/>
    <x v="0"/>
    <x v="0"/>
    <n v="0"/>
  </r>
  <r>
    <x v="3"/>
    <x v="60"/>
    <x v="0"/>
    <x v="1"/>
    <n v="317691"/>
  </r>
  <r>
    <x v="3"/>
    <x v="60"/>
    <x v="0"/>
    <x v="2"/>
    <n v="1210534"/>
  </r>
  <r>
    <x v="3"/>
    <x v="60"/>
    <x v="0"/>
    <x v="3"/>
    <n v="583008"/>
  </r>
  <r>
    <x v="3"/>
    <x v="60"/>
    <x v="0"/>
    <x v="4"/>
    <n v="94095"/>
  </r>
  <r>
    <x v="3"/>
    <x v="60"/>
    <x v="0"/>
    <x v="5"/>
    <n v="448571"/>
  </r>
  <r>
    <x v="3"/>
    <x v="60"/>
    <x v="0"/>
    <x v="6"/>
    <n v="1537431"/>
  </r>
  <r>
    <x v="3"/>
    <x v="60"/>
    <x v="0"/>
    <x v="7"/>
    <n v="0"/>
  </r>
  <r>
    <x v="3"/>
    <x v="60"/>
    <x v="0"/>
    <x v="8"/>
    <n v="714212"/>
  </r>
  <r>
    <x v="3"/>
    <x v="60"/>
    <x v="0"/>
    <x v="9"/>
    <n v="458008"/>
  </r>
  <r>
    <x v="3"/>
    <x v="60"/>
    <x v="0"/>
    <x v="10"/>
    <n v="21977"/>
  </r>
  <r>
    <x v="3"/>
    <x v="60"/>
    <x v="0"/>
    <x v="11"/>
    <n v="494214"/>
  </r>
  <r>
    <x v="3"/>
    <x v="60"/>
    <x v="0"/>
    <x v="12"/>
    <n v="142132"/>
  </r>
  <r>
    <x v="3"/>
    <x v="60"/>
    <x v="0"/>
    <x v="13"/>
    <n v="2175173"/>
  </r>
  <r>
    <x v="3"/>
    <x v="60"/>
    <x v="1"/>
    <x v="0"/>
    <n v="0"/>
  </r>
  <r>
    <x v="3"/>
    <x v="60"/>
    <x v="1"/>
    <x v="1"/>
    <n v="437366"/>
  </r>
  <r>
    <x v="3"/>
    <x v="60"/>
    <x v="1"/>
    <x v="2"/>
    <n v="1744814"/>
  </r>
  <r>
    <x v="3"/>
    <x v="60"/>
    <x v="1"/>
    <x v="3"/>
    <n v="365632"/>
  </r>
  <r>
    <x v="3"/>
    <x v="60"/>
    <x v="1"/>
    <x v="4"/>
    <n v="94095"/>
  </r>
  <r>
    <x v="3"/>
    <x v="60"/>
    <x v="1"/>
    <x v="5"/>
    <n v="0"/>
  </r>
  <r>
    <x v="3"/>
    <x v="60"/>
    <x v="1"/>
    <x v="6"/>
    <n v="2695388"/>
  </r>
  <r>
    <x v="3"/>
    <x v="60"/>
    <x v="1"/>
    <x v="7"/>
    <n v="0"/>
  </r>
  <r>
    <x v="3"/>
    <x v="60"/>
    <x v="1"/>
    <x v="8"/>
    <n v="806214"/>
  </r>
  <r>
    <x v="3"/>
    <x v="60"/>
    <x v="1"/>
    <x v="9"/>
    <n v="475993"/>
  </r>
  <r>
    <x v="3"/>
    <x v="60"/>
    <x v="1"/>
    <x v="10"/>
    <n v="0"/>
  </r>
  <r>
    <x v="3"/>
    <x v="60"/>
    <x v="1"/>
    <x v="11"/>
    <n v="573741"/>
  </r>
  <r>
    <x v="3"/>
    <x v="60"/>
    <x v="1"/>
    <x v="12"/>
    <n v="0"/>
  </r>
  <r>
    <x v="3"/>
    <x v="60"/>
    <x v="1"/>
    <x v="13"/>
    <n v="4447071"/>
  </r>
  <r>
    <x v="3"/>
    <x v="61"/>
    <x v="0"/>
    <x v="0"/>
    <n v="0"/>
  </r>
  <r>
    <x v="3"/>
    <x v="61"/>
    <x v="0"/>
    <x v="1"/>
    <n v="118479"/>
  </r>
  <r>
    <x v="3"/>
    <x v="61"/>
    <x v="0"/>
    <x v="2"/>
    <n v="565598"/>
  </r>
  <r>
    <x v="3"/>
    <x v="61"/>
    <x v="0"/>
    <x v="3"/>
    <n v="36490"/>
  </r>
  <r>
    <x v="3"/>
    <x v="61"/>
    <x v="0"/>
    <x v="4"/>
    <n v="-5442"/>
  </r>
  <r>
    <x v="3"/>
    <x v="61"/>
    <x v="0"/>
    <x v="5"/>
    <n v="112869"/>
  </r>
  <r>
    <x v="3"/>
    <x v="61"/>
    <x v="0"/>
    <x v="6"/>
    <n v="565820"/>
  </r>
  <r>
    <x v="3"/>
    <x v="61"/>
    <x v="0"/>
    <x v="7"/>
    <n v="0"/>
  </r>
  <r>
    <x v="3"/>
    <x v="61"/>
    <x v="0"/>
    <x v="8"/>
    <n v="163608"/>
  </r>
  <r>
    <x v="3"/>
    <x v="61"/>
    <x v="0"/>
    <x v="9"/>
    <n v="161636"/>
  </r>
  <r>
    <x v="3"/>
    <x v="61"/>
    <x v="0"/>
    <x v="10"/>
    <n v="76981"/>
  </r>
  <r>
    <x v="3"/>
    <x v="61"/>
    <x v="0"/>
    <x v="11"/>
    <n v="188090"/>
  </r>
  <r>
    <x v="3"/>
    <x v="61"/>
    <x v="0"/>
    <x v="12"/>
    <n v="0"/>
  </r>
  <r>
    <x v="3"/>
    <x v="61"/>
    <x v="0"/>
    <x v="13"/>
    <n v="982103"/>
  </r>
  <r>
    <x v="3"/>
    <x v="61"/>
    <x v="1"/>
    <x v="0"/>
    <n v="0"/>
  </r>
  <r>
    <x v="3"/>
    <x v="61"/>
    <x v="1"/>
    <x v="1"/>
    <n v="118886"/>
  </r>
  <r>
    <x v="3"/>
    <x v="61"/>
    <x v="1"/>
    <x v="2"/>
    <n v="674168"/>
  </r>
  <r>
    <x v="3"/>
    <x v="61"/>
    <x v="1"/>
    <x v="3"/>
    <n v="38340"/>
  </r>
  <r>
    <x v="3"/>
    <x v="61"/>
    <x v="1"/>
    <x v="4"/>
    <n v="1857"/>
  </r>
  <r>
    <x v="3"/>
    <x v="61"/>
    <x v="1"/>
    <x v="5"/>
    <n v="0"/>
  </r>
  <r>
    <x v="3"/>
    <x v="61"/>
    <x v="1"/>
    <x v="6"/>
    <n v="916813"/>
  </r>
  <r>
    <x v="3"/>
    <x v="61"/>
    <x v="1"/>
    <x v="7"/>
    <n v="0"/>
  </r>
  <r>
    <x v="3"/>
    <x v="61"/>
    <x v="1"/>
    <x v="8"/>
    <n v="188648"/>
  </r>
  <r>
    <x v="3"/>
    <x v="61"/>
    <x v="1"/>
    <x v="9"/>
    <n v="188601"/>
  </r>
  <r>
    <x v="3"/>
    <x v="61"/>
    <x v="1"/>
    <x v="10"/>
    <n v="0"/>
  </r>
  <r>
    <x v="3"/>
    <x v="61"/>
    <x v="1"/>
    <x v="11"/>
    <n v="204465"/>
  </r>
  <r>
    <x v="3"/>
    <x v="61"/>
    <x v="1"/>
    <x v="12"/>
    <n v="0"/>
  </r>
  <r>
    <x v="3"/>
    <x v="61"/>
    <x v="1"/>
    <x v="13"/>
    <n v="1636413"/>
  </r>
  <r>
    <x v="3"/>
    <x v="62"/>
    <x v="0"/>
    <x v="0"/>
    <n v="0"/>
  </r>
  <r>
    <x v="3"/>
    <x v="62"/>
    <x v="0"/>
    <x v="1"/>
    <n v="12434"/>
  </r>
  <r>
    <x v="3"/>
    <x v="62"/>
    <x v="0"/>
    <x v="2"/>
    <n v="152048"/>
  </r>
  <r>
    <x v="3"/>
    <x v="62"/>
    <x v="0"/>
    <x v="3"/>
    <n v="10749"/>
  </r>
  <r>
    <x v="3"/>
    <x v="62"/>
    <x v="0"/>
    <x v="4"/>
    <n v="611"/>
  </r>
  <r>
    <x v="3"/>
    <x v="62"/>
    <x v="0"/>
    <x v="5"/>
    <n v="30981"/>
  </r>
  <r>
    <x v="3"/>
    <x v="62"/>
    <x v="0"/>
    <x v="6"/>
    <n v="110080"/>
  </r>
  <r>
    <x v="3"/>
    <x v="62"/>
    <x v="0"/>
    <x v="7"/>
    <n v="0"/>
  </r>
  <r>
    <x v="3"/>
    <x v="62"/>
    <x v="0"/>
    <x v="8"/>
    <n v="38575"/>
  </r>
  <r>
    <x v="3"/>
    <x v="62"/>
    <x v="0"/>
    <x v="9"/>
    <n v="25093"/>
  </r>
  <r>
    <x v="3"/>
    <x v="62"/>
    <x v="0"/>
    <x v="10"/>
    <n v="8838"/>
  </r>
  <r>
    <x v="3"/>
    <x v="62"/>
    <x v="0"/>
    <x v="11"/>
    <n v="28045"/>
  </r>
  <r>
    <x v="3"/>
    <x v="62"/>
    <x v="0"/>
    <x v="12"/>
    <n v="4604"/>
  </r>
  <r>
    <x v="3"/>
    <x v="62"/>
    <x v="0"/>
    <x v="13"/>
    <n v="244648"/>
  </r>
  <r>
    <x v="3"/>
    <x v="62"/>
    <x v="1"/>
    <x v="0"/>
    <n v="0"/>
  </r>
  <r>
    <x v="3"/>
    <x v="62"/>
    <x v="1"/>
    <x v="1"/>
    <n v="12434"/>
  </r>
  <r>
    <x v="3"/>
    <x v="62"/>
    <x v="1"/>
    <x v="2"/>
    <n v="140564"/>
  </r>
  <r>
    <x v="3"/>
    <x v="62"/>
    <x v="1"/>
    <x v="3"/>
    <n v="10749"/>
  </r>
  <r>
    <x v="3"/>
    <x v="62"/>
    <x v="1"/>
    <x v="4"/>
    <n v="611"/>
  </r>
  <r>
    <x v="3"/>
    <x v="62"/>
    <x v="1"/>
    <x v="5"/>
    <n v="0"/>
  </r>
  <r>
    <x v="3"/>
    <x v="62"/>
    <x v="1"/>
    <x v="6"/>
    <n v="156962"/>
  </r>
  <r>
    <x v="3"/>
    <x v="62"/>
    <x v="1"/>
    <x v="7"/>
    <n v="0"/>
  </r>
  <r>
    <x v="3"/>
    <x v="62"/>
    <x v="1"/>
    <x v="8"/>
    <n v="38575"/>
  </r>
  <r>
    <x v="3"/>
    <x v="62"/>
    <x v="1"/>
    <x v="9"/>
    <n v="18713"/>
  </r>
  <r>
    <x v="3"/>
    <x v="62"/>
    <x v="1"/>
    <x v="10"/>
    <n v="0"/>
  </r>
  <r>
    <x v="3"/>
    <x v="62"/>
    <x v="1"/>
    <x v="11"/>
    <n v="29909"/>
  </r>
  <r>
    <x v="3"/>
    <x v="62"/>
    <x v="1"/>
    <x v="12"/>
    <n v="0"/>
  </r>
  <r>
    <x v="3"/>
    <x v="62"/>
    <x v="1"/>
    <x v="13"/>
    <n v="323505"/>
  </r>
  <r>
    <x v="3"/>
    <x v="63"/>
    <x v="0"/>
    <x v="0"/>
    <n v="0"/>
  </r>
  <r>
    <x v="3"/>
    <x v="63"/>
    <x v="0"/>
    <x v="1"/>
    <n v="31073"/>
  </r>
  <r>
    <x v="3"/>
    <x v="63"/>
    <x v="0"/>
    <x v="2"/>
    <n v="239422"/>
  </r>
  <r>
    <x v="3"/>
    <x v="63"/>
    <x v="0"/>
    <x v="3"/>
    <n v="13479"/>
  </r>
  <r>
    <x v="3"/>
    <x v="63"/>
    <x v="0"/>
    <x v="4"/>
    <n v="0"/>
  </r>
  <r>
    <x v="3"/>
    <x v="63"/>
    <x v="0"/>
    <x v="5"/>
    <n v="88713"/>
  </r>
  <r>
    <x v="3"/>
    <x v="63"/>
    <x v="0"/>
    <x v="6"/>
    <n v="118997"/>
  </r>
  <r>
    <x v="3"/>
    <x v="63"/>
    <x v="0"/>
    <x v="7"/>
    <n v="0"/>
  </r>
  <r>
    <x v="3"/>
    <x v="63"/>
    <x v="0"/>
    <x v="8"/>
    <n v="1329"/>
  </r>
  <r>
    <x v="3"/>
    <x v="63"/>
    <x v="0"/>
    <x v="9"/>
    <n v="43129"/>
  </r>
  <r>
    <x v="3"/>
    <x v="63"/>
    <x v="0"/>
    <x v="10"/>
    <n v="14474"/>
  </r>
  <r>
    <x v="3"/>
    <x v="63"/>
    <x v="0"/>
    <x v="11"/>
    <n v="33420"/>
  </r>
  <r>
    <x v="3"/>
    <x v="63"/>
    <x v="0"/>
    <x v="12"/>
    <n v="599"/>
  </r>
  <r>
    <x v="3"/>
    <x v="63"/>
    <x v="0"/>
    <x v="13"/>
    <n v="202899"/>
  </r>
  <r>
    <x v="3"/>
    <x v="63"/>
    <x v="1"/>
    <x v="0"/>
    <n v="0"/>
  </r>
  <r>
    <x v="3"/>
    <x v="63"/>
    <x v="1"/>
    <x v="1"/>
    <n v="31073"/>
  </r>
  <r>
    <x v="3"/>
    <x v="63"/>
    <x v="1"/>
    <x v="2"/>
    <n v="210165"/>
  </r>
  <r>
    <x v="3"/>
    <x v="63"/>
    <x v="1"/>
    <x v="3"/>
    <n v="13479"/>
  </r>
  <r>
    <x v="3"/>
    <x v="63"/>
    <x v="1"/>
    <x v="4"/>
    <n v="0"/>
  </r>
  <r>
    <x v="3"/>
    <x v="63"/>
    <x v="1"/>
    <x v="5"/>
    <n v="0"/>
  </r>
  <r>
    <x v="3"/>
    <x v="63"/>
    <x v="1"/>
    <x v="6"/>
    <n v="182868"/>
  </r>
  <r>
    <x v="3"/>
    <x v="63"/>
    <x v="1"/>
    <x v="7"/>
    <n v="0"/>
  </r>
  <r>
    <x v="3"/>
    <x v="63"/>
    <x v="1"/>
    <x v="8"/>
    <n v="1329"/>
  </r>
  <r>
    <x v="3"/>
    <x v="63"/>
    <x v="1"/>
    <x v="9"/>
    <n v="35425"/>
  </r>
  <r>
    <x v="3"/>
    <x v="63"/>
    <x v="1"/>
    <x v="10"/>
    <n v="0"/>
  </r>
  <r>
    <x v="3"/>
    <x v="63"/>
    <x v="1"/>
    <x v="11"/>
    <n v="36131"/>
  </r>
  <r>
    <x v="3"/>
    <x v="63"/>
    <x v="1"/>
    <x v="12"/>
    <n v="0"/>
  </r>
  <r>
    <x v="3"/>
    <x v="63"/>
    <x v="1"/>
    <x v="13"/>
    <n v="350516"/>
  </r>
  <r>
    <x v="3"/>
    <x v="64"/>
    <x v="0"/>
    <x v="0"/>
    <n v="0"/>
  </r>
  <r>
    <x v="3"/>
    <x v="64"/>
    <x v="0"/>
    <x v="1"/>
    <n v="14089"/>
  </r>
  <r>
    <x v="3"/>
    <x v="64"/>
    <x v="0"/>
    <x v="2"/>
    <n v="186864"/>
  </r>
  <r>
    <x v="3"/>
    <x v="64"/>
    <x v="0"/>
    <x v="3"/>
    <n v="12275"/>
  </r>
  <r>
    <x v="3"/>
    <x v="64"/>
    <x v="0"/>
    <x v="4"/>
    <n v="61217"/>
  </r>
  <r>
    <x v="3"/>
    <x v="64"/>
    <x v="0"/>
    <x v="5"/>
    <n v="7740"/>
  </r>
  <r>
    <x v="3"/>
    <x v="64"/>
    <x v="0"/>
    <x v="6"/>
    <n v="79192"/>
  </r>
  <r>
    <x v="3"/>
    <x v="64"/>
    <x v="0"/>
    <x v="7"/>
    <n v="0"/>
  </r>
  <r>
    <x v="3"/>
    <x v="64"/>
    <x v="0"/>
    <x v="8"/>
    <n v="0"/>
  </r>
  <r>
    <x v="3"/>
    <x v="64"/>
    <x v="0"/>
    <x v="9"/>
    <n v="32514"/>
  </r>
  <r>
    <x v="3"/>
    <x v="64"/>
    <x v="0"/>
    <x v="10"/>
    <n v="1275"/>
  </r>
  <r>
    <x v="3"/>
    <x v="64"/>
    <x v="0"/>
    <x v="11"/>
    <n v="16711"/>
  </r>
  <r>
    <x v="3"/>
    <x v="64"/>
    <x v="0"/>
    <x v="12"/>
    <n v="0"/>
  </r>
  <r>
    <x v="3"/>
    <x v="64"/>
    <x v="0"/>
    <x v="13"/>
    <n v="153654"/>
  </r>
  <r>
    <x v="3"/>
    <x v="64"/>
    <x v="1"/>
    <x v="0"/>
    <n v="0"/>
  </r>
  <r>
    <x v="3"/>
    <x v="64"/>
    <x v="1"/>
    <x v="1"/>
    <n v="14089"/>
  </r>
  <r>
    <x v="3"/>
    <x v="64"/>
    <x v="1"/>
    <x v="2"/>
    <n v="185854"/>
  </r>
  <r>
    <x v="3"/>
    <x v="64"/>
    <x v="1"/>
    <x v="3"/>
    <n v="12275"/>
  </r>
  <r>
    <x v="3"/>
    <x v="64"/>
    <x v="1"/>
    <x v="4"/>
    <n v="61217"/>
  </r>
  <r>
    <x v="3"/>
    <x v="64"/>
    <x v="1"/>
    <x v="5"/>
    <n v="0"/>
  </r>
  <r>
    <x v="3"/>
    <x v="64"/>
    <x v="1"/>
    <x v="6"/>
    <n v="79192"/>
  </r>
  <r>
    <x v="3"/>
    <x v="64"/>
    <x v="1"/>
    <x v="7"/>
    <n v="0"/>
  </r>
  <r>
    <x v="3"/>
    <x v="64"/>
    <x v="1"/>
    <x v="8"/>
    <n v="0"/>
  </r>
  <r>
    <x v="3"/>
    <x v="64"/>
    <x v="1"/>
    <x v="9"/>
    <n v="32246"/>
  </r>
  <r>
    <x v="3"/>
    <x v="64"/>
    <x v="1"/>
    <x v="10"/>
    <n v="0"/>
  </r>
  <r>
    <x v="3"/>
    <x v="64"/>
    <x v="1"/>
    <x v="11"/>
    <n v="16711"/>
  </r>
  <r>
    <x v="3"/>
    <x v="64"/>
    <x v="1"/>
    <x v="12"/>
    <n v="0"/>
  </r>
  <r>
    <x v="3"/>
    <x v="64"/>
    <x v="1"/>
    <x v="13"/>
    <n v="161928"/>
  </r>
  <r>
    <x v="3"/>
    <x v="65"/>
    <x v="0"/>
    <x v="0"/>
    <n v="0"/>
  </r>
  <r>
    <x v="3"/>
    <x v="65"/>
    <x v="0"/>
    <x v="1"/>
    <n v="72664"/>
  </r>
  <r>
    <x v="3"/>
    <x v="65"/>
    <x v="0"/>
    <x v="2"/>
    <n v="894248"/>
  </r>
  <r>
    <x v="3"/>
    <x v="65"/>
    <x v="0"/>
    <x v="3"/>
    <n v="75212"/>
  </r>
  <r>
    <x v="3"/>
    <x v="65"/>
    <x v="0"/>
    <x v="4"/>
    <n v="73"/>
  </r>
  <r>
    <x v="3"/>
    <x v="65"/>
    <x v="0"/>
    <x v="5"/>
    <n v="214754"/>
  </r>
  <r>
    <x v="3"/>
    <x v="65"/>
    <x v="0"/>
    <x v="6"/>
    <n v="327115"/>
  </r>
  <r>
    <x v="3"/>
    <x v="65"/>
    <x v="0"/>
    <x v="7"/>
    <n v="0"/>
  </r>
  <r>
    <x v="3"/>
    <x v="65"/>
    <x v="0"/>
    <x v="8"/>
    <n v="42667"/>
  </r>
  <r>
    <x v="3"/>
    <x v="65"/>
    <x v="0"/>
    <x v="9"/>
    <n v="120422"/>
  </r>
  <r>
    <x v="3"/>
    <x v="65"/>
    <x v="0"/>
    <x v="10"/>
    <n v="17796"/>
  </r>
  <r>
    <x v="3"/>
    <x v="65"/>
    <x v="0"/>
    <x v="11"/>
    <n v="97774"/>
  </r>
  <r>
    <x v="3"/>
    <x v="65"/>
    <x v="0"/>
    <x v="12"/>
    <n v="15246"/>
  </r>
  <r>
    <x v="3"/>
    <x v="65"/>
    <x v="0"/>
    <x v="13"/>
    <n v="876125"/>
  </r>
  <r>
    <x v="3"/>
    <x v="65"/>
    <x v="1"/>
    <x v="0"/>
    <n v="0"/>
  </r>
  <r>
    <x v="3"/>
    <x v="65"/>
    <x v="1"/>
    <x v="1"/>
    <n v="72664"/>
  </r>
  <r>
    <x v="3"/>
    <x v="65"/>
    <x v="1"/>
    <x v="2"/>
    <n v="832236"/>
  </r>
  <r>
    <x v="3"/>
    <x v="65"/>
    <x v="1"/>
    <x v="3"/>
    <n v="75212"/>
  </r>
  <r>
    <x v="3"/>
    <x v="65"/>
    <x v="1"/>
    <x v="4"/>
    <n v="73"/>
  </r>
  <r>
    <x v="3"/>
    <x v="65"/>
    <x v="1"/>
    <x v="5"/>
    <n v="0"/>
  </r>
  <r>
    <x v="3"/>
    <x v="65"/>
    <x v="1"/>
    <x v="6"/>
    <n v="496963"/>
  </r>
  <r>
    <x v="3"/>
    <x v="65"/>
    <x v="1"/>
    <x v="7"/>
    <n v="0"/>
  </r>
  <r>
    <x v="3"/>
    <x v="65"/>
    <x v="1"/>
    <x v="8"/>
    <n v="42667"/>
  </r>
  <r>
    <x v="3"/>
    <x v="65"/>
    <x v="1"/>
    <x v="9"/>
    <n v="106239"/>
  </r>
  <r>
    <x v="3"/>
    <x v="65"/>
    <x v="1"/>
    <x v="10"/>
    <n v="0"/>
  </r>
  <r>
    <x v="3"/>
    <x v="65"/>
    <x v="1"/>
    <x v="11"/>
    <n v="102212"/>
  </r>
  <r>
    <x v="3"/>
    <x v="65"/>
    <x v="1"/>
    <x v="12"/>
    <n v="0"/>
  </r>
  <r>
    <x v="3"/>
    <x v="65"/>
    <x v="1"/>
    <x v="13"/>
    <n v="1219887"/>
  </r>
  <r>
    <x v="3"/>
    <x v="66"/>
    <x v="0"/>
    <x v="0"/>
    <n v="0"/>
  </r>
  <r>
    <x v="3"/>
    <x v="66"/>
    <x v="0"/>
    <x v="1"/>
    <n v="80324"/>
  </r>
  <r>
    <x v="3"/>
    <x v="66"/>
    <x v="0"/>
    <x v="2"/>
    <n v="504960"/>
  </r>
  <r>
    <x v="3"/>
    <x v="66"/>
    <x v="0"/>
    <x v="3"/>
    <n v="77072"/>
  </r>
  <r>
    <x v="3"/>
    <x v="66"/>
    <x v="0"/>
    <x v="4"/>
    <n v="32083"/>
  </r>
  <r>
    <x v="3"/>
    <x v="66"/>
    <x v="0"/>
    <x v="5"/>
    <n v="55481"/>
  </r>
  <r>
    <x v="3"/>
    <x v="66"/>
    <x v="0"/>
    <x v="6"/>
    <n v="361295"/>
  </r>
  <r>
    <x v="3"/>
    <x v="66"/>
    <x v="0"/>
    <x v="7"/>
    <n v="0"/>
  </r>
  <r>
    <x v="3"/>
    <x v="66"/>
    <x v="0"/>
    <x v="8"/>
    <n v="14796"/>
  </r>
  <r>
    <x v="3"/>
    <x v="66"/>
    <x v="0"/>
    <x v="9"/>
    <n v="106812"/>
  </r>
  <r>
    <x v="3"/>
    <x v="66"/>
    <x v="0"/>
    <x v="10"/>
    <n v="39308"/>
  </r>
  <r>
    <x v="3"/>
    <x v="66"/>
    <x v="0"/>
    <x v="11"/>
    <n v="96677"/>
  </r>
  <r>
    <x v="3"/>
    <x v="66"/>
    <x v="0"/>
    <x v="12"/>
    <n v="0"/>
  </r>
  <r>
    <x v="3"/>
    <x v="66"/>
    <x v="0"/>
    <x v="13"/>
    <n v="586654"/>
  </r>
  <r>
    <x v="3"/>
    <x v="66"/>
    <x v="1"/>
    <x v="0"/>
    <n v="0"/>
  </r>
  <r>
    <x v="3"/>
    <x v="66"/>
    <x v="1"/>
    <x v="1"/>
    <n v="83385"/>
  </r>
  <r>
    <x v="3"/>
    <x v="66"/>
    <x v="1"/>
    <x v="2"/>
    <n v="478220"/>
  </r>
  <r>
    <x v="3"/>
    <x v="66"/>
    <x v="1"/>
    <x v="3"/>
    <n v="77072"/>
  </r>
  <r>
    <x v="3"/>
    <x v="66"/>
    <x v="1"/>
    <x v="4"/>
    <n v="32083"/>
  </r>
  <r>
    <x v="3"/>
    <x v="66"/>
    <x v="1"/>
    <x v="5"/>
    <n v="0"/>
  </r>
  <r>
    <x v="3"/>
    <x v="66"/>
    <x v="1"/>
    <x v="6"/>
    <n v="521444"/>
  </r>
  <r>
    <x v="3"/>
    <x v="66"/>
    <x v="1"/>
    <x v="7"/>
    <n v="0"/>
  </r>
  <r>
    <x v="3"/>
    <x v="66"/>
    <x v="1"/>
    <x v="8"/>
    <n v="14796"/>
  </r>
  <r>
    <x v="3"/>
    <x v="66"/>
    <x v="1"/>
    <x v="9"/>
    <n v="101249"/>
  </r>
  <r>
    <x v="3"/>
    <x v="66"/>
    <x v="1"/>
    <x v="10"/>
    <n v="0"/>
  </r>
  <r>
    <x v="3"/>
    <x v="66"/>
    <x v="1"/>
    <x v="11"/>
    <n v="99546"/>
  </r>
  <r>
    <x v="3"/>
    <x v="66"/>
    <x v="1"/>
    <x v="12"/>
    <n v="0"/>
  </r>
  <r>
    <x v="3"/>
    <x v="66"/>
    <x v="1"/>
    <x v="13"/>
    <n v="820220"/>
  </r>
  <r>
    <x v="3"/>
    <x v="67"/>
    <x v="0"/>
    <x v="0"/>
    <n v="0"/>
  </r>
  <r>
    <x v="3"/>
    <x v="67"/>
    <x v="0"/>
    <x v="1"/>
    <n v="50758"/>
  </r>
  <r>
    <x v="3"/>
    <x v="67"/>
    <x v="0"/>
    <x v="2"/>
    <n v="237990"/>
  </r>
  <r>
    <x v="3"/>
    <x v="67"/>
    <x v="0"/>
    <x v="3"/>
    <n v="56256"/>
  </r>
  <r>
    <x v="3"/>
    <x v="67"/>
    <x v="0"/>
    <x v="4"/>
    <n v="0"/>
  </r>
  <r>
    <x v="3"/>
    <x v="67"/>
    <x v="0"/>
    <x v="5"/>
    <n v="140638"/>
  </r>
  <r>
    <x v="3"/>
    <x v="67"/>
    <x v="0"/>
    <x v="6"/>
    <n v="259287"/>
  </r>
  <r>
    <x v="3"/>
    <x v="67"/>
    <x v="0"/>
    <x v="7"/>
    <n v="0"/>
  </r>
  <r>
    <x v="3"/>
    <x v="67"/>
    <x v="0"/>
    <x v="8"/>
    <n v="0"/>
  </r>
  <r>
    <x v="3"/>
    <x v="67"/>
    <x v="0"/>
    <x v="9"/>
    <n v="49467"/>
  </r>
  <r>
    <x v="3"/>
    <x v="67"/>
    <x v="0"/>
    <x v="10"/>
    <n v="56974"/>
  </r>
  <r>
    <x v="3"/>
    <x v="67"/>
    <x v="0"/>
    <x v="11"/>
    <n v="55991"/>
  </r>
  <r>
    <x v="3"/>
    <x v="67"/>
    <x v="0"/>
    <x v="12"/>
    <n v="1838"/>
  </r>
  <r>
    <x v="3"/>
    <x v="67"/>
    <x v="0"/>
    <x v="13"/>
    <n v="201013"/>
  </r>
  <r>
    <x v="3"/>
    <x v="67"/>
    <x v="1"/>
    <x v="0"/>
    <n v="0"/>
  </r>
  <r>
    <x v="3"/>
    <x v="67"/>
    <x v="1"/>
    <x v="1"/>
    <n v="55111"/>
  </r>
  <r>
    <x v="3"/>
    <x v="67"/>
    <x v="1"/>
    <x v="2"/>
    <n v="183074"/>
  </r>
  <r>
    <x v="3"/>
    <x v="67"/>
    <x v="1"/>
    <x v="3"/>
    <n v="56256"/>
  </r>
  <r>
    <x v="3"/>
    <x v="67"/>
    <x v="1"/>
    <x v="4"/>
    <n v="0"/>
  </r>
  <r>
    <x v="3"/>
    <x v="67"/>
    <x v="1"/>
    <x v="5"/>
    <n v="0"/>
  </r>
  <r>
    <x v="3"/>
    <x v="67"/>
    <x v="1"/>
    <x v="6"/>
    <n v="378626"/>
  </r>
  <r>
    <x v="3"/>
    <x v="67"/>
    <x v="1"/>
    <x v="7"/>
    <n v="0"/>
  </r>
  <r>
    <x v="3"/>
    <x v="67"/>
    <x v="1"/>
    <x v="8"/>
    <n v="0"/>
  </r>
  <r>
    <x v="3"/>
    <x v="67"/>
    <x v="1"/>
    <x v="9"/>
    <n v="52016"/>
  </r>
  <r>
    <x v="3"/>
    <x v="67"/>
    <x v="1"/>
    <x v="10"/>
    <n v="0"/>
  </r>
  <r>
    <x v="3"/>
    <x v="67"/>
    <x v="1"/>
    <x v="11"/>
    <n v="66661"/>
  </r>
  <r>
    <x v="3"/>
    <x v="67"/>
    <x v="1"/>
    <x v="12"/>
    <n v="0"/>
  </r>
  <r>
    <x v="3"/>
    <x v="67"/>
    <x v="1"/>
    <x v="13"/>
    <n v="464976"/>
  </r>
  <r>
    <x v="3"/>
    <x v="68"/>
    <x v="0"/>
    <x v="0"/>
    <n v="0"/>
  </r>
  <r>
    <x v="3"/>
    <x v="68"/>
    <x v="0"/>
    <x v="1"/>
    <n v="216"/>
  </r>
  <r>
    <x v="3"/>
    <x v="68"/>
    <x v="0"/>
    <x v="2"/>
    <n v="312273"/>
  </r>
  <r>
    <x v="3"/>
    <x v="68"/>
    <x v="0"/>
    <x v="3"/>
    <n v="81123"/>
  </r>
  <r>
    <x v="3"/>
    <x v="68"/>
    <x v="0"/>
    <x v="4"/>
    <n v="3929"/>
  </r>
  <r>
    <x v="3"/>
    <x v="68"/>
    <x v="0"/>
    <x v="5"/>
    <n v="93842"/>
  </r>
  <r>
    <x v="3"/>
    <x v="68"/>
    <x v="0"/>
    <x v="6"/>
    <n v="632535"/>
  </r>
  <r>
    <x v="3"/>
    <x v="68"/>
    <x v="0"/>
    <x v="7"/>
    <n v="0"/>
  </r>
  <r>
    <x v="3"/>
    <x v="68"/>
    <x v="0"/>
    <x v="8"/>
    <n v="199552"/>
  </r>
  <r>
    <x v="3"/>
    <x v="68"/>
    <x v="0"/>
    <x v="9"/>
    <n v="245506"/>
  </r>
  <r>
    <x v="3"/>
    <x v="68"/>
    <x v="0"/>
    <x v="10"/>
    <n v="100806"/>
  </r>
  <r>
    <x v="3"/>
    <x v="68"/>
    <x v="0"/>
    <x v="11"/>
    <n v="131181"/>
  </r>
  <r>
    <x v="3"/>
    <x v="68"/>
    <x v="0"/>
    <x v="12"/>
    <n v="25857"/>
  </r>
  <r>
    <x v="3"/>
    <x v="68"/>
    <x v="0"/>
    <x v="13"/>
    <n v="775976"/>
  </r>
  <r>
    <x v="3"/>
    <x v="68"/>
    <x v="1"/>
    <x v="0"/>
    <n v="0"/>
  </r>
  <r>
    <x v="3"/>
    <x v="68"/>
    <x v="1"/>
    <x v="1"/>
    <n v="216"/>
  </r>
  <r>
    <x v="3"/>
    <x v="68"/>
    <x v="1"/>
    <x v="2"/>
    <n v="272969"/>
  </r>
  <r>
    <x v="3"/>
    <x v="68"/>
    <x v="1"/>
    <x v="3"/>
    <n v="81123"/>
  </r>
  <r>
    <x v="3"/>
    <x v="68"/>
    <x v="1"/>
    <x v="4"/>
    <n v="3929"/>
  </r>
  <r>
    <x v="3"/>
    <x v="68"/>
    <x v="1"/>
    <x v="5"/>
    <n v="0"/>
  </r>
  <r>
    <x v="3"/>
    <x v="68"/>
    <x v="1"/>
    <x v="6"/>
    <n v="731454"/>
  </r>
  <r>
    <x v="3"/>
    <x v="68"/>
    <x v="1"/>
    <x v="7"/>
    <n v="0"/>
  </r>
  <r>
    <x v="3"/>
    <x v="68"/>
    <x v="1"/>
    <x v="8"/>
    <n v="199552"/>
  </r>
  <r>
    <x v="3"/>
    <x v="68"/>
    <x v="1"/>
    <x v="9"/>
    <n v="244675"/>
  </r>
  <r>
    <x v="3"/>
    <x v="68"/>
    <x v="1"/>
    <x v="10"/>
    <n v="0"/>
  </r>
  <r>
    <x v="3"/>
    <x v="68"/>
    <x v="1"/>
    <x v="11"/>
    <n v="141443"/>
  </r>
  <r>
    <x v="3"/>
    <x v="68"/>
    <x v="1"/>
    <x v="12"/>
    <n v="0"/>
  </r>
  <r>
    <x v="3"/>
    <x v="68"/>
    <x v="1"/>
    <x v="13"/>
    <n v="1015472"/>
  </r>
  <r>
    <x v="3"/>
    <x v="69"/>
    <x v="0"/>
    <x v="0"/>
    <n v="0"/>
  </r>
  <r>
    <x v="3"/>
    <x v="69"/>
    <x v="0"/>
    <x v="1"/>
    <n v="68737"/>
  </r>
  <r>
    <x v="3"/>
    <x v="69"/>
    <x v="0"/>
    <x v="2"/>
    <n v="1175077"/>
  </r>
  <r>
    <x v="3"/>
    <x v="69"/>
    <x v="0"/>
    <x v="3"/>
    <n v="81187"/>
  </r>
  <r>
    <x v="3"/>
    <x v="69"/>
    <x v="0"/>
    <x v="4"/>
    <n v="374697"/>
  </r>
  <r>
    <x v="3"/>
    <x v="69"/>
    <x v="0"/>
    <x v="5"/>
    <n v="70505"/>
  </r>
  <r>
    <x v="3"/>
    <x v="69"/>
    <x v="0"/>
    <x v="6"/>
    <n v="478999"/>
  </r>
  <r>
    <x v="3"/>
    <x v="69"/>
    <x v="0"/>
    <x v="7"/>
    <n v="0"/>
  </r>
  <r>
    <x v="3"/>
    <x v="69"/>
    <x v="0"/>
    <x v="8"/>
    <n v="154176"/>
  </r>
  <r>
    <x v="3"/>
    <x v="69"/>
    <x v="0"/>
    <x v="9"/>
    <n v="106782"/>
  </r>
  <r>
    <x v="3"/>
    <x v="69"/>
    <x v="0"/>
    <x v="10"/>
    <n v="20505"/>
  </r>
  <r>
    <x v="3"/>
    <x v="69"/>
    <x v="0"/>
    <x v="11"/>
    <n v="115195"/>
  </r>
  <r>
    <x v="3"/>
    <x v="69"/>
    <x v="0"/>
    <x v="12"/>
    <n v="0"/>
  </r>
  <r>
    <x v="3"/>
    <x v="69"/>
    <x v="0"/>
    <x v="13"/>
    <n v="1201034"/>
  </r>
  <r>
    <x v="3"/>
    <x v="69"/>
    <x v="1"/>
    <x v="0"/>
    <n v="0"/>
  </r>
  <r>
    <x v="3"/>
    <x v="69"/>
    <x v="1"/>
    <x v="1"/>
    <n v="94674"/>
  </r>
  <r>
    <x v="3"/>
    <x v="69"/>
    <x v="1"/>
    <x v="2"/>
    <n v="1499439"/>
  </r>
  <r>
    <x v="3"/>
    <x v="69"/>
    <x v="1"/>
    <x v="3"/>
    <n v="81933"/>
  </r>
  <r>
    <x v="3"/>
    <x v="69"/>
    <x v="1"/>
    <x v="4"/>
    <n v="376912"/>
  </r>
  <r>
    <x v="3"/>
    <x v="69"/>
    <x v="1"/>
    <x v="5"/>
    <n v="0"/>
  </r>
  <r>
    <x v="3"/>
    <x v="69"/>
    <x v="1"/>
    <x v="6"/>
    <n v="748801"/>
  </r>
  <r>
    <x v="3"/>
    <x v="69"/>
    <x v="1"/>
    <x v="7"/>
    <n v="0"/>
  </r>
  <r>
    <x v="3"/>
    <x v="69"/>
    <x v="1"/>
    <x v="8"/>
    <n v="166982"/>
  </r>
  <r>
    <x v="3"/>
    <x v="69"/>
    <x v="1"/>
    <x v="9"/>
    <n v="121124"/>
  </r>
  <r>
    <x v="3"/>
    <x v="69"/>
    <x v="1"/>
    <x v="10"/>
    <n v="0"/>
  </r>
  <r>
    <x v="3"/>
    <x v="69"/>
    <x v="1"/>
    <x v="11"/>
    <n v="142289"/>
  </r>
  <r>
    <x v="3"/>
    <x v="69"/>
    <x v="1"/>
    <x v="12"/>
    <n v="0"/>
  </r>
  <r>
    <x v="3"/>
    <x v="69"/>
    <x v="1"/>
    <x v="13"/>
    <n v="1882868"/>
  </r>
  <r>
    <x v="3"/>
    <x v="70"/>
    <x v="0"/>
    <x v="0"/>
    <n v="0"/>
  </r>
  <r>
    <x v="3"/>
    <x v="70"/>
    <x v="0"/>
    <x v="1"/>
    <n v="147230"/>
  </r>
  <r>
    <x v="3"/>
    <x v="70"/>
    <x v="0"/>
    <x v="2"/>
    <n v="450682"/>
  </r>
  <r>
    <x v="3"/>
    <x v="70"/>
    <x v="0"/>
    <x v="3"/>
    <n v="41128"/>
  </r>
  <r>
    <x v="3"/>
    <x v="70"/>
    <x v="0"/>
    <x v="4"/>
    <n v="465"/>
  </r>
  <r>
    <x v="3"/>
    <x v="70"/>
    <x v="0"/>
    <x v="5"/>
    <n v="69413"/>
  </r>
  <r>
    <x v="3"/>
    <x v="70"/>
    <x v="0"/>
    <x v="6"/>
    <n v="19995"/>
  </r>
  <r>
    <x v="3"/>
    <x v="70"/>
    <x v="0"/>
    <x v="7"/>
    <n v="0"/>
  </r>
  <r>
    <x v="3"/>
    <x v="70"/>
    <x v="0"/>
    <x v="8"/>
    <n v="0"/>
  </r>
  <r>
    <x v="3"/>
    <x v="70"/>
    <x v="0"/>
    <x v="9"/>
    <n v="68908"/>
  </r>
  <r>
    <x v="3"/>
    <x v="70"/>
    <x v="0"/>
    <x v="10"/>
    <n v="16653"/>
  </r>
  <r>
    <x v="3"/>
    <x v="70"/>
    <x v="0"/>
    <x v="11"/>
    <n v="61153"/>
  </r>
  <r>
    <x v="3"/>
    <x v="70"/>
    <x v="0"/>
    <x v="12"/>
    <n v="10499"/>
  </r>
  <r>
    <x v="3"/>
    <x v="70"/>
    <x v="0"/>
    <x v="13"/>
    <n v="198535"/>
  </r>
  <r>
    <x v="3"/>
    <x v="70"/>
    <x v="1"/>
    <x v="0"/>
    <n v="0"/>
  </r>
  <r>
    <x v="3"/>
    <x v="70"/>
    <x v="1"/>
    <x v="1"/>
    <n v="147230"/>
  </r>
  <r>
    <x v="3"/>
    <x v="70"/>
    <x v="1"/>
    <x v="2"/>
    <n v="429511"/>
  </r>
  <r>
    <x v="3"/>
    <x v="70"/>
    <x v="1"/>
    <x v="3"/>
    <n v="41128"/>
  </r>
  <r>
    <x v="3"/>
    <x v="70"/>
    <x v="1"/>
    <x v="4"/>
    <n v="465"/>
  </r>
  <r>
    <x v="3"/>
    <x v="70"/>
    <x v="1"/>
    <x v="5"/>
    <n v="0"/>
  </r>
  <r>
    <x v="3"/>
    <x v="70"/>
    <x v="1"/>
    <x v="6"/>
    <n v="125617"/>
  </r>
  <r>
    <x v="3"/>
    <x v="70"/>
    <x v="1"/>
    <x v="7"/>
    <n v="0"/>
  </r>
  <r>
    <x v="3"/>
    <x v="70"/>
    <x v="1"/>
    <x v="8"/>
    <n v="0"/>
  </r>
  <r>
    <x v="3"/>
    <x v="70"/>
    <x v="1"/>
    <x v="9"/>
    <n v="63379"/>
  </r>
  <r>
    <x v="3"/>
    <x v="70"/>
    <x v="1"/>
    <x v="10"/>
    <n v="0"/>
  </r>
  <r>
    <x v="3"/>
    <x v="70"/>
    <x v="1"/>
    <x v="11"/>
    <n v="68488"/>
  </r>
  <r>
    <x v="3"/>
    <x v="70"/>
    <x v="1"/>
    <x v="12"/>
    <n v="0"/>
  </r>
  <r>
    <x v="3"/>
    <x v="70"/>
    <x v="1"/>
    <x v="13"/>
    <n v="371416"/>
  </r>
  <r>
    <x v="3"/>
    <x v="71"/>
    <x v="0"/>
    <x v="0"/>
    <n v="0"/>
  </r>
  <r>
    <x v="3"/>
    <x v="71"/>
    <x v="0"/>
    <x v="1"/>
    <n v="6171"/>
  </r>
  <r>
    <x v="3"/>
    <x v="71"/>
    <x v="0"/>
    <x v="2"/>
    <n v="184344"/>
  </r>
  <r>
    <x v="3"/>
    <x v="71"/>
    <x v="0"/>
    <x v="3"/>
    <n v="39326"/>
  </r>
  <r>
    <x v="3"/>
    <x v="71"/>
    <x v="0"/>
    <x v="4"/>
    <n v="0"/>
  </r>
  <r>
    <x v="3"/>
    <x v="71"/>
    <x v="0"/>
    <x v="5"/>
    <n v="34207"/>
  </r>
  <r>
    <x v="3"/>
    <x v="71"/>
    <x v="0"/>
    <x v="6"/>
    <n v="81511"/>
  </r>
  <r>
    <x v="3"/>
    <x v="71"/>
    <x v="0"/>
    <x v="7"/>
    <n v="0"/>
  </r>
  <r>
    <x v="3"/>
    <x v="71"/>
    <x v="0"/>
    <x v="8"/>
    <n v="0"/>
  </r>
  <r>
    <x v="3"/>
    <x v="71"/>
    <x v="0"/>
    <x v="9"/>
    <n v="29607"/>
  </r>
  <r>
    <x v="3"/>
    <x v="71"/>
    <x v="0"/>
    <x v="10"/>
    <n v="4619"/>
  </r>
  <r>
    <x v="3"/>
    <x v="71"/>
    <x v="0"/>
    <x v="11"/>
    <n v="70047"/>
  </r>
  <r>
    <x v="3"/>
    <x v="71"/>
    <x v="0"/>
    <x v="12"/>
    <n v="3968"/>
  </r>
  <r>
    <x v="3"/>
    <x v="71"/>
    <x v="0"/>
    <x v="13"/>
    <n v="225939"/>
  </r>
  <r>
    <x v="3"/>
    <x v="71"/>
    <x v="1"/>
    <x v="0"/>
    <n v="0"/>
  </r>
  <r>
    <x v="3"/>
    <x v="71"/>
    <x v="1"/>
    <x v="1"/>
    <n v="6558"/>
  </r>
  <r>
    <x v="3"/>
    <x v="71"/>
    <x v="1"/>
    <x v="2"/>
    <n v="175625"/>
  </r>
  <r>
    <x v="3"/>
    <x v="71"/>
    <x v="1"/>
    <x v="3"/>
    <n v="39326"/>
  </r>
  <r>
    <x v="3"/>
    <x v="71"/>
    <x v="1"/>
    <x v="4"/>
    <n v="0"/>
  </r>
  <r>
    <x v="3"/>
    <x v="71"/>
    <x v="1"/>
    <x v="5"/>
    <n v="0"/>
  </r>
  <r>
    <x v="3"/>
    <x v="71"/>
    <x v="1"/>
    <x v="6"/>
    <n v="100137"/>
  </r>
  <r>
    <x v="3"/>
    <x v="71"/>
    <x v="1"/>
    <x v="7"/>
    <n v="0"/>
  </r>
  <r>
    <x v="3"/>
    <x v="71"/>
    <x v="1"/>
    <x v="8"/>
    <n v="0"/>
  </r>
  <r>
    <x v="3"/>
    <x v="71"/>
    <x v="1"/>
    <x v="9"/>
    <n v="27017"/>
  </r>
  <r>
    <x v="3"/>
    <x v="71"/>
    <x v="1"/>
    <x v="10"/>
    <n v="0"/>
  </r>
  <r>
    <x v="3"/>
    <x v="71"/>
    <x v="1"/>
    <x v="11"/>
    <n v="70641"/>
  </r>
  <r>
    <x v="3"/>
    <x v="71"/>
    <x v="1"/>
    <x v="12"/>
    <n v="0"/>
  </r>
  <r>
    <x v="3"/>
    <x v="71"/>
    <x v="1"/>
    <x v="13"/>
    <n v="273501"/>
  </r>
  <r>
    <x v="3"/>
    <x v="72"/>
    <x v="0"/>
    <x v="0"/>
    <n v="0"/>
  </r>
  <r>
    <x v="3"/>
    <x v="72"/>
    <x v="0"/>
    <x v="1"/>
    <n v="17098"/>
  </r>
  <r>
    <x v="3"/>
    <x v="72"/>
    <x v="0"/>
    <x v="2"/>
    <n v="175379"/>
  </r>
  <r>
    <x v="3"/>
    <x v="72"/>
    <x v="0"/>
    <x v="3"/>
    <n v="27867"/>
  </r>
  <r>
    <x v="3"/>
    <x v="72"/>
    <x v="0"/>
    <x v="4"/>
    <n v="0"/>
  </r>
  <r>
    <x v="3"/>
    <x v="72"/>
    <x v="0"/>
    <x v="5"/>
    <n v="149225"/>
  </r>
  <r>
    <x v="3"/>
    <x v="72"/>
    <x v="0"/>
    <x v="6"/>
    <n v="281436"/>
  </r>
  <r>
    <x v="3"/>
    <x v="72"/>
    <x v="0"/>
    <x v="7"/>
    <n v="0"/>
  </r>
  <r>
    <x v="3"/>
    <x v="72"/>
    <x v="0"/>
    <x v="8"/>
    <n v="0"/>
  </r>
  <r>
    <x v="3"/>
    <x v="72"/>
    <x v="0"/>
    <x v="9"/>
    <n v="67755"/>
  </r>
  <r>
    <x v="3"/>
    <x v="72"/>
    <x v="0"/>
    <x v="10"/>
    <n v="13185"/>
  </r>
  <r>
    <x v="3"/>
    <x v="72"/>
    <x v="0"/>
    <x v="11"/>
    <n v="96893"/>
  </r>
  <r>
    <x v="3"/>
    <x v="72"/>
    <x v="0"/>
    <x v="12"/>
    <n v="21783"/>
  </r>
  <r>
    <x v="3"/>
    <x v="72"/>
    <x v="0"/>
    <x v="13"/>
    <n v="300360"/>
  </r>
  <r>
    <x v="3"/>
    <x v="72"/>
    <x v="1"/>
    <x v="0"/>
    <n v="0"/>
  </r>
  <r>
    <x v="3"/>
    <x v="72"/>
    <x v="1"/>
    <x v="1"/>
    <n v="18411"/>
  </r>
  <r>
    <x v="3"/>
    <x v="72"/>
    <x v="1"/>
    <x v="2"/>
    <n v="146662"/>
  </r>
  <r>
    <x v="3"/>
    <x v="72"/>
    <x v="1"/>
    <x v="3"/>
    <n v="27867"/>
  </r>
  <r>
    <x v="3"/>
    <x v="72"/>
    <x v="1"/>
    <x v="4"/>
    <n v="424"/>
  </r>
  <r>
    <x v="3"/>
    <x v="72"/>
    <x v="1"/>
    <x v="5"/>
    <n v="0"/>
  </r>
  <r>
    <x v="3"/>
    <x v="72"/>
    <x v="1"/>
    <x v="6"/>
    <n v="392322"/>
  </r>
  <r>
    <x v="3"/>
    <x v="72"/>
    <x v="1"/>
    <x v="7"/>
    <n v="0"/>
  </r>
  <r>
    <x v="3"/>
    <x v="72"/>
    <x v="1"/>
    <x v="8"/>
    <n v="0"/>
  </r>
  <r>
    <x v="3"/>
    <x v="72"/>
    <x v="1"/>
    <x v="9"/>
    <n v="72137"/>
  </r>
  <r>
    <x v="3"/>
    <x v="72"/>
    <x v="1"/>
    <x v="10"/>
    <n v="0"/>
  </r>
  <r>
    <x v="3"/>
    <x v="72"/>
    <x v="1"/>
    <x v="11"/>
    <n v="127851"/>
  </r>
  <r>
    <x v="3"/>
    <x v="72"/>
    <x v="1"/>
    <x v="12"/>
    <n v="0"/>
  </r>
  <r>
    <x v="3"/>
    <x v="72"/>
    <x v="1"/>
    <x v="13"/>
    <n v="548000"/>
  </r>
  <r>
    <x v="3"/>
    <x v="73"/>
    <x v="0"/>
    <x v="0"/>
    <n v="0"/>
  </r>
  <r>
    <x v="3"/>
    <x v="73"/>
    <x v="0"/>
    <x v="1"/>
    <n v="66830"/>
  </r>
  <r>
    <x v="3"/>
    <x v="73"/>
    <x v="0"/>
    <x v="2"/>
    <n v="226318"/>
  </r>
  <r>
    <x v="3"/>
    <x v="73"/>
    <x v="0"/>
    <x v="3"/>
    <n v="19161"/>
  </r>
  <r>
    <x v="3"/>
    <x v="73"/>
    <x v="0"/>
    <x v="4"/>
    <n v="0"/>
  </r>
  <r>
    <x v="3"/>
    <x v="73"/>
    <x v="0"/>
    <x v="5"/>
    <n v="7703"/>
  </r>
  <r>
    <x v="3"/>
    <x v="73"/>
    <x v="0"/>
    <x v="6"/>
    <n v="61731"/>
  </r>
  <r>
    <x v="3"/>
    <x v="73"/>
    <x v="0"/>
    <x v="7"/>
    <n v="0"/>
  </r>
  <r>
    <x v="3"/>
    <x v="73"/>
    <x v="0"/>
    <x v="8"/>
    <n v="0"/>
  </r>
  <r>
    <x v="3"/>
    <x v="73"/>
    <x v="0"/>
    <x v="9"/>
    <n v="23095"/>
  </r>
  <r>
    <x v="3"/>
    <x v="73"/>
    <x v="0"/>
    <x v="10"/>
    <n v="4359"/>
  </r>
  <r>
    <x v="3"/>
    <x v="73"/>
    <x v="0"/>
    <x v="11"/>
    <n v="23295"/>
  </r>
  <r>
    <x v="3"/>
    <x v="73"/>
    <x v="0"/>
    <x v="12"/>
    <n v="0"/>
  </r>
  <r>
    <x v="3"/>
    <x v="73"/>
    <x v="0"/>
    <x v="13"/>
    <n v="190195"/>
  </r>
  <r>
    <x v="3"/>
    <x v="73"/>
    <x v="1"/>
    <x v="0"/>
    <n v="0"/>
  </r>
  <r>
    <x v="3"/>
    <x v="73"/>
    <x v="1"/>
    <x v="1"/>
    <n v="66830"/>
  </r>
  <r>
    <x v="3"/>
    <x v="73"/>
    <x v="1"/>
    <x v="2"/>
    <n v="224738"/>
  </r>
  <r>
    <x v="3"/>
    <x v="73"/>
    <x v="1"/>
    <x v="3"/>
    <n v="19161"/>
  </r>
  <r>
    <x v="3"/>
    <x v="73"/>
    <x v="1"/>
    <x v="4"/>
    <n v="0"/>
  </r>
  <r>
    <x v="3"/>
    <x v="73"/>
    <x v="1"/>
    <x v="5"/>
    <n v="0"/>
  </r>
  <r>
    <x v="3"/>
    <x v="73"/>
    <x v="1"/>
    <x v="6"/>
    <n v="61731"/>
  </r>
  <r>
    <x v="3"/>
    <x v="73"/>
    <x v="1"/>
    <x v="7"/>
    <n v="0"/>
  </r>
  <r>
    <x v="3"/>
    <x v="73"/>
    <x v="1"/>
    <x v="8"/>
    <n v="0"/>
  </r>
  <r>
    <x v="3"/>
    <x v="73"/>
    <x v="1"/>
    <x v="9"/>
    <n v="21747"/>
  </r>
  <r>
    <x v="3"/>
    <x v="73"/>
    <x v="1"/>
    <x v="10"/>
    <n v="0"/>
  </r>
  <r>
    <x v="3"/>
    <x v="73"/>
    <x v="1"/>
    <x v="11"/>
    <n v="23295"/>
  </r>
  <r>
    <x v="3"/>
    <x v="73"/>
    <x v="1"/>
    <x v="12"/>
    <n v="0"/>
  </r>
  <r>
    <x v="3"/>
    <x v="73"/>
    <x v="1"/>
    <x v="13"/>
    <n v="202024"/>
  </r>
  <r>
    <x v="4"/>
    <x v="0"/>
    <x v="0"/>
    <x v="0"/>
    <n v="46117"/>
  </r>
  <r>
    <x v="4"/>
    <x v="0"/>
    <x v="0"/>
    <x v="1"/>
    <n v="1488018"/>
  </r>
  <r>
    <x v="4"/>
    <x v="0"/>
    <x v="0"/>
    <x v="2"/>
    <n v="33717806"/>
  </r>
  <r>
    <x v="4"/>
    <x v="0"/>
    <x v="0"/>
    <x v="3"/>
    <n v="20605046"/>
  </r>
  <r>
    <x v="4"/>
    <x v="0"/>
    <x v="0"/>
    <x v="4"/>
    <n v="1971050"/>
  </r>
  <r>
    <x v="4"/>
    <x v="0"/>
    <x v="0"/>
    <x v="5"/>
    <n v="0"/>
  </r>
  <r>
    <x v="4"/>
    <x v="0"/>
    <x v="0"/>
    <x v="6"/>
    <n v="8155362"/>
  </r>
  <r>
    <x v="4"/>
    <x v="0"/>
    <x v="0"/>
    <x v="7"/>
    <n v="0"/>
  </r>
  <r>
    <x v="4"/>
    <x v="0"/>
    <x v="0"/>
    <x v="8"/>
    <n v="37867182"/>
  </r>
  <r>
    <x v="4"/>
    <x v="0"/>
    <x v="0"/>
    <x v="9"/>
    <n v="11083080"/>
  </r>
  <r>
    <x v="4"/>
    <x v="0"/>
    <x v="0"/>
    <x v="10"/>
    <n v="277625"/>
  </r>
  <r>
    <x v="4"/>
    <x v="0"/>
    <x v="0"/>
    <x v="11"/>
    <n v="9174211"/>
  </r>
  <r>
    <x v="4"/>
    <x v="0"/>
    <x v="0"/>
    <x v="12"/>
    <n v="90140"/>
  </r>
  <r>
    <x v="4"/>
    <x v="0"/>
    <x v="0"/>
    <x v="13"/>
    <n v="53625999"/>
  </r>
  <r>
    <x v="4"/>
    <x v="0"/>
    <x v="1"/>
    <x v="0"/>
    <n v="77332"/>
  </r>
  <r>
    <x v="4"/>
    <x v="0"/>
    <x v="1"/>
    <x v="1"/>
    <n v="2649082"/>
  </r>
  <r>
    <x v="4"/>
    <x v="0"/>
    <x v="1"/>
    <x v="2"/>
    <n v="121290470"/>
  </r>
  <r>
    <x v="4"/>
    <x v="0"/>
    <x v="1"/>
    <x v="3"/>
    <n v="27899764"/>
  </r>
  <r>
    <x v="4"/>
    <x v="0"/>
    <x v="1"/>
    <x v="4"/>
    <n v="3398606"/>
  </r>
  <r>
    <x v="4"/>
    <x v="0"/>
    <x v="1"/>
    <x v="5"/>
    <n v="0"/>
  </r>
  <r>
    <x v="4"/>
    <x v="0"/>
    <x v="1"/>
    <x v="6"/>
    <n v="84553864"/>
  </r>
  <r>
    <x v="4"/>
    <x v="0"/>
    <x v="1"/>
    <x v="7"/>
    <n v="0"/>
  </r>
  <r>
    <x v="4"/>
    <x v="0"/>
    <x v="1"/>
    <x v="8"/>
    <n v="38508939"/>
  </r>
  <r>
    <x v="4"/>
    <x v="0"/>
    <x v="1"/>
    <x v="9"/>
    <n v="14795797"/>
  </r>
  <r>
    <x v="4"/>
    <x v="0"/>
    <x v="1"/>
    <x v="10"/>
    <n v="-303230"/>
  </r>
  <r>
    <x v="4"/>
    <x v="0"/>
    <x v="1"/>
    <x v="11"/>
    <n v="20177770"/>
  </r>
  <r>
    <x v="4"/>
    <x v="0"/>
    <x v="1"/>
    <x v="12"/>
    <n v="0"/>
  </r>
  <r>
    <x v="4"/>
    <x v="0"/>
    <x v="1"/>
    <x v="13"/>
    <n v="216168357"/>
  </r>
  <r>
    <x v="4"/>
    <x v="1"/>
    <x v="0"/>
    <x v="0"/>
    <n v="0"/>
  </r>
  <r>
    <x v="4"/>
    <x v="1"/>
    <x v="0"/>
    <x v="1"/>
    <n v="78196"/>
  </r>
  <r>
    <x v="4"/>
    <x v="1"/>
    <x v="0"/>
    <x v="2"/>
    <n v="14390601"/>
  </r>
  <r>
    <x v="4"/>
    <x v="1"/>
    <x v="0"/>
    <x v="3"/>
    <n v="971511"/>
  </r>
  <r>
    <x v="4"/>
    <x v="1"/>
    <x v="0"/>
    <x v="4"/>
    <n v="1808949"/>
  </r>
  <r>
    <x v="4"/>
    <x v="1"/>
    <x v="0"/>
    <x v="5"/>
    <n v="3658845"/>
  </r>
  <r>
    <x v="4"/>
    <x v="1"/>
    <x v="0"/>
    <x v="6"/>
    <n v="6362638"/>
  </r>
  <r>
    <x v="4"/>
    <x v="1"/>
    <x v="0"/>
    <x v="7"/>
    <n v="42660"/>
  </r>
  <r>
    <x v="4"/>
    <x v="1"/>
    <x v="0"/>
    <x v="8"/>
    <n v="2766280"/>
  </r>
  <r>
    <x v="4"/>
    <x v="1"/>
    <x v="0"/>
    <x v="9"/>
    <n v="3167551"/>
  </r>
  <r>
    <x v="4"/>
    <x v="1"/>
    <x v="0"/>
    <x v="10"/>
    <n v="658147"/>
  </r>
  <r>
    <x v="4"/>
    <x v="1"/>
    <x v="0"/>
    <x v="11"/>
    <n v="2379524"/>
  </r>
  <r>
    <x v="4"/>
    <x v="1"/>
    <x v="0"/>
    <x v="12"/>
    <n v="0"/>
  </r>
  <r>
    <x v="4"/>
    <x v="1"/>
    <x v="0"/>
    <x v="13"/>
    <n v="15598504"/>
  </r>
  <r>
    <x v="4"/>
    <x v="1"/>
    <x v="1"/>
    <x v="0"/>
    <n v="0"/>
  </r>
  <r>
    <x v="4"/>
    <x v="1"/>
    <x v="1"/>
    <x v="1"/>
    <n v="97279"/>
  </r>
  <r>
    <x v="4"/>
    <x v="1"/>
    <x v="1"/>
    <x v="2"/>
    <n v="13802539"/>
  </r>
  <r>
    <x v="4"/>
    <x v="1"/>
    <x v="1"/>
    <x v="3"/>
    <n v="251006"/>
  </r>
  <r>
    <x v="4"/>
    <x v="1"/>
    <x v="1"/>
    <x v="4"/>
    <n v="1808949"/>
  </r>
  <r>
    <x v="4"/>
    <x v="1"/>
    <x v="1"/>
    <x v="5"/>
    <n v="0"/>
  </r>
  <r>
    <x v="4"/>
    <x v="1"/>
    <x v="1"/>
    <x v="6"/>
    <n v="9261273"/>
  </r>
  <r>
    <x v="4"/>
    <x v="1"/>
    <x v="1"/>
    <x v="7"/>
    <n v="0"/>
  </r>
  <r>
    <x v="4"/>
    <x v="1"/>
    <x v="1"/>
    <x v="8"/>
    <n v="2766280"/>
  </r>
  <r>
    <x v="4"/>
    <x v="1"/>
    <x v="1"/>
    <x v="9"/>
    <n v="3572668"/>
  </r>
  <r>
    <x v="4"/>
    <x v="1"/>
    <x v="1"/>
    <x v="10"/>
    <n v="0"/>
  </r>
  <r>
    <x v="4"/>
    <x v="1"/>
    <x v="1"/>
    <x v="11"/>
    <n v="2535466"/>
  </r>
  <r>
    <x v="4"/>
    <x v="1"/>
    <x v="1"/>
    <x v="12"/>
    <n v="0"/>
  </r>
  <r>
    <x v="4"/>
    <x v="1"/>
    <x v="1"/>
    <x v="13"/>
    <n v="22635656"/>
  </r>
  <r>
    <x v="4"/>
    <x v="2"/>
    <x v="0"/>
    <x v="0"/>
    <n v="0"/>
  </r>
  <r>
    <x v="4"/>
    <x v="2"/>
    <x v="0"/>
    <x v="1"/>
    <n v="981037"/>
  </r>
  <r>
    <x v="4"/>
    <x v="2"/>
    <x v="0"/>
    <x v="2"/>
    <n v="3712561"/>
  </r>
  <r>
    <x v="4"/>
    <x v="2"/>
    <x v="0"/>
    <x v="3"/>
    <n v="130637"/>
  </r>
  <r>
    <x v="4"/>
    <x v="2"/>
    <x v="0"/>
    <x v="4"/>
    <n v="0"/>
  </r>
  <r>
    <x v="4"/>
    <x v="2"/>
    <x v="0"/>
    <x v="5"/>
    <n v="407880"/>
  </r>
  <r>
    <x v="4"/>
    <x v="2"/>
    <x v="0"/>
    <x v="6"/>
    <n v="307325"/>
  </r>
  <r>
    <x v="4"/>
    <x v="2"/>
    <x v="0"/>
    <x v="7"/>
    <n v="0"/>
  </r>
  <r>
    <x v="4"/>
    <x v="2"/>
    <x v="0"/>
    <x v="8"/>
    <n v="604480"/>
  </r>
  <r>
    <x v="4"/>
    <x v="2"/>
    <x v="0"/>
    <x v="9"/>
    <n v="763093"/>
  </r>
  <r>
    <x v="4"/>
    <x v="2"/>
    <x v="0"/>
    <x v="10"/>
    <n v="244521"/>
  </r>
  <r>
    <x v="4"/>
    <x v="2"/>
    <x v="0"/>
    <x v="11"/>
    <n v="239517"/>
  </r>
  <r>
    <x v="4"/>
    <x v="2"/>
    <x v="0"/>
    <x v="12"/>
    <n v="0"/>
  </r>
  <r>
    <x v="4"/>
    <x v="2"/>
    <x v="0"/>
    <x v="13"/>
    <n v="2336715"/>
  </r>
  <r>
    <x v="4"/>
    <x v="2"/>
    <x v="1"/>
    <x v="0"/>
    <n v="0"/>
  </r>
  <r>
    <x v="4"/>
    <x v="2"/>
    <x v="1"/>
    <x v="1"/>
    <n v="1007714"/>
  </r>
  <r>
    <x v="4"/>
    <x v="2"/>
    <x v="1"/>
    <x v="2"/>
    <n v="3511051"/>
  </r>
  <r>
    <x v="4"/>
    <x v="2"/>
    <x v="1"/>
    <x v="3"/>
    <n v="153822"/>
  </r>
  <r>
    <x v="4"/>
    <x v="2"/>
    <x v="1"/>
    <x v="4"/>
    <n v="0"/>
  </r>
  <r>
    <x v="4"/>
    <x v="2"/>
    <x v="1"/>
    <x v="5"/>
    <n v="0"/>
  </r>
  <r>
    <x v="4"/>
    <x v="2"/>
    <x v="1"/>
    <x v="6"/>
    <n v="367800"/>
  </r>
  <r>
    <x v="4"/>
    <x v="2"/>
    <x v="1"/>
    <x v="7"/>
    <n v="0"/>
  </r>
  <r>
    <x v="4"/>
    <x v="2"/>
    <x v="1"/>
    <x v="8"/>
    <n v="641858"/>
  </r>
  <r>
    <x v="4"/>
    <x v="2"/>
    <x v="1"/>
    <x v="9"/>
    <n v="756921"/>
  </r>
  <r>
    <x v="4"/>
    <x v="2"/>
    <x v="1"/>
    <x v="10"/>
    <n v="0"/>
  </r>
  <r>
    <x v="4"/>
    <x v="2"/>
    <x v="1"/>
    <x v="11"/>
    <n v="249029"/>
  </r>
  <r>
    <x v="4"/>
    <x v="2"/>
    <x v="1"/>
    <x v="12"/>
    <n v="0"/>
  </r>
  <r>
    <x v="4"/>
    <x v="2"/>
    <x v="1"/>
    <x v="13"/>
    <n v="2851282"/>
  </r>
  <r>
    <x v="4"/>
    <x v="3"/>
    <x v="0"/>
    <x v="0"/>
    <n v="0"/>
  </r>
  <r>
    <x v="4"/>
    <x v="3"/>
    <x v="0"/>
    <x v="1"/>
    <n v="484527"/>
  </r>
  <r>
    <x v="4"/>
    <x v="3"/>
    <x v="0"/>
    <x v="2"/>
    <n v="4134100"/>
  </r>
  <r>
    <x v="4"/>
    <x v="3"/>
    <x v="0"/>
    <x v="3"/>
    <n v="175230"/>
  </r>
  <r>
    <x v="4"/>
    <x v="3"/>
    <x v="0"/>
    <x v="4"/>
    <n v="65620"/>
  </r>
  <r>
    <x v="4"/>
    <x v="3"/>
    <x v="0"/>
    <x v="5"/>
    <n v="1217229"/>
  </r>
  <r>
    <x v="4"/>
    <x v="3"/>
    <x v="0"/>
    <x v="6"/>
    <n v="1969997"/>
  </r>
  <r>
    <x v="4"/>
    <x v="3"/>
    <x v="0"/>
    <x v="7"/>
    <n v="0"/>
  </r>
  <r>
    <x v="4"/>
    <x v="3"/>
    <x v="0"/>
    <x v="8"/>
    <n v="952000"/>
  </r>
  <r>
    <x v="4"/>
    <x v="3"/>
    <x v="0"/>
    <x v="9"/>
    <n v="674539"/>
  </r>
  <r>
    <x v="4"/>
    <x v="3"/>
    <x v="0"/>
    <x v="10"/>
    <n v="168114"/>
  </r>
  <r>
    <x v="4"/>
    <x v="3"/>
    <x v="0"/>
    <x v="11"/>
    <n v="836498"/>
  </r>
  <r>
    <x v="4"/>
    <x v="3"/>
    <x v="0"/>
    <x v="12"/>
    <n v="0"/>
  </r>
  <r>
    <x v="4"/>
    <x v="3"/>
    <x v="0"/>
    <x v="13"/>
    <n v="5107337"/>
  </r>
  <r>
    <x v="4"/>
    <x v="3"/>
    <x v="1"/>
    <x v="0"/>
    <n v="0"/>
  </r>
  <r>
    <x v="4"/>
    <x v="3"/>
    <x v="1"/>
    <x v="1"/>
    <n v="484527"/>
  </r>
  <r>
    <x v="4"/>
    <x v="3"/>
    <x v="1"/>
    <x v="2"/>
    <n v="3923242"/>
  </r>
  <r>
    <x v="4"/>
    <x v="3"/>
    <x v="1"/>
    <x v="3"/>
    <n v="171230"/>
  </r>
  <r>
    <x v="4"/>
    <x v="3"/>
    <x v="1"/>
    <x v="4"/>
    <n v="65620"/>
  </r>
  <r>
    <x v="4"/>
    <x v="3"/>
    <x v="1"/>
    <x v="5"/>
    <n v="0"/>
  </r>
  <r>
    <x v="4"/>
    <x v="3"/>
    <x v="1"/>
    <x v="6"/>
    <n v="2202813"/>
  </r>
  <r>
    <x v="4"/>
    <x v="3"/>
    <x v="1"/>
    <x v="7"/>
    <n v="0"/>
  </r>
  <r>
    <x v="4"/>
    <x v="3"/>
    <x v="1"/>
    <x v="8"/>
    <n v="952000"/>
  </r>
  <r>
    <x v="4"/>
    <x v="3"/>
    <x v="1"/>
    <x v="9"/>
    <n v="631205"/>
  </r>
  <r>
    <x v="4"/>
    <x v="3"/>
    <x v="1"/>
    <x v="10"/>
    <n v="0"/>
  </r>
  <r>
    <x v="4"/>
    <x v="3"/>
    <x v="1"/>
    <x v="11"/>
    <n v="840311"/>
  </r>
  <r>
    <x v="4"/>
    <x v="3"/>
    <x v="1"/>
    <x v="12"/>
    <n v="0"/>
  </r>
  <r>
    <x v="4"/>
    <x v="3"/>
    <x v="1"/>
    <x v="13"/>
    <n v="6565784"/>
  </r>
  <r>
    <x v="4"/>
    <x v="4"/>
    <x v="0"/>
    <x v="0"/>
    <n v="139759"/>
  </r>
  <r>
    <x v="4"/>
    <x v="4"/>
    <x v="0"/>
    <x v="1"/>
    <n v="21188"/>
  </r>
  <r>
    <x v="4"/>
    <x v="4"/>
    <x v="0"/>
    <x v="2"/>
    <n v="1988332"/>
  </r>
  <r>
    <x v="4"/>
    <x v="4"/>
    <x v="0"/>
    <x v="3"/>
    <n v="2007793"/>
  </r>
  <r>
    <x v="4"/>
    <x v="4"/>
    <x v="0"/>
    <x v="4"/>
    <n v="180277"/>
  </r>
  <r>
    <x v="4"/>
    <x v="4"/>
    <x v="0"/>
    <x v="5"/>
    <n v="44737"/>
  </r>
  <r>
    <x v="4"/>
    <x v="4"/>
    <x v="0"/>
    <x v="6"/>
    <n v="5922372"/>
  </r>
  <r>
    <x v="4"/>
    <x v="4"/>
    <x v="0"/>
    <x v="7"/>
    <n v="0"/>
  </r>
  <r>
    <x v="4"/>
    <x v="4"/>
    <x v="0"/>
    <x v="8"/>
    <n v="3050992"/>
  </r>
  <r>
    <x v="4"/>
    <x v="4"/>
    <x v="0"/>
    <x v="9"/>
    <n v="1755962"/>
  </r>
  <r>
    <x v="4"/>
    <x v="4"/>
    <x v="0"/>
    <x v="10"/>
    <n v="5260"/>
  </r>
  <r>
    <x v="4"/>
    <x v="4"/>
    <x v="0"/>
    <x v="11"/>
    <n v="4800252"/>
  </r>
  <r>
    <x v="4"/>
    <x v="4"/>
    <x v="0"/>
    <x v="12"/>
    <n v="123862"/>
  </r>
  <r>
    <x v="4"/>
    <x v="4"/>
    <x v="0"/>
    <x v="13"/>
    <n v="12010354"/>
  </r>
  <r>
    <x v="4"/>
    <x v="4"/>
    <x v="1"/>
    <x v="0"/>
    <n v="139759"/>
  </r>
  <r>
    <x v="4"/>
    <x v="4"/>
    <x v="1"/>
    <x v="1"/>
    <n v="503779"/>
  </r>
  <r>
    <x v="4"/>
    <x v="4"/>
    <x v="1"/>
    <x v="2"/>
    <n v="5183201"/>
  </r>
  <r>
    <x v="4"/>
    <x v="4"/>
    <x v="1"/>
    <x v="3"/>
    <n v="1758143"/>
  </r>
  <r>
    <x v="4"/>
    <x v="4"/>
    <x v="1"/>
    <x v="4"/>
    <n v="218204"/>
  </r>
  <r>
    <x v="4"/>
    <x v="4"/>
    <x v="1"/>
    <x v="5"/>
    <n v="0"/>
  </r>
  <r>
    <x v="4"/>
    <x v="4"/>
    <x v="1"/>
    <x v="6"/>
    <n v="9567492"/>
  </r>
  <r>
    <x v="4"/>
    <x v="4"/>
    <x v="1"/>
    <x v="7"/>
    <n v="0"/>
  </r>
  <r>
    <x v="4"/>
    <x v="4"/>
    <x v="1"/>
    <x v="8"/>
    <n v="3168886"/>
  </r>
  <r>
    <x v="4"/>
    <x v="4"/>
    <x v="1"/>
    <x v="9"/>
    <n v="1892765"/>
  </r>
  <r>
    <x v="4"/>
    <x v="4"/>
    <x v="1"/>
    <x v="10"/>
    <n v="0"/>
  </r>
  <r>
    <x v="4"/>
    <x v="4"/>
    <x v="1"/>
    <x v="11"/>
    <n v="6024387"/>
  </r>
  <r>
    <x v="4"/>
    <x v="4"/>
    <x v="1"/>
    <x v="12"/>
    <n v="0"/>
  </r>
  <r>
    <x v="4"/>
    <x v="4"/>
    <x v="1"/>
    <x v="13"/>
    <n v="19710843"/>
  </r>
  <r>
    <x v="4"/>
    <x v="5"/>
    <x v="0"/>
    <x v="0"/>
    <n v="0"/>
  </r>
  <r>
    <x v="4"/>
    <x v="5"/>
    <x v="0"/>
    <x v="1"/>
    <n v="1355"/>
  </r>
  <r>
    <x v="4"/>
    <x v="5"/>
    <x v="0"/>
    <x v="2"/>
    <n v="233235"/>
  </r>
  <r>
    <x v="4"/>
    <x v="5"/>
    <x v="0"/>
    <x v="3"/>
    <n v="18423"/>
  </r>
  <r>
    <x v="4"/>
    <x v="5"/>
    <x v="0"/>
    <x v="4"/>
    <n v="4718"/>
  </r>
  <r>
    <x v="4"/>
    <x v="5"/>
    <x v="0"/>
    <x v="5"/>
    <n v="58725"/>
  </r>
  <r>
    <x v="4"/>
    <x v="5"/>
    <x v="0"/>
    <x v="6"/>
    <n v="1272180"/>
  </r>
  <r>
    <x v="4"/>
    <x v="5"/>
    <x v="0"/>
    <x v="7"/>
    <n v="0"/>
  </r>
  <r>
    <x v="4"/>
    <x v="5"/>
    <x v="0"/>
    <x v="8"/>
    <n v="100996"/>
  </r>
  <r>
    <x v="4"/>
    <x v="5"/>
    <x v="0"/>
    <x v="9"/>
    <n v="83725"/>
  </r>
  <r>
    <x v="4"/>
    <x v="5"/>
    <x v="0"/>
    <x v="10"/>
    <n v="23864"/>
  </r>
  <r>
    <x v="4"/>
    <x v="5"/>
    <x v="0"/>
    <x v="11"/>
    <n v="303663"/>
  </r>
  <r>
    <x v="4"/>
    <x v="5"/>
    <x v="0"/>
    <x v="12"/>
    <n v="0"/>
  </r>
  <r>
    <x v="4"/>
    <x v="5"/>
    <x v="0"/>
    <x v="13"/>
    <n v="1719264"/>
  </r>
  <r>
    <x v="4"/>
    <x v="5"/>
    <x v="1"/>
    <x v="0"/>
    <n v="0"/>
  </r>
  <r>
    <x v="4"/>
    <x v="5"/>
    <x v="1"/>
    <x v="1"/>
    <n v="1355"/>
  </r>
  <r>
    <x v="4"/>
    <x v="5"/>
    <x v="1"/>
    <x v="2"/>
    <n v="230614"/>
  </r>
  <r>
    <x v="4"/>
    <x v="5"/>
    <x v="1"/>
    <x v="3"/>
    <n v="18423"/>
  </r>
  <r>
    <x v="4"/>
    <x v="5"/>
    <x v="1"/>
    <x v="4"/>
    <n v="4718"/>
  </r>
  <r>
    <x v="4"/>
    <x v="5"/>
    <x v="1"/>
    <x v="5"/>
    <n v="0"/>
  </r>
  <r>
    <x v="4"/>
    <x v="5"/>
    <x v="1"/>
    <x v="6"/>
    <n v="1272180"/>
  </r>
  <r>
    <x v="4"/>
    <x v="5"/>
    <x v="1"/>
    <x v="7"/>
    <n v="0"/>
  </r>
  <r>
    <x v="4"/>
    <x v="5"/>
    <x v="1"/>
    <x v="8"/>
    <n v="100996"/>
  </r>
  <r>
    <x v="4"/>
    <x v="5"/>
    <x v="1"/>
    <x v="9"/>
    <n v="83725"/>
  </r>
  <r>
    <x v="4"/>
    <x v="5"/>
    <x v="1"/>
    <x v="10"/>
    <n v="0"/>
  </r>
  <r>
    <x v="4"/>
    <x v="5"/>
    <x v="1"/>
    <x v="11"/>
    <n v="303663"/>
  </r>
  <r>
    <x v="4"/>
    <x v="5"/>
    <x v="1"/>
    <x v="12"/>
    <n v="0"/>
  </r>
  <r>
    <x v="4"/>
    <x v="5"/>
    <x v="1"/>
    <x v="13"/>
    <n v="1799231"/>
  </r>
  <r>
    <x v="4"/>
    <x v="6"/>
    <x v="0"/>
    <x v="0"/>
    <n v="0"/>
  </r>
  <r>
    <x v="4"/>
    <x v="6"/>
    <x v="0"/>
    <x v="1"/>
    <n v="584875"/>
  </r>
  <r>
    <x v="4"/>
    <x v="6"/>
    <x v="0"/>
    <x v="2"/>
    <n v="1495328"/>
  </r>
  <r>
    <x v="4"/>
    <x v="6"/>
    <x v="0"/>
    <x v="3"/>
    <n v="36126"/>
  </r>
  <r>
    <x v="4"/>
    <x v="6"/>
    <x v="0"/>
    <x v="4"/>
    <n v="55293"/>
  </r>
  <r>
    <x v="4"/>
    <x v="6"/>
    <x v="0"/>
    <x v="5"/>
    <n v="384960"/>
  </r>
  <r>
    <x v="4"/>
    <x v="6"/>
    <x v="0"/>
    <x v="6"/>
    <n v="1916887"/>
  </r>
  <r>
    <x v="4"/>
    <x v="6"/>
    <x v="0"/>
    <x v="7"/>
    <n v="0"/>
  </r>
  <r>
    <x v="4"/>
    <x v="6"/>
    <x v="0"/>
    <x v="8"/>
    <n v="626675"/>
  </r>
  <r>
    <x v="4"/>
    <x v="6"/>
    <x v="0"/>
    <x v="9"/>
    <n v="372138"/>
  </r>
  <r>
    <x v="4"/>
    <x v="6"/>
    <x v="0"/>
    <x v="10"/>
    <n v="23509"/>
  </r>
  <r>
    <x v="4"/>
    <x v="6"/>
    <x v="0"/>
    <x v="11"/>
    <n v="940800"/>
  </r>
  <r>
    <x v="4"/>
    <x v="6"/>
    <x v="0"/>
    <x v="12"/>
    <n v="0"/>
  </r>
  <r>
    <x v="4"/>
    <x v="6"/>
    <x v="0"/>
    <x v="13"/>
    <n v="3522786"/>
  </r>
  <r>
    <x v="4"/>
    <x v="6"/>
    <x v="1"/>
    <x v="0"/>
    <n v="0"/>
  </r>
  <r>
    <x v="4"/>
    <x v="6"/>
    <x v="1"/>
    <x v="1"/>
    <n v="584875"/>
  </r>
  <r>
    <x v="4"/>
    <x v="6"/>
    <x v="1"/>
    <x v="2"/>
    <n v="1969844"/>
  </r>
  <r>
    <x v="4"/>
    <x v="6"/>
    <x v="1"/>
    <x v="3"/>
    <n v="36126"/>
  </r>
  <r>
    <x v="4"/>
    <x v="6"/>
    <x v="1"/>
    <x v="4"/>
    <n v="57318"/>
  </r>
  <r>
    <x v="4"/>
    <x v="6"/>
    <x v="1"/>
    <x v="5"/>
    <n v="0"/>
  </r>
  <r>
    <x v="4"/>
    <x v="6"/>
    <x v="1"/>
    <x v="6"/>
    <n v="2473870"/>
  </r>
  <r>
    <x v="4"/>
    <x v="6"/>
    <x v="1"/>
    <x v="7"/>
    <n v="0"/>
  </r>
  <r>
    <x v="4"/>
    <x v="6"/>
    <x v="1"/>
    <x v="8"/>
    <n v="626675"/>
  </r>
  <r>
    <x v="4"/>
    <x v="6"/>
    <x v="1"/>
    <x v="9"/>
    <n v="388004"/>
  </r>
  <r>
    <x v="4"/>
    <x v="6"/>
    <x v="1"/>
    <x v="10"/>
    <n v="0"/>
  </r>
  <r>
    <x v="4"/>
    <x v="6"/>
    <x v="1"/>
    <x v="11"/>
    <n v="977807"/>
  </r>
  <r>
    <x v="4"/>
    <x v="6"/>
    <x v="1"/>
    <x v="12"/>
    <n v="0"/>
  </r>
  <r>
    <x v="4"/>
    <x v="6"/>
    <x v="1"/>
    <x v="13"/>
    <n v="4981872"/>
  </r>
  <r>
    <x v="4"/>
    <x v="7"/>
    <x v="0"/>
    <x v="0"/>
    <n v="0"/>
  </r>
  <r>
    <x v="4"/>
    <x v="7"/>
    <x v="0"/>
    <x v="1"/>
    <n v="25737"/>
  </r>
  <r>
    <x v="4"/>
    <x v="7"/>
    <x v="0"/>
    <x v="2"/>
    <n v="53322"/>
  </r>
  <r>
    <x v="4"/>
    <x v="7"/>
    <x v="0"/>
    <x v="3"/>
    <n v="0"/>
  </r>
  <r>
    <x v="4"/>
    <x v="7"/>
    <x v="0"/>
    <x v="4"/>
    <n v="0"/>
  </r>
  <r>
    <x v="4"/>
    <x v="7"/>
    <x v="0"/>
    <x v="5"/>
    <n v="0"/>
  </r>
  <r>
    <x v="4"/>
    <x v="7"/>
    <x v="0"/>
    <x v="6"/>
    <n v="4346"/>
  </r>
  <r>
    <x v="4"/>
    <x v="7"/>
    <x v="0"/>
    <x v="7"/>
    <n v="0"/>
  </r>
  <r>
    <x v="4"/>
    <x v="7"/>
    <x v="0"/>
    <x v="8"/>
    <n v="0"/>
  </r>
  <r>
    <x v="4"/>
    <x v="7"/>
    <x v="0"/>
    <x v="9"/>
    <n v="13668"/>
  </r>
  <r>
    <x v="4"/>
    <x v="7"/>
    <x v="0"/>
    <x v="10"/>
    <n v="0"/>
  </r>
  <r>
    <x v="4"/>
    <x v="7"/>
    <x v="0"/>
    <x v="11"/>
    <n v="12413"/>
  </r>
  <r>
    <x v="4"/>
    <x v="7"/>
    <x v="0"/>
    <x v="12"/>
    <n v="0"/>
  </r>
  <r>
    <x v="4"/>
    <x v="7"/>
    <x v="0"/>
    <x v="13"/>
    <n v="30676"/>
  </r>
  <r>
    <x v="4"/>
    <x v="7"/>
    <x v="1"/>
    <x v="0"/>
    <n v="0"/>
  </r>
  <r>
    <x v="4"/>
    <x v="7"/>
    <x v="1"/>
    <x v="1"/>
    <n v="25737"/>
  </r>
  <r>
    <x v="4"/>
    <x v="7"/>
    <x v="1"/>
    <x v="2"/>
    <n v="53322"/>
  </r>
  <r>
    <x v="4"/>
    <x v="7"/>
    <x v="1"/>
    <x v="3"/>
    <n v="0"/>
  </r>
  <r>
    <x v="4"/>
    <x v="7"/>
    <x v="1"/>
    <x v="4"/>
    <n v="0"/>
  </r>
  <r>
    <x v="4"/>
    <x v="7"/>
    <x v="1"/>
    <x v="5"/>
    <n v="0"/>
  </r>
  <r>
    <x v="4"/>
    <x v="7"/>
    <x v="1"/>
    <x v="6"/>
    <n v="4346"/>
  </r>
  <r>
    <x v="4"/>
    <x v="7"/>
    <x v="1"/>
    <x v="7"/>
    <n v="0"/>
  </r>
  <r>
    <x v="4"/>
    <x v="7"/>
    <x v="1"/>
    <x v="8"/>
    <n v="0"/>
  </r>
  <r>
    <x v="4"/>
    <x v="7"/>
    <x v="1"/>
    <x v="9"/>
    <n v="13668"/>
  </r>
  <r>
    <x v="4"/>
    <x v="7"/>
    <x v="1"/>
    <x v="10"/>
    <n v="0"/>
  </r>
  <r>
    <x v="4"/>
    <x v="7"/>
    <x v="1"/>
    <x v="11"/>
    <n v="12413"/>
  </r>
  <r>
    <x v="4"/>
    <x v="7"/>
    <x v="1"/>
    <x v="12"/>
    <n v="0"/>
  </r>
  <r>
    <x v="4"/>
    <x v="7"/>
    <x v="1"/>
    <x v="13"/>
    <n v="30676"/>
  </r>
  <r>
    <x v="4"/>
    <x v="8"/>
    <x v="0"/>
    <x v="0"/>
    <n v="0"/>
  </r>
  <r>
    <x v="4"/>
    <x v="8"/>
    <x v="0"/>
    <x v="1"/>
    <n v="188954"/>
  </r>
  <r>
    <x v="4"/>
    <x v="8"/>
    <x v="0"/>
    <x v="2"/>
    <n v="3106734"/>
  </r>
  <r>
    <x v="4"/>
    <x v="8"/>
    <x v="0"/>
    <x v="3"/>
    <n v="5256568"/>
  </r>
  <r>
    <x v="4"/>
    <x v="8"/>
    <x v="0"/>
    <x v="4"/>
    <n v="571190"/>
  </r>
  <r>
    <x v="4"/>
    <x v="8"/>
    <x v="0"/>
    <x v="5"/>
    <n v="517562"/>
  </r>
  <r>
    <x v="4"/>
    <x v="8"/>
    <x v="0"/>
    <x v="6"/>
    <n v="3354577"/>
  </r>
  <r>
    <x v="4"/>
    <x v="8"/>
    <x v="0"/>
    <x v="7"/>
    <n v="0"/>
  </r>
  <r>
    <x v="4"/>
    <x v="8"/>
    <x v="0"/>
    <x v="8"/>
    <n v="2039382"/>
  </r>
  <r>
    <x v="4"/>
    <x v="8"/>
    <x v="0"/>
    <x v="9"/>
    <n v="921509"/>
  </r>
  <r>
    <x v="4"/>
    <x v="8"/>
    <x v="0"/>
    <x v="10"/>
    <n v="203068"/>
  </r>
  <r>
    <x v="4"/>
    <x v="8"/>
    <x v="0"/>
    <x v="11"/>
    <n v="727474"/>
  </r>
  <r>
    <x v="4"/>
    <x v="8"/>
    <x v="0"/>
    <x v="12"/>
    <n v="53292"/>
  </r>
  <r>
    <x v="4"/>
    <x v="8"/>
    <x v="0"/>
    <x v="13"/>
    <n v="1622608"/>
  </r>
  <r>
    <x v="4"/>
    <x v="8"/>
    <x v="1"/>
    <x v="0"/>
    <n v="0"/>
  </r>
  <r>
    <x v="4"/>
    <x v="8"/>
    <x v="1"/>
    <x v="1"/>
    <n v="194594"/>
  </r>
  <r>
    <x v="4"/>
    <x v="8"/>
    <x v="1"/>
    <x v="2"/>
    <n v="3512285"/>
  </r>
  <r>
    <x v="4"/>
    <x v="8"/>
    <x v="1"/>
    <x v="3"/>
    <n v="7189403"/>
  </r>
  <r>
    <x v="4"/>
    <x v="8"/>
    <x v="1"/>
    <x v="4"/>
    <n v="0"/>
  </r>
  <r>
    <x v="4"/>
    <x v="8"/>
    <x v="1"/>
    <x v="5"/>
    <n v="571190"/>
  </r>
  <r>
    <x v="4"/>
    <x v="8"/>
    <x v="1"/>
    <x v="6"/>
    <n v="6942467"/>
  </r>
  <r>
    <x v="4"/>
    <x v="8"/>
    <x v="1"/>
    <x v="7"/>
    <n v="0"/>
  </r>
  <r>
    <x v="4"/>
    <x v="8"/>
    <x v="1"/>
    <x v="8"/>
    <n v="2074298"/>
  </r>
  <r>
    <x v="4"/>
    <x v="8"/>
    <x v="1"/>
    <x v="9"/>
    <n v="1111483"/>
  </r>
  <r>
    <x v="4"/>
    <x v="8"/>
    <x v="1"/>
    <x v="10"/>
    <n v="0"/>
  </r>
  <r>
    <x v="4"/>
    <x v="8"/>
    <x v="1"/>
    <x v="11"/>
    <n v="1179536"/>
  </r>
  <r>
    <x v="4"/>
    <x v="8"/>
    <x v="1"/>
    <x v="12"/>
    <n v="0"/>
  </r>
  <r>
    <x v="4"/>
    <x v="8"/>
    <x v="1"/>
    <x v="13"/>
    <n v="4641916"/>
  </r>
  <r>
    <x v="4"/>
    <x v="9"/>
    <x v="0"/>
    <x v="0"/>
    <n v="0"/>
  </r>
  <r>
    <x v="4"/>
    <x v="9"/>
    <x v="0"/>
    <x v="1"/>
    <n v="368132"/>
  </r>
  <r>
    <x v="4"/>
    <x v="9"/>
    <x v="0"/>
    <x v="2"/>
    <n v="2069426"/>
  </r>
  <r>
    <x v="4"/>
    <x v="9"/>
    <x v="0"/>
    <x v="3"/>
    <n v="1460984"/>
  </r>
  <r>
    <x v="4"/>
    <x v="9"/>
    <x v="0"/>
    <x v="4"/>
    <n v="1149"/>
  </r>
  <r>
    <x v="4"/>
    <x v="9"/>
    <x v="0"/>
    <x v="5"/>
    <n v="215624"/>
  </r>
  <r>
    <x v="4"/>
    <x v="9"/>
    <x v="0"/>
    <x v="6"/>
    <n v="962233"/>
  </r>
  <r>
    <x v="4"/>
    <x v="9"/>
    <x v="0"/>
    <x v="7"/>
    <n v="0"/>
  </r>
  <r>
    <x v="4"/>
    <x v="9"/>
    <x v="0"/>
    <x v="8"/>
    <n v="264281"/>
  </r>
  <r>
    <x v="4"/>
    <x v="9"/>
    <x v="0"/>
    <x v="9"/>
    <n v="184900"/>
  </r>
  <r>
    <x v="4"/>
    <x v="9"/>
    <x v="0"/>
    <x v="10"/>
    <n v="11226"/>
  </r>
  <r>
    <x v="4"/>
    <x v="9"/>
    <x v="0"/>
    <x v="11"/>
    <n v="196337"/>
  </r>
  <r>
    <x v="4"/>
    <x v="9"/>
    <x v="0"/>
    <x v="12"/>
    <n v="101539"/>
  </r>
  <r>
    <x v="4"/>
    <x v="9"/>
    <x v="0"/>
    <x v="13"/>
    <n v="1351801"/>
  </r>
  <r>
    <x v="4"/>
    <x v="9"/>
    <x v="1"/>
    <x v="0"/>
    <n v="0"/>
  </r>
  <r>
    <x v="4"/>
    <x v="9"/>
    <x v="1"/>
    <x v="1"/>
    <n v="368315"/>
  </r>
  <r>
    <x v="4"/>
    <x v="9"/>
    <x v="1"/>
    <x v="2"/>
    <n v="1871951"/>
  </r>
  <r>
    <x v="4"/>
    <x v="9"/>
    <x v="1"/>
    <x v="3"/>
    <n v="1448784"/>
  </r>
  <r>
    <x v="4"/>
    <x v="9"/>
    <x v="1"/>
    <x v="4"/>
    <n v="1629"/>
  </r>
  <r>
    <x v="4"/>
    <x v="9"/>
    <x v="1"/>
    <x v="5"/>
    <n v="0"/>
  </r>
  <r>
    <x v="4"/>
    <x v="9"/>
    <x v="1"/>
    <x v="6"/>
    <n v="1616587"/>
  </r>
  <r>
    <x v="4"/>
    <x v="9"/>
    <x v="1"/>
    <x v="7"/>
    <n v="0"/>
  </r>
  <r>
    <x v="4"/>
    <x v="9"/>
    <x v="1"/>
    <x v="8"/>
    <n v="293388"/>
  </r>
  <r>
    <x v="4"/>
    <x v="9"/>
    <x v="1"/>
    <x v="9"/>
    <n v="199851"/>
  </r>
  <r>
    <x v="4"/>
    <x v="9"/>
    <x v="1"/>
    <x v="10"/>
    <n v="0"/>
  </r>
  <r>
    <x v="4"/>
    <x v="9"/>
    <x v="1"/>
    <x v="11"/>
    <n v="305118"/>
  </r>
  <r>
    <x v="4"/>
    <x v="9"/>
    <x v="1"/>
    <x v="12"/>
    <n v="0"/>
  </r>
  <r>
    <x v="4"/>
    <x v="9"/>
    <x v="1"/>
    <x v="13"/>
    <n v="2068465"/>
  </r>
  <r>
    <x v="4"/>
    <x v="10"/>
    <x v="0"/>
    <x v="0"/>
    <n v="0"/>
  </r>
  <r>
    <x v="4"/>
    <x v="10"/>
    <x v="0"/>
    <x v="1"/>
    <n v="549"/>
  </r>
  <r>
    <x v="4"/>
    <x v="10"/>
    <x v="0"/>
    <x v="2"/>
    <n v="749833"/>
  </r>
  <r>
    <x v="4"/>
    <x v="10"/>
    <x v="0"/>
    <x v="3"/>
    <n v="556123"/>
  </r>
  <r>
    <x v="4"/>
    <x v="10"/>
    <x v="0"/>
    <x v="4"/>
    <n v="36090"/>
  </r>
  <r>
    <x v="4"/>
    <x v="10"/>
    <x v="0"/>
    <x v="5"/>
    <n v="0"/>
  </r>
  <r>
    <x v="4"/>
    <x v="10"/>
    <x v="0"/>
    <x v="6"/>
    <n v="129522"/>
  </r>
  <r>
    <x v="4"/>
    <x v="10"/>
    <x v="0"/>
    <x v="7"/>
    <n v="0"/>
  </r>
  <r>
    <x v="4"/>
    <x v="10"/>
    <x v="0"/>
    <x v="8"/>
    <n v="176108"/>
  </r>
  <r>
    <x v="4"/>
    <x v="10"/>
    <x v="0"/>
    <x v="9"/>
    <n v="370611"/>
  </r>
  <r>
    <x v="4"/>
    <x v="10"/>
    <x v="0"/>
    <x v="10"/>
    <n v="59452"/>
  </r>
  <r>
    <x v="4"/>
    <x v="10"/>
    <x v="0"/>
    <x v="11"/>
    <n v="413747"/>
  </r>
  <r>
    <x v="4"/>
    <x v="10"/>
    <x v="0"/>
    <x v="12"/>
    <n v="34736"/>
  </r>
  <r>
    <x v="4"/>
    <x v="10"/>
    <x v="0"/>
    <x v="13"/>
    <n v="481121"/>
  </r>
  <r>
    <x v="4"/>
    <x v="10"/>
    <x v="1"/>
    <x v="0"/>
    <n v="0"/>
  </r>
  <r>
    <x v="4"/>
    <x v="10"/>
    <x v="1"/>
    <x v="1"/>
    <n v="590"/>
  </r>
  <r>
    <x v="4"/>
    <x v="10"/>
    <x v="1"/>
    <x v="2"/>
    <n v="400740"/>
  </r>
  <r>
    <x v="4"/>
    <x v="10"/>
    <x v="1"/>
    <x v="3"/>
    <n v="555623"/>
  </r>
  <r>
    <x v="4"/>
    <x v="10"/>
    <x v="1"/>
    <x v="4"/>
    <n v="36090"/>
  </r>
  <r>
    <x v="4"/>
    <x v="10"/>
    <x v="1"/>
    <x v="5"/>
    <n v="0"/>
  </r>
  <r>
    <x v="4"/>
    <x v="10"/>
    <x v="1"/>
    <x v="6"/>
    <n v="984183"/>
  </r>
  <r>
    <x v="4"/>
    <x v="10"/>
    <x v="1"/>
    <x v="7"/>
    <n v="0"/>
  </r>
  <r>
    <x v="4"/>
    <x v="10"/>
    <x v="1"/>
    <x v="8"/>
    <n v="223276"/>
  </r>
  <r>
    <x v="4"/>
    <x v="10"/>
    <x v="1"/>
    <x v="9"/>
    <n v="392936"/>
  </r>
  <r>
    <x v="4"/>
    <x v="10"/>
    <x v="1"/>
    <x v="10"/>
    <n v="0"/>
  </r>
  <r>
    <x v="4"/>
    <x v="10"/>
    <x v="1"/>
    <x v="11"/>
    <n v="521694"/>
  </r>
  <r>
    <x v="4"/>
    <x v="10"/>
    <x v="1"/>
    <x v="12"/>
    <n v="0"/>
  </r>
  <r>
    <x v="4"/>
    <x v="10"/>
    <x v="1"/>
    <x v="13"/>
    <n v="1144642"/>
  </r>
  <r>
    <x v="4"/>
    <x v="11"/>
    <x v="0"/>
    <x v="0"/>
    <n v="0"/>
  </r>
  <r>
    <x v="4"/>
    <x v="11"/>
    <x v="0"/>
    <x v="1"/>
    <n v="61014"/>
  </r>
  <r>
    <x v="4"/>
    <x v="11"/>
    <x v="0"/>
    <x v="2"/>
    <n v="632601"/>
  </r>
  <r>
    <x v="4"/>
    <x v="11"/>
    <x v="0"/>
    <x v="3"/>
    <n v="423183"/>
  </r>
  <r>
    <x v="4"/>
    <x v="11"/>
    <x v="0"/>
    <x v="4"/>
    <n v="12492"/>
  </r>
  <r>
    <x v="4"/>
    <x v="11"/>
    <x v="0"/>
    <x v="5"/>
    <n v="142426"/>
  </r>
  <r>
    <x v="4"/>
    <x v="11"/>
    <x v="0"/>
    <x v="6"/>
    <n v="662530"/>
  </r>
  <r>
    <x v="4"/>
    <x v="11"/>
    <x v="0"/>
    <x v="7"/>
    <n v="0"/>
  </r>
  <r>
    <x v="4"/>
    <x v="11"/>
    <x v="0"/>
    <x v="8"/>
    <n v="85593"/>
  </r>
  <r>
    <x v="4"/>
    <x v="11"/>
    <x v="0"/>
    <x v="9"/>
    <n v="105439"/>
  </r>
  <r>
    <x v="4"/>
    <x v="11"/>
    <x v="0"/>
    <x v="10"/>
    <n v="71146"/>
  </r>
  <r>
    <x v="4"/>
    <x v="11"/>
    <x v="0"/>
    <x v="11"/>
    <n v="130905"/>
  </r>
  <r>
    <x v="4"/>
    <x v="11"/>
    <x v="0"/>
    <x v="12"/>
    <n v="0"/>
  </r>
  <r>
    <x v="4"/>
    <x v="11"/>
    <x v="0"/>
    <x v="13"/>
    <n v="695929"/>
  </r>
  <r>
    <x v="4"/>
    <x v="11"/>
    <x v="1"/>
    <x v="0"/>
    <n v="0"/>
  </r>
  <r>
    <x v="4"/>
    <x v="11"/>
    <x v="1"/>
    <x v="1"/>
    <n v="61014"/>
  </r>
  <r>
    <x v="4"/>
    <x v="11"/>
    <x v="1"/>
    <x v="2"/>
    <n v="516640"/>
  </r>
  <r>
    <x v="4"/>
    <x v="11"/>
    <x v="1"/>
    <x v="3"/>
    <n v="423183"/>
  </r>
  <r>
    <x v="4"/>
    <x v="11"/>
    <x v="1"/>
    <x v="4"/>
    <n v="12492"/>
  </r>
  <r>
    <x v="4"/>
    <x v="11"/>
    <x v="1"/>
    <x v="5"/>
    <n v="0"/>
  </r>
  <r>
    <x v="4"/>
    <x v="11"/>
    <x v="1"/>
    <x v="6"/>
    <n v="851226"/>
  </r>
  <r>
    <x v="4"/>
    <x v="11"/>
    <x v="1"/>
    <x v="7"/>
    <n v="0"/>
  </r>
  <r>
    <x v="4"/>
    <x v="11"/>
    <x v="1"/>
    <x v="8"/>
    <n v="85593"/>
  </r>
  <r>
    <x v="4"/>
    <x v="11"/>
    <x v="1"/>
    <x v="9"/>
    <n v="101521"/>
  </r>
  <r>
    <x v="4"/>
    <x v="11"/>
    <x v="1"/>
    <x v="10"/>
    <n v="0"/>
  </r>
  <r>
    <x v="4"/>
    <x v="11"/>
    <x v="1"/>
    <x v="11"/>
    <n v="137070"/>
  </r>
  <r>
    <x v="4"/>
    <x v="11"/>
    <x v="1"/>
    <x v="12"/>
    <n v="0"/>
  </r>
  <r>
    <x v="4"/>
    <x v="11"/>
    <x v="1"/>
    <x v="13"/>
    <n v="992319"/>
  </r>
  <r>
    <x v="4"/>
    <x v="12"/>
    <x v="0"/>
    <x v="0"/>
    <n v="0"/>
  </r>
  <r>
    <x v="4"/>
    <x v="12"/>
    <x v="0"/>
    <x v="1"/>
    <n v="1076"/>
  </r>
  <r>
    <x v="4"/>
    <x v="12"/>
    <x v="0"/>
    <x v="2"/>
    <n v="241953"/>
  </r>
  <r>
    <x v="4"/>
    <x v="12"/>
    <x v="0"/>
    <x v="3"/>
    <n v="292437"/>
  </r>
  <r>
    <x v="4"/>
    <x v="12"/>
    <x v="0"/>
    <x v="4"/>
    <n v="234"/>
  </r>
  <r>
    <x v="4"/>
    <x v="12"/>
    <x v="0"/>
    <x v="5"/>
    <n v="0"/>
  </r>
  <r>
    <x v="4"/>
    <x v="12"/>
    <x v="0"/>
    <x v="6"/>
    <n v="281212"/>
  </r>
  <r>
    <x v="4"/>
    <x v="12"/>
    <x v="0"/>
    <x v="7"/>
    <n v="0"/>
  </r>
  <r>
    <x v="4"/>
    <x v="12"/>
    <x v="0"/>
    <x v="8"/>
    <n v="58644"/>
  </r>
  <r>
    <x v="4"/>
    <x v="12"/>
    <x v="0"/>
    <x v="9"/>
    <n v="60075"/>
  </r>
  <r>
    <x v="4"/>
    <x v="12"/>
    <x v="0"/>
    <x v="10"/>
    <n v="57733"/>
  </r>
  <r>
    <x v="4"/>
    <x v="12"/>
    <x v="0"/>
    <x v="11"/>
    <n v="110117"/>
  </r>
  <r>
    <x v="4"/>
    <x v="12"/>
    <x v="0"/>
    <x v="12"/>
    <n v="1767"/>
  </r>
  <r>
    <x v="4"/>
    <x v="12"/>
    <x v="0"/>
    <x v="13"/>
    <n v="282135"/>
  </r>
  <r>
    <x v="4"/>
    <x v="12"/>
    <x v="1"/>
    <x v="0"/>
    <n v="0"/>
  </r>
  <r>
    <x v="4"/>
    <x v="12"/>
    <x v="1"/>
    <x v="1"/>
    <n v="1076"/>
  </r>
  <r>
    <x v="4"/>
    <x v="12"/>
    <x v="1"/>
    <x v="2"/>
    <n v="194977"/>
  </r>
  <r>
    <x v="4"/>
    <x v="12"/>
    <x v="1"/>
    <x v="3"/>
    <n v="292437"/>
  </r>
  <r>
    <x v="4"/>
    <x v="12"/>
    <x v="1"/>
    <x v="4"/>
    <n v="234"/>
  </r>
  <r>
    <x v="4"/>
    <x v="12"/>
    <x v="1"/>
    <x v="5"/>
    <n v="0"/>
  </r>
  <r>
    <x v="4"/>
    <x v="12"/>
    <x v="1"/>
    <x v="6"/>
    <n v="411355"/>
  </r>
  <r>
    <x v="4"/>
    <x v="12"/>
    <x v="1"/>
    <x v="7"/>
    <n v="0"/>
  </r>
  <r>
    <x v="4"/>
    <x v="12"/>
    <x v="1"/>
    <x v="8"/>
    <n v="58644"/>
  </r>
  <r>
    <x v="4"/>
    <x v="12"/>
    <x v="1"/>
    <x v="9"/>
    <n v="60075"/>
  </r>
  <r>
    <x v="4"/>
    <x v="12"/>
    <x v="1"/>
    <x v="10"/>
    <n v="0"/>
  </r>
  <r>
    <x v="4"/>
    <x v="12"/>
    <x v="1"/>
    <x v="11"/>
    <n v="123369"/>
  </r>
  <r>
    <x v="4"/>
    <x v="12"/>
    <x v="1"/>
    <x v="12"/>
    <n v="0"/>
  </r>
  <r>
    <x v="4"/>
    <x v="12"/>
    <x v="1"/>
    <x v="13"/>
    <n v="434519"/>
  </r>
  <r>
    <x v="4"/>
    <x v="13"/>
    <x v="0"/>
    <x v="0"/>
    <n v="0"/>
  </r>
  <r>
    <x v="4"/>
    <x v="13"/>
    <x v="0"/>
    <x v="1"/>
    <n v="113233"/>
  </r>
  <r>
    <x v="4"/>
    <x v="13"/>
    <x v="0"/>
    <x v="2"/>
    <n v="5243839"/>
  </r>
  <r>
    <x v="4"/>
    <x v="13"/>
    <x v="0"/>
    <x v="3"/>
    <n v="5051157"/>
  </r>
  <r>
    <x v="4"/>
    <x v="13"/>
    <x v="0"/>
    <x v="4"/>
    <n v="26483"/>
  </r>
  <r>
    <x v="4"/>
    <x v="13"/>
    <x v="0"/>
    <x v="5"/>
    <n v="0"/>
  </r>
  <r>
    <x v="4"/>
    <x v="13"/>
    <x v="0"/>
    <x v="6"/>
    <n v="941586"/>
  </r>
  <r>
    <x v="4"/>
    <x v="13"/>
    <x v="0"/>
    <x v="7"/>
    <n v="0"/>
  </r>
  <r>
    <x v="4"/>
    <x v="13"/>
    <x v="0"/>
    <x v="8"/>
    <n v="1384971"/>
  </r>
  <r>
    <x v="4"/>
    <x v="13"/>
    <x v="0"/>
    <x v="9"/>
    <n v="385717"/>
  </r>
  <r>
    <x v="4"/>
    <x v="13"/>
    <x v="0"/>
    <x v="10"/>
    <n v="0"/>
  </r>
  <r>
    <x v="4"/>
    <x v="13"/>
    <x v="0"/>
    <x v="11"/>
    <n v="482707"/>
  </r>
  <r>
    <x v="4"/>
    <x v="13"/>
    <x v="0"/>
    <x v="12"/>
    <n v="0"/>
  </r>
  <r>
    <x v="4"/>
    <x v="13"/>
    <x v="0"/>
    <x v="13"/>
    <n v="2476513"/>
  </r>
  <r>
    <x v="4"/>
    <x v="13"/>
    <x v="1"/>
    <x v="0"/>
    <n v="0"/>
  </r>
  <r>
    <x v="4"/>
    <x v="13"/>
    <x v="1"/>
    <x v="1"/>
    <n v="113233"/>
  </r>
  <r>
    <x v="4"/>
    <x v="13"/>
    <x v="1"/>
    <x v="2"/>
    <n v="5243839"/>
  </r>
  <r>
    <x v="4"/>
    <x v="13"/>
    <x v="1"/>
    <x v="3"/>
    <n v="5051157"/>
  </r>
  <r>
    <x v="4"/>
    <x v="13"/>
    <x v="1"/>
    <x v="4"/>
    <n v="26483"/>
  </r>
  <r>
    <x v="4"/>
    <x v="13"/>
    <x v="1"/>
    <x v="5"/>
    <n v="0"/>
  </r>
  <r>
    <x v="4"/>
    <x v="13"/>
    <x v="1"/>
    <x v="6"/>
    <n v="941586"/>
  </r>
  <r>
    <x v="4"/>
    <x v="13"/>
    <x v="1"/>
    <x v="7"/>
    <n v="0"/>
  </r>
  <r>
    <x v="4"/>
    <x v="13"/>
    <x v="1"/>
    <x v="8"/>
    <n v="1384971"/>
  </r>
  <r>
    <x v="4"/>
    <x v="13"/>
    <x v="1"/>
    <x v="9"/>
    <n v="385717"/>
  </r>
  <r>
    <x v="4"/>
    <x v="13"/>
    <x v="1"/>
    <x v="10"/>
    <n v="0"/>
  </r>
  <r>
    <x v="4"/>
    <x v="13"/>
    <x v="1"/>
    <x v="11"/>
    <n v="482707"/>
  </r>
  <r>
    <x v="4"/>
    <x v="13"/>
    <x v="1"/>
    <x v="12"/>
    <n v="0"/>
  </r>
  <r>
    <x v="4"/>
    <x v="13"/>
    <x v="1"/>
    <x v="13"/>
    <n v="2476513"/>
  </r>
  <r>
    <x v="4"/>
    <x v="74"/>
    <x v="0"/>
    <x v="0"/>
    <n v="0"/>
  </r>
  <r>
    <x v="4"/>
    <x v="74"/>
    <x v="0"/>
    <x v="1"/>
    <n v="18441"/>
  </r>
  <r>
    <x v="4"/>
    <x v="74"/>
    <x v="0"/>
    <x v="2"/>
    <n v="71370"/>
  </r>
  <r>
    <x v="4"/>
    <x v="74"/>
    <x v="0"/>
    <x v="3"/>
    <n v="1590"/>
  </r>
  <r>
    <x v="4"/>
    <x v="74"/>
    <x v="0"/>
    <x v="4"/>
    <n v="0"/>
  </r>
  <r>
    <x v="4"/>
    <x v="74"/>
    <x v="0"/>
    <x v="5"/>
    <n v="1950"/>
  </r>
  <r>
    <x v="4"/>
    <x v="74"/>
    <x v="0"/>
    <x v="6"/>
    <n v="0"/>
  </r>
  <r>
    <x v="4"/>
    <x v="74"/>
    <x v="0"/>
    <x v="7"/>
    <n v="0"/>
  </r>
  <r>
    <x v="4"/>
    <x v="74"/>
    <x v="0"/>
    <x v="8"/>
    <n v="0"/>
  </r>
  <r>
    <x v="4"/>
    <x v="74"/>
    <x v="0"/>
    <x v="9"/>
    <n v="47736"/>
  </r>
  <r>
    <x v="4"/>
    <x v="74"/>
    <x v="0"/>
    <x v="10"/>
    <n v="0"/>
  </r>
  <r>
    <x v="4"/>
    <x v="74"/>
    <x v="0"/>
    <x v="11"/>
    <n v="3232"/>
  </r>
  <r>
    <x v="4"/>
    <x v="74"/>
    <x v="0"/>
    <x v="12"/>
    <n v="502"/>
  </r>
  <r>
    <x v="4"/>
    <x v="74"/>
    <x v="0"/>
    <x v="13"/>
    <n v="5387"/>
  </r>
  <r>
    <x v="4"/>
    <x v="74"/>
    <x v="1"/>
    <x v="0"/>
    <n v="0"/>
  </r>
  <r>
    <x v="4"/>
    <x v="74"/>
    <x v="1"/>
    <x v="1"/>
    <n v="18441"/>
  </r>
  <r>
    <x v="4"/>
    <x v="74"/>
    <x v="1"/>
    <x v="2"/>
    <n v="66985"/>
  </r>
  <r>
    <x v="4"/>
    <x v="74"/>
    <x v="1"/>
    <x v="3"/>
    <n v="1590"/>
  </r>
  <r>
    <x v="4"/>
    <x v="74"/>
    <x v="1"/>
    <x v="4"/>
    <n v="0"/>
  </r>
  <r>
    <x v="4"/>
    <x v="74"/>
    <x v="1"/>
    <x v="5"/>
    <n v="0"/>
  </r>
  <r>
    <x v="4"/>
    <x v="74"/>
    <x v="1"/>
    <x v="6"/>
    <n v="32694"/>
  </r>
  <r>
    <x v="4"/>
    <x v="74"/>
    <x v="1"/>
    <x v="7"/>
    <n v="0"/>
  </r>
  <r>
    <x v="4"/>
    <x v="74"/>
    <x v="1"/>
    <x v="8"/>
    <n v="0"/>
  </r>
  <r>
    <x v="4"/>
    <x v="74"/>
    <x v="1"/>
    <x v="9"/>
    <n v="47790"/>
  </r>
  <r>
    <x v="4"/>
    <x v="74"/>
    <x v="1"/>
    <x v="10"/>
    <n v="0"/>
  </r>
  <r>
    <x v="4"/>
    <x v="74"/>
    <x v="1"/>
    <x v="11"/>
    <n v="3549"/>
  </r>
  <r>
    <x v="4"/>
    <x v="74"/>
    <x v="1"/>
    <x v="12"/>
    <n v="0"/>
  </r>
  <r>
    <x v="4"/>
    <x v="74"/>
    <x v="1"/>
    <x v="13"/>
    <n v="35407"/>
  </r>
  <r>
    <x v="4"/>
    <x v="15"/>
    <x v="0"/>
    <x v="0"/>
    <n v="0"/>
  </r>
  <r>
    <x v="4"/>
    <x v="15"/>
    <x v="0"/>
    <x v="1"/>
    <n v="342143"/>
  </r>
  <r>
    <x v="4"/>
    <x v="15"/>
    <x v="0"/>
    <x v="2"/>
    <n v="1049411"/>
  </r>
  <r>
    <x v="4"/>
    <x v="15"/>
    <x v="0"/>
    <x v="3"/>
    <n v="840299"/>
  </r>
  <r>
    <x v="4"/>
    <x v="15"/>
    <x v="0"/>
    <x v="4"/>
    <n v="7549"/>
  </r>
  <r>
    <x v="4"/>
    <x v="15"/>
    <x v="0"/>
    <x v="5"/>
    <n v="18931"/>
  </r>
  <r>
    <x v="4"/>
    <x v="15"/>
    <x v="0"/>
    <x v="6"/>
    <n v="1328193"/>
  </r>
  <r>
    <x v="4"/>
    <x v="15"/>
    <x v="0"/>
    <x v="7"/>
    <n v="0"/>
  </r>
  <r>
    <x v="4"/>
    <x v="15"/>
    <x v="0"/>
    <x v="8"/>
    <n v="383821"/>
  </r>
  <r>
    <x v="4"/>
    <x v="15"/>
    <x v="0"/>
    <x v="9"/>
    <n v="342951"/>
  </r>
  <r>
    <x v="4"/>
    <x v="15"/>
    <x v="0"/>
    <x v="10"/>
    <n v="21151"/>
  </r>
  <r>
    <x v="4"/>
    <x v="15"/>
    <x v="0"/>
    <x v="11"/>
    <n v="476721"/>
  </r>
  <r>
    <x v="4"/>
    <x v="15"/>
    <x v="0"/>
    <x v="12"/>
    <n v="16653"/>
  </r>
  <r>
    <x v="4"/>
    <x v="15"/>
    <x v="0"/>
    <x v="13"/>
    <n v="1681777"/>
  </r>
  <r>
    <x v="4"/>
    <x v="15"/>
    <x v="1"/>
    <x v="0"/>
    <n v="0"/>
  </r>
  <r>
    <x v="4"/>
    <x v="15"/>
    <x v="1"/>
    <x v="1"/>
    <n v="342143"/>
  </r>
  <r>
    <x v="4"/>
    <x v="15"/>
    <x v="1"/>
    <x v="2"/>
    <n v="1037334"/>
  </r>
  <r>
    <x v="4"/>
    <x v="15"/>
    <x v="1"/>
    <x v="3"/>
    <n v="841156"/>
  </r>
  <r>
    <x v="4"/>
    <x v="15"/>
    <x v="1"/>
    <x v="4"/>
    <n v="7549"/>
  </r>
  <r>
    <x v="4"/>
    <x v="15"/>
    <x v="1"/>
    <x v="5"/>
    <n v="0"/>
  </r>
  <r>
    <x v="4"/>
    <x v="15"/>
    <x v="1"/>
    <x v="6"/>
    <n v="1544636"/>
  </r>
  <r>
    <x v="4"/>
    <x v="15"/>
    <x v="1"/>
    <x v="7"/>
    <n v="0"/>
  </r>
  <r>
    <x v="4"/>
    <x v="15"/>
    <x v="1"/>
    <x v="8"/>
    <n v="383821"/>
  </r>
  <r>
    <x v="4"/>
    <x v="15"/>
    <x v="1"/>
    <x v="9"/>
    <n v="341600"/>
  </r>
  <r>
    <x v="4"/>
    <x v="15"/>
    <x v="1"/>
    <x v="10"/>
    <n v="0"/>
  </r>
  <r>
    <x v="4"/>
    <x v="15"/>
    <x v="1"/>
    <x v="11"/>
    <n v="494339"/>
  </r>
  <r>
    <x v="4"/>
    <x v="15"/>
    <x v="1"/>
    <x v="12"/>
    <n v="0"/>
  </r>
  <r>
    <x v="4"/>
    <x v="15"/>
    <x v="1"/>
    <x v="13"/>
    <n v="1927685"/>
  </r>
  <r>
    <x v="4"/>
    <x v="16"/>
    <x v="0"/>
    <x v="0"/>
    <n v="0"/>
  </r>
  <r>
    <x v="4"/>
    <x v="16"/>
    <x v="0"/>
    <x v="1"/>
    <n v="25911"/>
  </r>
  <r>
    <x v="4"/>
    <x v="16"/>
    <x v="0"/>
    <x v="2"/>
    <n v="203286"/>
  </r>
  <r>
    <x v="4"/>
    <x v="16"/>
    <x v="0"/>
    <x v="3"/>
    <n v="3143"/>
  </r>
  <r>
    <x v="4"/>
    <x v="16"/>
    <x v="0"/>
    <x v="4"/>
    <n v="0"/>
  </r>
  <r>
    <x v="4"/>
    <x v="16"/>
    <x v="0"/>
    <x v="5"/>
    <n v="122493"/>
  </r>
  <r>
    <x v="4"/>
    <x v="16"/>
    <x v="0"/>
    <x v="6"/>
    <n v="576197"/>
  </r>
  <r>
    <x v="4"/>
    <x v="16"/>
    <x v="0"/>
    <x v="7"/>
    <n v="0"/>
  </r>
  <r>
    <x v="4"/>
    <x v="16"/>
    <x v="0"/>
    <x v="8"/>
    <n v="37034"/>
  </r>
  <r>
    <x v="4"/>
    <x v="16"/>
    <x v="0"/>
    <x v="9"/>
    <n v="70838"/>
  </r>
  <r>
    <x v="4"/>
    <x v="16"/>
    <x v="0"/>
    <x v="10"/>
    <n v="0"/>
  </r>
  <r>
    <x v="4"/>
    <x v="16"/>
    <x v="0"/>
    <x v="11"/>
    <n v="135253"/>
  </r>
  <r>
    <x v="4"/>
    <x v="16"/>
    <x v="0"/>
    <x v="12"/>
    <n v="3439"/>
  </r>
  <r>
    <x v="4"/>
    <x v="16"/>
    <x v="0"/>
    <x v="13"/>
    <n v="732824"/>
  </r>
  <r>
    <x v="4"/>
    <x v="16"/>
    <x v="1"/>
    <x v="0"/>
    <n v="0"/>
  </r>
  <r>
    <x v="4"/>
    <x v="16"/>
    <x v="1"/>
    <x v="1"/>
    <n v="27041"/>
  </r>
  <r>
    <x v="4"/>
    <x v="16"/>
    <x v="1"/>
    <x v="2"/>
    <n v="167026"/>
  </r>
  <r>
    <x v="4"/>
    <x v="16"/>
    <x v="1"/>
    <x v="3"/>
    <n v="3143"/>
  </r>
  <r>
    <x v="4"/>
    <x v="16"/>
    <x v="1"/>
    <x v="4"/>
    <n v="0"/>
  </r>
  <r>
    <x v="4"/>
    <x v="16"/>
    <x v="1"/>
    <x v="5"/>
    <n v="0"/>
  </r>
  <r>
    <x v="4"/>
    <x v="16"/>
    <x v="1"/>
    <x v="6"/>
    <n v="872754"/>
  </r>
  <r>
    <x v="4"/>
    <x v="16"/>
    <x v="1"/>
    <x v="7"/>
    <n v="0"/>
  </r>
  <r>
    <x v="4"/>
    <x v="16"/>
    <x v="1"/>
    <x v="8"/>
    <n v="37034"/>
  </r>
  <r>
    <x v="4"/>
    <x v="16"/>
    <x v="1"/>
    <x v="9"/>
    <n v="77000"/>
  </r>
  <r>
    <x v="4"/>
    <x v="16"/>
    <x v="1"/>
    <x v="10"/>
    <n v="0"/>
  </r>
  <r>
    <x v="4"/>
    <x v="16"/>
    <x v="1"/>
    <x v="11"/>
    <n v="187547"/>
  </r>
  <r>
    <x v="4"/>
    <x v="16"/>
    <x v="1"/>
    <x v="12"/>
    <n v="0"/>
  </r>
  <r>
    <x v="4"/>
    <x v="16"/>
    <x v="1"/>
    <x v="13"/>
    <n v="1157177"/>
  </r>
  <r>
    <x v="4"/>
    <x v="17"/>
    <x v="0"/>
    <x v="0"/>
    <n v="0"/>
  </r>
  <r>
    <x v="4"/>
    <x v="17"/>
    <x v="0"/>
    <x v="1"/>
    <n v="25195"/>
  </r>
  <r>
    <x v="4"/>
    <x v="17"/>
    <x v="0"/>
    <x v="2"/>
    <n v="54729"/>
  </r>
  <r>
    <x v="4"/>
    <x v="17"/>
    <x v="0"/>
    <x v="3"/>
    <n v="19609"/>
  </r>
  <r>
    <x v="4"/>
    <x v="17"/>
    <x v="0"/>
    <x v="4"/>
    <n v="0"/>
  </r>
  <r>
    <x v="4"/>
    <x v="17"/>
    <x v="0"/>
    <x v="5"/>
    <n v="0"/>
  </r>
  <r>
    <x v="4"/>
    <x v="17"/>
    <x v="0"/>
    <x v="6"/>
    <n v="0"/>
  </r>
  <r>
    <x v="4"/>
    <x v="17"/>
    <x v="0"/>
    <x v="7"/>
    <n v="0"/>
  </r>
  <r>
    <x v="4"/>
    <x v="17"/>
    <x v="0"/>
    <x v="8"/>
    <n v="0"/>
  </r>
  <r>
    <x v="4"/>
    <x v="17"/>
    <x v="0"/>
    <x v="9"/>
    <n v="1887"/>
  </r>
  <r>
    <x v="4"/>
    <x v="17"/>
    <x v="0"/>
    <x v="10"/>
    <n v="0"/>
  </r>
  <r>
    <x v="4"/>
    <x v="17"/>
    <x v="0"/>
    <x v="11"/>
    <n v="5873"/>
  </r>
  <r>
    <x v="4"/>
    <x v="17"/>
    <x v="0"/>
    <x v="12"/>
    <n v="0"/>
  </r>
  <r>
    <x v="4"/>
    <x v="17"/>
    <x v="0"/>
    <x v="13"/>
    <n v="13911"/>
  </r>
  <r>
    <x v="4"/>
    <x v="17"/>
    <x v="1"/>
    <x v="0"/>
    <n v="0"/>
  </r>
  <r>
    <x v="4"/>
    <x v="17"/>
    <x v="1"/>
    <x v="1"/>
    <n v="25195"/>
  </r>
  <r>
    <x v="4"/>
    <x v="17"/>
    <x v="1"/>
    <x v="2"/>
    <n v="54729"/>
  </r>
  <r>
    <x v="4"/>
    <x v="17"/>
    <x v="1"/>
    <x v="3"/>
    <n v="19609"/>
  </r>
  <r>
    <x v="4"/>
    <x v="17"/>
    <x v="1"/>
    <x v="4"/>
    <n v="0"/>
  </r>
  <r>
    <x v="4"/>
    <x v="17"/>
    <x v="1"/>
    <x v="5"/>
    <n v="0"/>
  </r>
  <r>
    <x v="4"/>
    <x v="17"/>
    <x v="1"/>
    <x v="6"/>
    <n v="0"/>
  </r>
  <r>
    <x v="4"/>
    <x v="17"/>
    <x v="1"/>
    <x v="7"/>
    <n v="0"/>
  </r>
  <r>
    <x v="4"/>
    <x v="17"/>
    <x v="1"/>
    <x v="8"/>
    <n v="0"/>
  </r>
  <r>
    <x v="4"/>
    <x v="17"/>
    <x v="1"/>
    <x v="9"/>
    <n v="1887"/>
  </r>
  <r>
    <x v="4"/>
    <x v="17"/>
    <x v="1"/>
    <x v="10"/>
    <n v="0"/>
  </r>
  <r>
    <x v="4"/>
    <x v="17"/>
    <x v="1"/>
    <x v="11"/>
    <n v="5873"/>
  </r>
  <r>
    <x v="4"/>
    <x v="17"/>
    <x v="1"/>
    <x v="12"/>
    <n v="0"/>
  </r>
  <r>
    <x v="4"/>
    <x v="17"/>
    <x v="1"/>
    <x v="13"/>
    <n v="13911"/>
  </r>
  <r>
    <x v="4"/>
    <x v="18"/>
    <x v="0"/>
    <x v="0"/>
    <n v="0"/>
  </r>
  <r>
    <x v="4"/>
    <x v="18"/>
    <x v="0"/>
    <x v="1"/>
    <n v="18519"/>
  </r>
  <r>
    <x v="4"/>
    <x v="18"/>
    <x v="0"/>
    <x v="2"/>
    <n v="582914"/>
  </r>
  <r>
    <x v="4"/>
    <x v="18"/>
    <x v="0"/>
    <x v="3"/>
    <n v="34943"/>
  </r>
  <r>
    <x v="4"/>
    <x v="18"/>
    <x v="0"/>
    <x v="4"/>
    <n v="21098"/>
  </r>
  <r>
    <x v="4"/>
    <x v="18"/>
    <x v="0"/>
    <x v="5"/>
    <n v="225315"/>
  </r>
  <r>
    <x v="4"/>
    <x v="18"/>
    <x v="0"/>
    <x v="6"/>
    <n v="538519"/>
  </r>
  <r>
    <x v="4"/>
    <x v="18"/>
    <x v="0"/>
    <x v="7"/>
    <n v="0"/>
  </r>
  <r>
    <x v="4"/>
    <x v="18"/>
    <x v="0"/>
    <x v="8"/>
    <n v="155813"/>
  </r>
  <r>
    <x v="4"/>
    <x v="18"/>
    <x v="0"/>
    <x v="9"/>
    <n v="75675"/>
  </r>
  <r>
    <x v="4"/>
    <x v="18"/>
    <x v="0"/>
    <x v="10"/>
    <n v="63479"/>
  </r>
  <r>
    <x v="4"/>
    <x v="18"/>
    <x v="0"/>
    <x v="11"/>
    <n v="104902"/>
  </r>
  <r>
    <x v="4"/>
    <x v="18"/>
    <x v="0"/>
    <x v="12"/>
    <n v="6988"/>
  </r>
  <r>
    <x v="4"/>
    <x v="18"/>
    <x v="0"/>
    <x v="13"/>
    <n v="950107"/>
  </r>
  <r>
    <x v="4"/>
    <x v="18"/>
    <x v="1"/>
    <x v="0"/>
    <n v="0"/>
  </r>
  <r>
    <x v="4"/>
    <x v="18"/>
    <x v="1"/>
    <x v="1"/>
    <n v="18519"/>
  </r>
  <r>
    <x v="4"/>
    <x v="18"/>
    <x v="1"/>
    <x v="2"/>
    <n v="381321"/>
  </r>
  <r>
    <x v="4"/>
    <x v="18"/>
    <x v="1"/>
    <x v="3"/>
    <n v="17437"/>
  </r>
  <r>
    <x v="4"/>
    <x v="18"/>
    <x v="1"/>
    <x v="4"/>
    <n v="21098"/>
  </r>
  <r>
    <x v="4"/>
    <x v="18"/>
    <x v="1"/>
    <x v="5"/>
    <n v="0"/>
  </r>
  <r>
    <x v="4"/>
    <x v="18"/>
    <x v="1"/>
    <x v="6"/>
    <n v="755145"/>
  </r>
  <r>
    <x v="4"/>
    <x v="18"/>
    <x v="1"/>
    <x v="7"/>
    <n v="0"/>
  </r>
  <r>
    <x v="4"/>
    <x v="18"/>
    <x v="1"/>
    <x v="8"/>
    <n v="155813"/>
  </r>
  <r>
    <x v="4"/>
    <x v="18"/>
    <x v="1"/>
    <x v="9"/>
    <n v="81862"/>
  </r>
  <r>
    <x v="4"/>
    <x v="18"/>
    <x v="1"/>
    <x v="10"/>
    <n v="11764"/>
  </r>
  <r>
    <x v="4"/>
    <x v="18"/>
    <x v="1"/>
    <x v="11"/>
    <n v="129904"/>
  </r>
  <r>
    <x v="4"/>
    <x v="18"/>
    <x v="1"/>
    <x v="12"/>
    <n v="0"/>
  </r>
  <r>
    <x v="4"/>
    <x v="18"/>
    <x v="1"/>
    <x v="13"/>
    <n v="1271502"/>
  </r>
  <r>
    <x v="4"/>
    <x v="19"/>
    <x v="0"/>
    <x v="0"/>
    <n v="0"/>
  </r>
  <r>
    <x v="4"/>
    <x v="19"/>
    <x v="0"/>
    <x v="1"/>
    <n v="47638"/>
  </r>
  <r>
    <x v="4"/>
    <x v="19"/>
    <x v="0"/>
    <x v="2"/>
    <n v="94482"/>
  </r>
  <r>
    <x v="4"/>
    <x v="19"/>
    <x v="0"/>
    <x v="3"/>
    <n v="2228"/>
  </r>
  <r>
    <x v="4"/>
    <x v="19"/>
    <x v="0"/>
    <x v="4"/>
    <n v="12331"/>
  </r>
  <r>
    <x v="4"/>
    <x v="19"/>
    <x v="0"/>
    <x v="5"/>
    <n v="0"/>
  </r>
  <r>
    <x v="4"/>
    <x v="19"/>
    <x v="0"/>
    <x v="6"/>
    <n v="0"/>
  </r>
  <r>
    <x v="4"/>
    <x v="19"/>
    <x v="0"/>
    <x v="7"/>
    <n v="0"/>
  </r>
  <r>
    <x v="4"/>
    <x v="19"/>
    <x v="0"/>
    <x v="8"/>
    <n v="0"/>
  </r>
  <r>
    <x v="4"/>
    <x v="19"/>
    <x v="0"/>
    <x v="9"/>
    <n v="10044"/>
  </r>
  <r>
    <x v="4"/>
    <x v="19"/>
    <x v="0"/>
    <x v="10"/>
    <n v="0"/>
  </r>
  <r>
    <x v="4"/>
    <x v="19"/>
    <x v="0"/>
    <x v="11"/>
    <n v="5560"/>
  </r>
  <r>
    <x v="4"/>
    <x v="19"/>
    <x v="0"/>
    <x v="12"/>
    <n v="0"/>
  </r>
  <r>
    <x v="4"/>
    <x v="19"/>
    <x v="0"/>
    <x v="13"/>
    <n v="27801"/>
  </r>
  <r>
    <x v="4"/>
    <x v="19"/>
    <x v="1"/>
    <x v="0"/>
    <n v="0"/>
  </r>
  <r>
    <x v="4"/>
    <x v="19"/>
    <x v="1"/>
    <x v="1"/>
    <n v="47638"/>
  </r>
  <r>
    <x v="4"/>
    <x v="19"/>
    <x v="1"/>
    <x v="2"/>
    <n v="94482"/>
  </r>
  <r>
    <x v="4"/>
    <x v="19"/>
    <x v="1"/>
    <x v="3"/>
    <n v="2228"/>
  </r>
  <r>
    <x v="4"/>
    <x v="19"/>
    <x v="1"/>
    <x v="4"/>
    <n v="12331"/>
  </r>
  <r>
    <x v="4"/>
    <x v="19"/>
    <x v="1"/>
    <x v="5"/>
    <n v="0"/>
  </r>
  <r>
    <x v="4"/>
    <x v="19"/>
    <x v="1"/>
    <x v="6"/>
    <n v="0"/>
  </r>
  <r>
    <x v="4"/>
    <x v="19"/>
    <x v="1"/>
    <x v="7"/>
    <n v="0"/>
  </r>
  <r>
    <x v="4"/>
    <x v="19"/>
    <x v="1"/>
    <x v="8"/>
    <n v="0"/>
  </r>
  <r>
    <x v="4"/>
    <x v="19"/>
    <x v="1"/>
    <x v="9"/>
    <n v="10044"/>
  </r>
  <r>
    <x v="4"/>
    <x v="19"/>
    <x v="1"/>
    <x v="10"/>
    <n v="0"/>
  </r>
  <r>
    <x v="4"/>
    <x v="19"/>
    <x v="1"/>
    <x v="11"/>
    <n v="5560"/>
  </r>
  <r>
    <x v="4"/>
    <x v="19"/>
    <x v="1"/>
    <x v="12"/>
    <n v="0"/>
  </r>
  <r>
    <x v="4"/>
    <x v="19"/>
    <x v="1"/>
    <x v="13"/>
    <n v="27801"/>
  </r>
  <r>
    <x v="4"/>
    <x v="20"/>
    <x v="0"/>
    <x v="0"/>
    <n v="0"/>
  </r>
  <r>
    <x v="4"/>
    <x v="20"/>
    <x v="0"/>
    <x v="1"/>
    <n v="69188"/>
  </r>
  <r>
    <x v="4"/>
    <x v="20"/>
    <x v="0"/>
    <x v="2"/>
    <n v="66331"/>
  </r>
  <r>
    <x v="4"/>
    <x v="20"/>
    <x v="0"/>
    <x v="3"/>
    <n v="5743"/>
  </r>
  <r>
    <x v="4"/>
    <x v="20"/>
    <x v="0"/>
    <x v="4"/>
    <n v="8678"/>
  </r>
  <r>
    <x v="4"/>
    <x v="20"/>
    <x v="0"/>
    <x v="5"/>
    <n v="271049"/>
  </r>
  <r>
    <x v="4"/>
    <x v="20"/>
    <x v="0"/>
    <x v="6"/>
    <n v="721666"/>
  </r>
  <r>
    <x v="4"/>
    <x v="20"/>
    <x v="0"/>
    <x v="7"/>
    <n v="0"/>
  </r>
  <r>
    <x v="4"/>
    <x v="20"/>
    <x v="0"/>
    <x v="8"/>
    <n v="265780"/>
  </r>
  <r>
    <x v="4"/>
    <x v="20"/>
    <x v="0"/>
    <x v="9"/>
    <n v="38269"/>
  </r>
  <r>
    <x v="4"/>
    <x v="20"/>
    <x v="0"/>
    <x v="10"/>
    <n v="51417"/>
  </r>
  <r>
    <x v="4"/>
    <x v="20"/>
    <x v="0"/>
    <x v="11"/>
    <n v="155910"/>
  </r>
  <r>
    <x v="4"/>
    <x v="20"/>
    <x v="0"/>
    <x v="12"/>
    <n v="0"/>
  </r>
  <r>
    <x v="4"/>
    <x v="20"/>
    <x v="0"/>
    <x v="13"/>
    <n v="765343"/>
  </r>
  <r>
    <x v="4"/>
    <x v="20"/>
    <x v="1"/>
    <x v="0"/>
    <n v="0"/>
  </r>
  <r>
    <x v="4"/>
    <x v="20"/>
    <x v="1"/>
    <x v="1"/>
    <n v="76559"/>
  </r>
  <r>
    <x v="4"/>
    <x v="20"/>
    <x v="1"/>
    <x v="2"/>
    <n v="337404"/>
  </r>
  <r>
    <x v="4"/>
    <x v="20"/>
    <x v="1"/>
    <x v="3"/>
    <n v="5788"/>
  </r>
  <r>
    <x v="4"/>
    <x v="20"/>
    <x v="1"/>
    <x v="4"/>
    <n v="8678"/>
  </r>
  <r>
    <x v="4"/>
    <x v="20"/>
    <x v="1"/>
    <x v="5"/>
    <n v="0"/>
  </r>
  <r>
    <x v="4"/>
    <x v="20"/>
    <x v="1"/>
    <x v="6"/>
    <n v="997088"/>
  </r>
  <r>
    <x v="4"/>
    <x v="20"/>
    <x v="1"/>
    <x v="7"/>
    <n v="0"/>
  </r>
  <r>
    <x v="4"/>
    <x v="20"/>
    <x v="1"/>
    <x v="8"/>
    <n v="265780"/>
  </r>
  <r>
    <x v="4"/>
    <x v="20"/>
    <x v="1"/>
    <x v="9"/>
    <n v="51286"/>
  </r>
  <r>
    <x v="4"/>
    <x v="20"/>
    <x v="1"/>
    <x v="10"/>
    <n v="51417"/>
  </r>
  <r>
    <x v="4"/>
    <x v="20"/>
    <x v="1"/>
    <x v="11"/>
    <n v="234670"/>
  </r>
  <r>
    <x v="4"/>
    <x v="20"/>
    <x v="1"/>
    <x v="12"/>
    <n v="0"/>
  </r>
  <r>
    <x v="4"/>
    <x v="20"/>
    <x v="1"/>
    <x v="13"/>
    <n v="1641213"/>
  </r>
  <r>
    <x v="4"/>
    <x v="21"/>
    <x v="0"/>
    <x v="0"/>
    <n v="0"/>
  </r>
  <r>
    <x v="4"/>
    <x v="21"/>
    <x v="0"/>
    <x v="1"/>
    <n v="95137"/>
  </r>
  <r>
    <x v="4"/>
    <x v="21"/>
    <x v="0"/>
    <x v="2"/>
    <n v="223077"/>
  </r>
  <r>
    <x v="4"/>
    <x v="21"/>
    <x v="0"/>
    <x v="3"/>
    <n v="68624"/>
  </r>
  <r>
    <x v="4"/>
    <x v="21"/>
    <x v="0"/>
    <x v="4"/>
    <n v="0"/>
  </r>
  <r>
    <x v="4"/>
    <x v="21"/>
    <x v="0"/>
    <x v="5"/>
    <n v="0"/>
  </r>
  <r>
    <x v="4"/>
    <x v="21"/>
    <x v="0"/>
    <x v="6"/>
    <n v="170507"/>
  </r>
  <r>
    <x v="4"/>
    <x v="21"/>
    <x v="0"/>
    <x v="7"/>
    <n v="0"/>
  </r>
  <r>
    <x v="4"/>
    <x v="21"/>
    <x v="0"/>
    <x v="8"/>
    <n v="34868"/>
  </r>
  <r>
    <x v="4"/>
    <x v="21"/>
    <x v="0"/>
    <x v="9"/>
    <n v="42365"/>
  </r>
  <r>
    <x v="4"/>
    <x v="21"/>
    <x v="0"/>
    <x v="10"/>
    <n v="39954"/>
  </r>
  <r>
    <x v="4"/>
    <x v="21"/>
    <x v="0"/>
    <x v="11"/>
    <n v="44721"/>
  </r>
  <r>
    <x v="4"/>
    <x v="21"/>
    <x v="0"/>
    <x v="12"/>
    <n v="10642"/>
  </r>
  <r>
    <x v="4"/>
    <x v="21"/>
    <x v="0"/>
    <x v="13"/>
    <n v="237733"/>
  </r>
  <r>
    <x v="4"/>
    <x v="21"/>
    <x v="1"/>
    <x v="0"/>
    <n v="0"/>
  </r>
  <r>
    <x v="4"/>
    <x v="21"/>
    <x v="1"/>
    <x v="1"/>
    <n v="102058"/>
  </r>
  <r>
    <x v="4"/>
    <x v="21"/>
    <x v="1"/>
    <x v="2"/>
    <n v="241142"/>
  </r>
  <r>
    <x v="4"/>
    <x v="21"/>
    <x v="1"/>
    <x v="3"/>
    <n v="66624"/>
  </r>
  <r>
    <x v="4"/>
    <x v="21"/>
    <x v="1"/>
    <x v="4"/>
    <n v="0"/>
  </r>
  <r>
    <x v="4"/>
    <x v="21"/>
    <x v="1"/>
    <x v="5"/>
    <n v="0"/>
  </r>
  <r>
    <x v="4"/>
    <x v="21"/>
    <x v="1"/>
    <x v="6"/>
    <n v="264049"/>
  </r>
  <r>
    <x v="4"/>
    <x v="21"/>
    <x v="1"/>
    <x v="7"/>
    <n v="0"/>
  </r>
  <r>
    <x v="4"/>
    <x v="21"/>
    <x v="1"/>
    <x v="8"/>
    <n v="34868"/>
  </r>
  <r>
    <x v="4"/>
    <x v="21"/>
    <x v="1"/>
    <x v="9"/>
    <n v="45227"/>
  </r>
  <r>
    <x v="4"/>
    <x v="21"/>
    <x v="1"/>
    <x v="10"/>
    <n v="0"/>
  </r>
  <r>
    <x v="4"/>
    <x v="21"/>
    <x v="1"/>
    <x v="11"/>
    <n v="57196"/>
  </r>
  <r>
    <x v="4"/>
    <x v="21"/>
    <x v="1"/>
    <x v="12"/>
    <n v="0"/>
  </r>
  <r>
    <x v="4"/>
    <x v="21"/>
    <x v="1"/>
    <x v="13"/>
    <n v="383344"/>
  </r>
  <r>
    <x v="4"/>
    <x v="22"/>
    <x v="0"/>
    <x v="0"/>
    <n v="0"/>
  </r>
  <r>
    <x v="4"/>
    <x v="22"/>
    <x v="0"/>
    <x v="1"/>
    <n v="89828"/>
  </r>
  <r>
    <x v="4"/>
    <x v="22"/>
    <x v="0"/>
    <x v="2"/>
    <n v="215456"/>
  </r>
  <r>
    <x v="4"/>
    <x v="22"/>
    <x v="0"/>
    <x v="3"/>
    <n v="36853"/>
  </r>
  <r>
    <x v="4"/>
    <x v="22"/>
    <x v="0"/>
    <x v="4"/>
    <n v="0"/>
  </r>
  <r>
    <x v="4"/>
    <x v="22"/>
    <x v="0"/>
    <x v="5"/>
    <n v="227523"/>
  </r>
  <r>
    <x v="4"/>
    <x v="22"/>
    <x v="0"/>
    <x v="6"/>
    <n v="442918"/>
  </r>
  <r>
    <x v="4"/>
    <x v="22"/>
    <x v="0"/>
    <x v="7"/>
    <n v="-57099"/>
  </r>
  <r>
    <x v="4"/>
    <x v="22"/>
    <x v="0"/>
    <x v="8"/>
    <n v="74913"/>
  </r>
  <r>
    <x v="4"/>
    <x v="22"/>
    <x v="0"/>
    <x v="9"/>
    <n v="90665"/>
  </r>
  <r>
    <x v="4"/>
    <x v="22"/>
    <x v="0"/>
    <x v="10"/>
    <n v="34837"/>
  </r>
  <r>
    <x v="4"/>
    <x v="22"/>
    <x v="0"/>
    <x v="11"/>
    <n v="83942"/>
  </r>
  <r>
    <x v="4"/>
    <x v="22"/>
    <x v="0"/>
    <x v="12"/>
    <n v="0"/>
  </r>
  <r>
    <x v="4"/>
    <x v="22"/>
    <x v="0"/>
    <x v="13"/>
    <n v="280424"/>
  </r>
  <r>
    <x v="4"/>
    <x v="22"/>
    <x v="1"/>
    <x v="0"/>
    <n v="0"/>
  </r>
  <r>
    <x v="4"/>
    <x v="22"/>
    <x v="1"/>
    <x v="1"/>
    <n v="90403"/>
  </r>
  <r>
    <x v="4"/>
    <x v="22"/>
    <x v="1"/>
    <x v="2"/>
    <n v="-77245"/>
  </r>
  <r>
    <x v="4"/>
    <x v="22"/>
    <x v="1"/>
    <x v="3"/>
    <n v="36853"/>
  </r>
  <r>
    <x v="4"/>
    <x v="22"/>
    <x v="1"/>
    <x v="4"/>
    <n v="0"/>
  </r>
  <r>
    <x v="4"/>
    <x v="22"/>
    <x v="1"/>
    <x v="5"/>
    <n v="0"/>
  </r>
  <r>
    <x v="4"/>
    <x v="22"/>
    <x v="1"/>
    <x v="6"/>
    <n v="677390"/>
  </r>
  <r>
    <x v="4"/>
    <x v="22"/>
    <x v="1"/>
    <x v="7"/>
    <n v="0"/>
  </r>
  <r>
    <x v="4"/>
    <x v="22"/>
    <x v="1"/>
    <x v="8"/>
    <n v="74913"/>
  </r>
  <r>
    <x v="4"/>
    <x v="22"/>
    <x v="1"/>
    <x v="9"/>
    <n v="92848"/>
  </r>
  <r>
    <x v="4"/>
    <x v="22"/>
    <x v="1"/>
    <x v="10"/>
    <n v="0"/>
  </r>
  <r>
    <x v="4"/>
    <x v="22"/>
    <x v="1"/>
    <x v="11"/>
    <n v="118077"/>
  </r>
  <r>
    <x v="4"/>
    <x v="22"/>
    <x v="1"/>
    <x v="12"/>
    <n v="0"/>
  </r>
  <r>
    <x v="4"/>
    <x v="22"/>
    <x v="1"/>
    <x v="13"/>
    <n v="573031"/>
  </r>
  <r>
    <x v="4"/>
    <x v="23"/>
    <x v="0"/>
    <x v="0"/>
    <n v="0"/>
  </r>
  <r>
    <x v="4"/>
    <x v="23"/>
    <x v="0"/>
    <x v="1"/>
    <n v="371884"/>
  </r>
  <r>
    <x v="4"/>
    <x v="23"/>
    <x v="0"/>
    <x v="2"/>
    <n v="735586"/>
  </r>
  <r>
    <x v="4"/>
    <x v="23"/>
    <x v="0"/>
    <x v="3"/>
    <n v="175799"/>
  </r>
  <r>
    <x v="4"/>
    <x v="23"/>
    <x v="0"/>
    <x v="4"/>
    <n v="23171"/>
  </r>
  <r>
    <x v="4"/>
    <x v="23"/>
    <x v="0"/>
    <x v="5"/>
    <n v="214911"/>
  </r>
  <r>
    <x v="4"/>
    <x v="23"/>
    <x v="0"/>
    <x v="6"/>
    <n v="1129313"/>
  </r>
  <r>
    <x v="4"/>
    <x v="23"/>
    <x v="0"/>
    <x v="7"/>
    <n v="0"/>
  </r>
  <r>
    <x v="4"/>
    <x v="23"/>
    <x v="0"/>
    <x v="8"/>
    <n v="735670"/>
  </r>
  <r>
    <x v="4"/>
    <x v="23"/>
    <x v="0"/>
    <x v="9"/>
    <n v="283844"/>
  </r>
  <r>
    <x v="4"/>
    <x v="23"/>
    <x v="0"/>
    <x v="10"/>
    <n v="176788"/>
  </r>
  <r>
    <x v="4"/>
    <x v="23"/>
    <x v="0"/>
    <x v="11"/>
    <n v="346873"/>
  </r>
  <r>
    <x v="4"/>
    <x v="23"/>
    <x v="0"/>
    <x v="12"/>
    <n v="25199"/>
  </r>
  <r>
    <x v="4"/>
    <x v="23"/>
    <x v="0"/>
    <x v="13"/>
    <n v="1726244"/>
  </r>
  <r>
    <x v="4"/>
    <x v="23"/>
    <x v="1"/>
    <x v="0"/>
    <n v="0"/>
  </r>
  <r>
    <x v="4"/>
    <x v="23"/>
    <x v="1"/>
    <x v="1"/>
    <n v="374135"/>
  </r>
  <r>
    <x v="4"/>
    <x v="23"/>
    <x v="1"/>
    <x v="2"/>
    <n v="911055"/>
  </r>
  <r>
    <x v="4"/>
    <x v="23"/>
    <x v="1"/>
    <x v="3"/>
    <n v="175799"/>
  </r>
  <r>
    <x v="4"/>
    <x v="23"/>
    <x v="1"/>
    <x v="4"/>
    <n v="21066"/>
  </r>
  <r>
    <x v="4"/>
    <x v="23"/>
    <x v="1"/>
    <x v="5"/>
    <n v="0"/>
  </r>
  <r>
    <x v="4"/>
    <x v="23"/>
    <x v="1"/>
    <x v="6"/>
    <n v="2746243"/>
  </r>
  <r>
    <x v="4"/>
    <x v="23"/>
    <x v="1"/>
    <x v="7"/>
    <n v="0"/>
  </r>
  <r>
    <x v="4"/>
    <x v="23"/>
    <x v="1"/>
    <x v="8"/>
    <n v="735670"/>
  </r>
  <r>
    <x v="4"/>
    <x v="23"/>
    <x v="1"/>
    <x v="9"/>
    <n v="295209"/>
  </r>
  <r>
    <x v="4"/>
    <x v="23"/>
    <x v="1"/>
    <x v="10"/>
    <n v="0"/>
  </r>
  <r>
    <x v="4"/>
    <x v="23"/>
    <x v="1"/>
    <x v="11"/>
    <n v="480357"/>
  </r>
  <r>
    <x v="4"/>
    <x v="23"/>
    <x v="1"/>
    <x v="12"/>
    <n v="0"/>
  </r>
  <r>
    <x v="4"/>
    <x v="23"/>
    <x v="1"/>
    <x v="13"/>
    <n v="4007117"/>
  </r>
  <r>
    <x v="4"/>
    <x v="24"/>
    <x v="0"/>
    <x v="0"/>
    <n v="0"/>
  </r>
  <r>
    <x v="4"/>
    <x v="24"/>
    <x v="0"/>
    <x v="1"/>
    <n v="27946"/>
  </r>
  <r>
    <x v="4"/>
    <x v="24"/>
    <x v="0"/>
    <x v="2"/>
    <n v="242857"/>
  </r>
  <r>
    <x v="4"/>
    <x v="24"/>
    <x v="0"/>
    <x v="3"/>
    <n v="106"/>
  </r>
  <r>
    <x v="4"/>
    <x v="24"/>
    <x v="0"/>
    <x v="4"/>
    <n v="2048"/>
  </r>
  <r>
    <x v="4"/>
    <x v="24"/>
    <x v="0"/>
    <x v="5"/>
    <n v="156159"/>
  </r>
  <r>
    <x v="4"/>
    <x v="24"/>
    <x v="0"/>
    <x v="6"/>
    <n v="47118"/>
  </r>
  <r>
    <x v="4"/>
    <x v="24"/>
    <x v="0"/>
    <x v="7"/>
    <n v="10469"/>
  </r>
  <r>
    <x v="4"/>
    <x v="24"/>
    <x v="0"/>
    <x v="8"/>
    <n v="0"/>
  </r>
  <r>
    <x v="4"/>
    <x v="24"/>
    <x v="0"/>
    <x v="9"/>
    <n v="13268"/>
  </r>
  <r>
    <x v="4"/>
    <x v="24"/>
    <x v="0"/>
    <x v="10"/>
    <n v="0"/>
  </r>
  <r>
    <x v="4"/>
    <x v="24"/>
    <x v="0"/>
    <x v="11"/>
    <n v="18328"/>
  </r>
  <r>
    <x v="4"/>
    <x v="24"/>
    <x v="0"/>
    <x v="12"/>
    <n v="0"/>
  </r>
  <r>
    <x v="4"/>
    <x v="24"/>
    <x v="0"/>
    <x v="13"/>
    <n v="119245"/>
  </r>
  <r>
    <x v="4"/>
    <x v="24"/>
    <x v="1"/>
    <x v="0"/>
    <n v="0"/>
  </r>
  <r>
    <x v="4"/>
    <x v="24"/>
    <x v="1"/>
    <x v="1"/>
    <n v="28900"/>
  </r>
  <r>
    <x v="4"/>
    <x v="24"/>
    <x v="1"/>
    <x v="2"/>
    <n v="247875"/>
  </r>
  <r>
    <x v="4"/>
    <x v="24"/>
    <x v="1"/>
    <x v="3"/>
    <n v="106"/>
  </r>
  <r>
    <x v="4"/>
    <x v="24"/>
    <x v="1"/>
    <x v="4"/>
    <n v="2048"/>
  </r>
  <r>
    <x v="4"/>
    <x v="24"/>
    <x v="1"/>
    <x v="5"/>
    <n v="0"/>
  </r>
  <r>
    <x v="4"/>
    <x v="24"/>
    <x v="1"/>
    <x v="6"/>
    <n v="69100"/>
  </r>
  <r>
    <x v="4"/>
    <x v="24"/>
    <x v="1"/>
    <x v="7"/>
    <n v="0"/>
  </r>
  <r>
    <x v="4"/>
    <x v="24"/>
    <x v="1"/>
    <x v="8"/>
    <n v="0"/>
  </r>
  <r>
    <x v="4"/>
    <x v="24"/>
    <x v="1"/>
    <x v="9"/>
    <n v="14379"/>
  </r>
  <r>
    <x v="4"/>
    <x v="24"/>
    <x v="1"/>
    <x v="10"/>
    <n v="0"/>
  </r>
  <r>
    <x v="4"/>
    <x v="24"/>
    <x v="1"/>
    <x v="11"/>
    <n v="21251"/>
  </r>
  <r>
    <x v="4"/>
    <x v="24"/>
    <x v="1"/>
    <x v="12"/>
    <n v="0"/>
  </r>
  <r>
    <x v="4"/>
    <x v="24"/>
    <x v="1"/>
    <x v="13"/>
    <n v="292793"/>
  </r>
  <r>
    <x v="4"/>
    <x v="25"/>
    <x v="0"/>
    <x v="0"/>
    <n v="0"/>
  </r>
  <r>
    <x v="4"/>
    <x v="25"/>
    <x v="0"/>
    <x v="1"/>
    <n v="35495"/>
  </r>
  <r>
    <x v="4"/>
    <x v="25"/>
    <x v="0"/>
    <x v="2"/>
    <n v="253956"/>
  </r>
  <r>
    <x v="4"/>
    <x v="25"/>
    <x v="0"/>
    <x v="3"/>
    <n v="5841"/>
  </r>
  <r>
    <x v="4"/>
    <x v="25"/>
    <x v="0"/>
    <x v="4"/>
    <n v="0"/>
  </r>
  <r>
    <x v="4"/>
    <x v="25"/>
    <x v="0"/>
    <x v="5"/>
    <n v="59582"/>
  </r>
  <r>
    <x v="4"/>
    <x v="25"/>
    <x v="0"/>
    <x v="6"/>
    <n v="36978"/>
  </r>
  <r>
    <x v="4"/>
    <x v="25"/>
    <x v="0"/>
    <x v="7"/>
    <n v="0"/>
  </r>
  <r>
    <x v="4"/>
    <x v="25"/>
    <x v="0"/>
    <x v="8"/>
    <n v="0"/>
  </r>
  <r>
    <x v="4"/>
    <x v="25"/>
    <x v="0"/>
    <x v="9"/>
    <n v="41320"/>
  </r>
  <r>
    <x v="4"/>
    <x v="25"/>
    <x v="0"/>
    <x v="10"/>
    <n v="15770"/>
  </r>
  <r>
    <x v="4"/>
    <x v="25"/>
    <x v="0"/>
    <x v="11"/>
    <n v="22193"/>
  </r>
  <r>
    <x v="4"/>
    <x v="25"/>
    <x v="0"/>
    <x v="12"/>
    <n v="3984"/>
  </r>
  <r>
    <x v="4"/>
    <x v="25"/>
    <x v="0"/>
    <x v="13"/>
    <n v="159103"/>
  </r>
  <r>
    <x v="4"/>
    <x v="25"/>
    <x v="1"/>
    <x v="0"/>
    <n v="0"/>
  </r>
  <r>
    <x v="4"/>
    <x v="25"/>
    <x v="1"/>
    <x v="1"/>
    <n v="35495"/>
  </r>
  <r>
    <x v="4"/>
    <x v="25"/>
    <x v="1"/>
    <x v="2"/>
    <n v="198776"/>
  </r>
  <r>
    <x v="4"/>
    <x v="25"/>
    <x v="1"/>
    <x v="3"/>
    <n v="5825"/>
  </r>
  <r>
    <x v="4"/>
    <x v="25"/>
    <x v="1"/>
    <x v="4"/>
    <n v="0"/>
  </r>
  <r>
    <x v="4"/>
    <x v="25"/>
    <x v="1"/>
    <x v="5"/>
    <n v="0"/>
  </r>
  <r>
    <x v="4"/>
    <x v="25"/>
    <x v="1"/>
    <x v="6"/>
    <n v="81805"/>
  </r>
  <r>
    <x v="4"/>
    <x v="25"/>
    <x v="1"/>
    <x v="7"/>
    <n v="0"/>
  </r>
  <r>
    <x v="4"/>
    <x v="25"/>
    <x v="1"/>
    <x v="8"/>
    <n v="0"/>
  </r>
  <r>
    <x v="4"/>
    <x v="25"/>
    <x v="1"/>
    <x v="9"/>
    <n v="38024"/>
  </r>
  <r>
    <x v="4"/>
    <x v="25"/>
    <x v="1"/>
    <x v="10"/>
    <n v="0"/>
  </r>
  <r>
    <x v="4"/>
    <x v="25"/>
    <x v="1"/>
    <x v="11"/>
    <n v="28222"/>
  </r>
  <r>
    <x v="4"/>
    <x v="25"/>
    <x v="1"/>
    <x v="12"/>
    <n v="0"/>
  </r>
  <r>
    <x v="4"/>
    <x v="25"/>
    <x v="1"/>
    <x v="13"/>
    <n v="229459"/>
  </r>
  <r>
    <x v="4"/>
    <x v="26"/>
    <x v="0"/>
    <x v="0"/>
    <n v="0"/>
  </r>
  <r>
    <x v="4"/>
    <x v="26"/>
    <x v="0"/>
    <x v="1"/>
    <n v="53998"/>
  </r>
  <r>
    <x v="4"/>
    <x v="26"/>
    <x v="0"/>
    <x v="2"/>
    <n v="484366"/>
  </r>
  <r>
    <x v="4"/>
    <x v="26"/>
    <x v="0"/>
    <x v="3"/>
    <n v="97396"/>
  </r>
  <r>
    <x v="4"/>
    <x v="26"/>
    <x v="0"/>
    <x v="4"/>
    <n v="90"/>
  </r>
  <r>
    <x v="4"/>
    <x v="26"/>
    <x v="0"/>
    <x v="5"/>
    <n v="0"/>
  </r>
  <r>
    <x v="4"/>
    <x v="26"/>
    <x v="0"/>
    <x v="6"/>
    <n v="268020"/>
  </r>
  <r>
    <x v="4"/>
    <x v="26"/>
    <x v="0"/>
    <x v="7"/>
    <n v="0"/>
  </r>
  <r>
    <x v="4"/>
    <x v="26"/>
    <x v="0"/>
    <x v="8"/>
    <n v="85554"/>
  </r>
  <r>
    <x v="4"/>
    <x v="26"/>
    <x v="0"/>
    <x v="9"/>
    <n v="74251"/>
  </r>
  <r>
    <x v="4"/>
    <x v="26"/>
    <x v="0"/>
    <x v="10"/>
    <n v="209453"/>
  </r>
  <r>
    <x v="4"/>
    <x v="26"/>
    <x v="0"/>
    <x v="11"/>
    <n v="70782"/>
  </r>
  <r>
    <x v="4"/>
    <x v="26"/>
    <x v="0"/>
    <x v="12"/>
    <n v="2348"/>
  </r>
  <r>
    <x v="4"/>
    <x v="26"/>
    <x v="0"/>
    <x v="13"/>
    <n v="475888"/>
  </r>
  <r>
    <x v="4"/>
    <x v="26"/>
    <x v="1"/>
    <x v="0"/>
    <n v="0"/>
  </r>
  <r>
    <x v="4"/>
    <x v="26"/>
    <x v="1"/>
    <x v="1"/>
    <n v="54310"/>
  </r>
  <r>
    <x v="4"/>
    <x v="26"/>
    <x v="1"/>
    <x v="2"/>
    <n v="311781"/>
  </r>
  <r>
    <x v="4"/>
    <x v="26"/>
    <x v="1"/>
    <x v="3"/>
    <n v="17396"/>
  </r>
  <r>
    <x v="4"/>
    <x v="26"/>
    <x v="1"/>
    <x v="4"/>
    <n v="90"/>
  </r>
  <r>
    <x v="4"/>
    <x v="26"/>
    <x v="1"/>
    <x v="5"/>
    <n v="0"/>
  </r>
  <r>
    <x v="4"/>
    <x v="26"/>
    <x v="1"/>
    <x v="6"/>
    <n v="691408"/>
  </r>
  <r>
    <x v="4"/>
    <x v="26"/>
    <x v="1"/>
    <x v="7"/>
    <n v="0"/>
  </r>
  <r>
    <x v="4"/>
    <x v="26"/>
    <x v="1"/>
    <x v="8"/>
    <n v="85554"/>
  </r>
  <r>
    <x v="4"/>
    <x v="26"/>
    <x v="1"/>
    <x v="9"/>
    <n v="92310"/>
  </r>
  <r>
    <x v="4"/>
    <x v="26"/>
    <x v="1"/>
    <x v="10"/>
    <n v="0"/>
  </r>
  <r>
    <x v="4"/>
    <x v="26"/>
    <x v="1"/>
    <x v="11"/>
    <n v="113648"/>
  </r>
  <r>
    <x v="4"/>
    <x v="26"/>
    <x v="1"/>
    <x v="12"/>
    <n v="0"/>
  </r>
  <r>
    <x v="4"/>
    <x v="26"/>
    <x v="1"/>
    <x v="13"/>
    <n v="1038286"/>
  </r>
  <r>
    <x v="4"/>
    <x v="27"/>
    <x v="0"/>
    <x v="0"/>
    <n v="0"/>
  </r>
  <r>
    <x v="4"/>
    <x v="27"/>
    <x v="0"/>
    <x v="1"/>
    <n v="91900"/>
  </r>
  <r>
    <x v="4"/>
    <x v="27"/>
    <x v="0"/>
    <x v="2"/>
    <n v="629075"/>
  </r>
  <r>
    <x v="4"/>
    <x v="27"/>
    <x v="0"/>
    <x v="3"/>
    <n v="261299"/>
  </r>
  <r>
    <x v="4"/>
    <x v="27"/>
    <x v="0"/>
    <x v="4"/>
    <n v="1462"/>
  </r>
  <r>
    <x v="4"/>
    <x v="27"/>
    <x v="0"/>
    <x v="5"/>
    <n v="0"/>
  </r>
  <r>
    <x v="4"/>
    <x v="27"/>
    <x v="0"/>
    <x v="6"/>
    <n v="80003"/>
  </r>
  <r>
    <x v="4"/>
    <x v="27"/>
    <x v="0"/>
    <x v="7"/>
    <n v="0"/>
  </r>
  <r>
    <x v="4"/>
    <x v="27"/>
    <x v="0"/>
    <x v="8"/>
    <n v="0"/>
  </r>
  <r>
    <x v="4"/>
    <x v="27"/>
    <x v="0"/>
    <x v="9"/>
    <n v="121250"/>
  </r>
  <r>
    <x v="4"/>
    <x v="27"/>
    <x v="0"/>
    <x v="10"/>
    <n v="55411"/>
  </r>
  <r>
    <x v="4"/>
    <x v="27"/>
    <x v="0"/>
    <x v="11"/>
    <n v="38950"/>
  </r>
  <r>
    <x v="4"/>
    <x v="27"/>
    <x v="0"/>
    <x v="12"/>
    <n v="0"/>
  </r>
  <r>
    <x v="4"/>
    <x v="27"/>
    <x v="0"/>
    <x v="13"/>
    <n v="216706"/>
  </r>
  <r>
    <x v="4"/>
    <x v="27"/>
    <x v="1"/>
    <x v="0"/>
    <n v="0"/>
  </r>
  <r>
    <x v="4"/>
    <x v="27"/>
    <x v="1"/>
    <x v="1"/>
    <n v="91901"/>
  </r>
  <r>
    <x v="4"/>
    <x v="27"/>
    <x v="1"/>
    <x v="2"/>
    <n v="610136"/>
  </r>
  <r>
    <x v="4"/>
    <x v="27"/>
    <x v="1"/>
    <x v="3"/>
    <n v="261299"/>
  </r>
  <r>
    <x v="4"/>
    <x v="27"/>
    <x v="1"/>
    <x v="4"/>
    <n v="1462"/>
  </r>
  <r>
    <x v="4"/>
    <x v="27"/>
    <x v="1"/>
    <x v="5"/>
    <n v="0"/>
  </r>
  <r>
    <x v="4"/>
    <x v="27"/>
    <x v="1"/>
    <x v="6"/>
    <n v="104470"/>
  </r>
  <r>
    <x v="4"/>
    <x v="27"/>
    <x v="1"/>
    <x v="7"/>
    <n v="0"/>
  </r>
  <r>
    <x v="4"/>
    <x v="27"/>
    <x v="1"/>
    <x v="8"/>
    <n v="0"/>
  </r>
  <r>
    <x v="4"/>
    <x v="27"/>
    <x v="1"/>
    <x v="9"/>
    <n v="127355"/>
  </r>
  <r>
    <x v="4"/>
    <x v="27"/>
    <x v="1"/>
    <x v="10"/>
    <n v="0"/>
  </r>
  <r>
    <x v="4"/>
    <x v="27"/>
    <x v="1"/>
    <x v="11"/>
    <n v="44735"/>
  </r>
  <r>
    <x v="4"/>
    <x v="27"/>
    <x v="1"/>
    <x v="12"/>
    <n v="0"/>
  </r>
  <r>
    <x v="4"/>
    <x v="27"/>
    <x v="1"/>
    <x v="13"/>
    <n v="277324"/>
  </r>
  <r>
    <x v="4"/>
    <x v="28"/>
    <x v="0"/>
    <x v="0"/>
    <n v="0"/>
  </r>
  <r>
    <x v="4"/>
    <x v="28"/>
    <x v="0"/>
    <x v="1"/>
    <n v="25553"/>
  </r>
  <r>
    <x v="4"/>
    <x v="28"/>
    <x v="0"/>
    <x v="2"/>
    <n v="62089"/>
  </r>
  <r>
    <x v="4"/>
    <x v="28"/>
    <x v="0"/>
    <x v="3"/>
    <n v="756"/>
  </r>
  <r>
    <x v="4"/>
    <x v="28"/>
    <x v="0"/>
    <x v="4"/>
    <n v="0"/>
  </r>
  <r>
    <x v="4"/>
    <x v="28"/>
    <x v="0"/>
    <x v="5"/>
    <n v="0"/>
  </r>
  <r>
    <x v="4"/>
    <x v="28"/>
    <x v="0"/>
    <x v="6"/>
    <n v="0"/>
  </r>
  <r>
    <x v="4"/>
    <x v="28"/>
    <x v="0"/>
    <x v="7"/>
    <n v="0"/>
  </r>
  <r>
    <x v="4"/>
    <x v="28"/>
    <x v="0"/>
    <x v="8"/>
    <n v="0"/>
  </r>
  <r>
    <x v="4"/>
    <x v="28"/>
    <x v="0"/>
    <x v="9"/>
    <n v="1934"/>
  </r>
  <r>
    <x v="4"/>
    <x v="28"/>
    <x v="0"/>
    <x v="10"/>
    <n v="12612"/>
  </r>
  <r>
    <x v="4"/>
    <x v="28"/>
    <x v="0"/>
    <x v="11"/>
    <n v="2071"/>
  </r>
  <r>
    <x v="4"/>
    <x v="28"/>
    <x v="0"/>
    <x v="12"/>
    <n v="0"/>
  </r>
  <r>
    <x v="4"/>
    <x v="28"/>
    <x v="0"/>
    <x v="13"/>
    <n v="23305"/>
  </r>
  <r>
    <x v="4"/>
    <x v="28"/>
    <x v="1"/>
    <x v="0"/>
    <n v="0"/>
  </r>
  <r>
    <x v="4"/>
    <x v="28"/>
    <x v="1"/>
    <x v="1"/>
    <n v="26471"/>
  </r>
  <r>
    <x v="4"/>
    <x v="28"/>
    <x v="1"/>
    <x v="2"/>
    <n v="61264"/>
  </r>
  <r>
    <x v="4"/>
    <x v="28"/>
    <x v="1"/>
    <x v="3"/>
    <n v="756"/>
  </r>
  <r>
    <x v="4"/>
    <x v="28"/>
    <x v="1"/>
    <x v="4"/>
    <n v="0"/>
  </r>
  <r>
    <x v="4"/>
    <x v="28"/>
    <x v="1"/>
    <x v="5"/>
    <n v="0"/>
  </r>
  <r>
    <x v="4"/>
    <x v="28"/>
    <x v="1"/>
    <x v="6"/>
    <n v="0"/>
  </r>
  <r>
    <x v="4"/>
    <x v="28"/>
    <x v="1"/>
    <x v="7"/>
    <n v="0"/>
  </r>
  <r>
    <x v="4"/>
    <x v="28"/>
    <x v="1"/>
    <x v="8"/>
    <n v="0"/>
  </r>
  <r>
    <x v="4"/>
    <x v="28"/>
    <x v="1"/>
    <x v="9"/>
    <n v="1935"/>
  </r>
  <r>
    <x v="4"/>
    <x v="28"/>
    <x v="1"/>
    <x v="10"/>
    <n v="0"/>
  </r>
  <r>
    <x v="4"/>
    <x v="28"/>
    <x v="1"/>
    <x v="11"/>
    <n v="2073"/>
  </r>
  <r>
    <x v="4"/>
    <x v="28"/>
    <x v="1"/>
    <x v="12"/>
    <n v="0"/>
  </r>
  <r>
    <x v="4"/>
    <x v="28"/>
    <x v="1"/>
    <x v="13"/>
    <n v="34174"/>
  </r>
  <r>
    <x v="4"/>
    <x v="29"/>
    <x v="0"/>
    <x v="0"/>
    <n v="0"/>
  </r>
  <r>
    <x v="4"/>
    <x v="29"/>
    <x v="0"/>
    <x v="1"/>
    <n v="15602"/>
  </r>
  <r>
    <x v="4"/>
    <x v="29"/>
    <x v="0"/>
    <x v="2"/>
    <n v="231560"/>
  </r>
  <r>
    <x v="4"/>
    <x v="29"/>
    <x v="0"/>
    <x v="3"/>
    <n v="65495"/>
  </r>
  <r>
    <x v="4"/>
    <x v="29"/>
    <x v="0"/>
    <x v="4"/>
    <n v="0"/>
  </r>
  <r>
    <x v="4"/>
    <x v="29"/>
    <x v="0"/>
    <x v="5"/>
    <n v="25686"/>
  </r>
  <r>
    <x v="4"/>
    <x v="29"/>
    <x v="0"/>
    <x v="6"/>
    <n v="30526"/>
  </r>
  <r>
    <x v="4"/>
    <x v="29"/>
    <x v="0"/>
    <x v="7"/>
    <n v="0"/>
  </r>
  <r>
    <x v="4"/>
    <x v="29"/>
    <x v="0"/>
    <x v="8"/>
    <n v="0"/>
  </r>
  <r>
    <x v="4"/>
    <x v="29"/>
    <x v="0"/>
    <x v="9"/>
    <n v="12048"/>
  </r>
  <r>
    <x v="4"/>
    <x v="29"/>
    <x v="0"/>
    <x v="10"/>
    <n v="25622"/>
  </r>
  <r>
    <x v="4"/>
    <x v="29"/>
    <x v="0"/>
    <x v="11"/>
    <n v="7211"/>
  </r>
  <r>
    <x v="4"/>
    <x v="29"/>
    <x v="0"/>
    <x v="12"/>
    <n v="1587"/>
  </r>
  <r>
    <x v="4"/>
    <x v="29"/>
    <x v="0"/>
    <x v="13"/>
    <n v="126434"/>
  </r>
  <r>
    <x v="4"/>
    <x v="29"/>
    <x v="1"/>
    <x v="0"/>
    <n v="0"/>
  </r>
  <r>
    <x v="4"/>
    <x v="29"/>
    <x v="1"/>
    <x v="1"/>
    <n v="15602"/>
  </r>
  <r>
    <x v="4"/>
    <x v="29"/>
    <x v="1"/>
    <x v="2"/>
    <n v="224719"/>
  </r>
  <r>
    <x v="4"/>
    <x v="29"/>
    <x v="1"/>
    <x v="3"/>
    <n v="65495"/>
  </r>
  <r>
    <x v="4"/>
    <x v="29"/>
    <x v="1"/>
    <x v="4"/>
    <n v="2129"/>
  </r>
  <r>
    <x v="4"/>
    <x v="29"/>
    <x v="1"/>
    <x v="5"/>
    <n v="0"/>
  </r>
  <r>
    <x v="4"/>
    <x v="29"/>
    <x v="1"/>
    <x v="6"/>
    <n v="32409"/>
  </r>
  <r>
    <x v="4"/>
    <x v="29"/>
    <x v="1"/>
    <x v="7"/>
    <n v="0"/>
  </r>
  <r>
    <x v="4"/>
    <x v="29"/>
    <x v="1"/>
    <x v="8"/>
    <n v="0"/>
  </r>
  <r>
    <x v="4"/>
    <x v="29"/>
    <x v="1"/>
    <x v="9"/>
    <n v="11844"/>
  </r>
  <r>
    <x v="4"/>
    <x v="29"/>
    <x v="1"/>
    <x v="10"/>
    <n v="0"/>
  </r>
  <r>
    <x v="4"/>
    <x v="29"/>
    <x v="1"/>
    <x v="11"/>
    <n v="8946"/>
  </r>
  <r>
    <x v="4"/>
    <x v="29"/>
    <x v="1"/>
    <x v="12"/>
    <n v="0"/>
  </r>
  <r>
    <x v="4"/>
    <x v="29"/>
    <x v="1"/>
    <x v="13"/>
    <n v="171006"/>
  </r>
  <r>
    <x v="4"/>
    <x v="30"/>
    <x v="0"/>
    <x v="0"/>
    <n v="0"/>
  </r>
  <r>
    <x v="4"/>
    <x v="30"/>
    <x v="0"/>
    <x v="1"/>
    <n v="71025"/>
  </r>
  <r>
    <x v="4"/>
    <x v="30"/>
    <x v="0"/>
    <x v="2"/>
    <n v="96365"/>
  </r>
  <r>
    <x v="4"/>
    <x v="30"/>
    <x v="0"/>
    <x v="3"/>
    <n v="6309"/>
  </r>
  <r>
    <x v="4"/>
    <x v="30"/>
    <x v="0"/>
    <x v="4"/>
    <n v="0"/>
  </r>
  <r>
    <x v="4"/>
    <x v="30"/>
    <x v="0"/>
    <x v="5"/>
    <n v="64"/>
  </r>
  <r>
    <x v="4"/>
    <x v="30"/>
    <x v="0"/>
    <x v="6"/>
    <n v="1131"/>
  </r>
  <r>
    <x v="4"/>
    <x v="30"/>
    <x v="0"/>
    <x v="7"/>
    <n v="0"/>
  </r>
  <r>
    <x v="4"/>
    <x v="30"/>
    <x v="0"/>
    <x v="8"/>
    <n v="0"/>
  </r>
  <r>
    <x v="4"/>
    <x v="30"/>
    <x v="0"/>
    <x v="9"/>
    <n v="8727"/>
  </r>
  <r>
    <x v="4"/>
    <x v="30"/>
    <x v="0"/>
    <x v="10"/>
    <n v="392"/>
  </r>
  <r>
    <x v="4"/>
    <x v="30"/>
    <x v="0"/>
    <x v="11"/>
    <n v="6271"/>
  </r>
  <r>
    <x v="4"/>
    <x v="30"/>
    <x v="0"/>
    <x v="12"/>
    <n v="0"/>
  </r>
  <r>
    <x v="4"/>
    <x v="30"/>
    <x v="0"/>
    <x v="13"/>
    <n v="17259"/>
  </r>
  <r>
    <x v="4"/>
    <x v="30"/>
    <x v="1"/>
    <x v="0"/>
    <n v="0"/>
  </r>
  <r>
    <x v="4"/>
    <x v="30"/>
    <x v="1"/>
    <x v="1"/>
    <n v="71025"/>
  </r>
  <r>
    <x v="4"/>
    <x v="30"/>
    <x v="1"/>
    <x v="2"/>
    <n v="95988"/>
  </r>
  <r>
    <x v="4"/>
    <x v="30"/>
    <x v="1"/>
    <x v="3"/>
    <n v="6309"/>
  </r>
  <r>
    <x v="4"/>
    <x v="30"/>
    <x v="1"/>
    <x v="4"/>
    <n v="0"/>
  </r>
  <r>
    <x v="4"/>
    <x v="30"/>
    <x v="1"/>
    <x v="5"/>
    <n v="0"/>
  </r>
  <r>
    <x v="4"/>
    <x v="30"/>
    <x v="1"/>
    <x v="6"/>
    <n v="1131"/>
  </r>
  <r>
    <x v="4"/>
    <x v="30"/>
    <x v="1"/>
    <x v="7"/>
    <n v="0"/>
  </r>
  <r>
    <x v="4"/>
    <x v="30"/>
    <x v="1"/>
    <x v="8"/>
    <n v="0"/>
  </r>
  <r>
    <x v="4"/>
    <x v="30"/>
    <x v="1"/>
    <x v="9"/>
    <n v="8713"/>
  </r>
  <r>
    <x v="4"/>
    <x v="30"/>
    <x v="1"/>
    <x v="10"/>
    <n v="0"/>
  </r>
  <r>
    <x v="4"/>
    <x v="30"/>
    <x v="1"/>
    <x v="11"/>
    <n v="6271"/>
  </r>
  <r>
    <x v="4"/>
    <x v="30"/>
    <x v="1"/>
    <x v="12"/>
    <n v="0"/>
  </r>
  <r>
    <x v="4"/>
    <x v="30"/>
    <x v="1"/>
    <x v="13"/>
    <n v="17351"/>
  </r>
  <r>
    <x v="4"/>
    <x v="31"/>
    <x v="0"/>
    <x v="0"/>
    <n v="0"/>
  </r>
  <r>
    <x v="4"/>
    <x v="31"/>
    <x v="0"/>
    <x v="1"/>
    <n v="24526"/>
  </r>
  <r>
    <x v="4"/>
    <x v="31"/>
    <x v="0"/>
    <x v="2"/>
    <n v="283022"/>
  </r>
  <r>
    <x v="4"/>
    <x v="31"/>
    <x v="0"/>
    <x v="3"/>
    <n v="14502"/>
  </r>
  <r>
    <x v="4"/>
    <x v="31"/>
    <x v="0"/>
    <x v="4"/>
    <n v="98"/>
  </r>
  <r>
    <x v="4"/>
    <x v="31"/>
    <x v="0"/>
    <x v="5"/>
    <n v="22706"/>
  </r>
  <r>
    <x v="4"/>
    <x v="31"/>
    <x v="0"/>
    <x v="6"/>
    <n v="232102"/>
  </r>
  <r>
    <x v="4"/>
    <x v="31"/>
    <x v="0"/>
    <x v="7"/>
    <n v="0"/>
  </r>
  <r>
    <x v="4"/>
    <x v="31"/>
    <x v="0"/>
    <x v="8"/>
    <n v="16366"/>
  </r>
  <r>
    <x v="4"/>
    <x v="31"/>
    <x v="0"/>
    <x v="9"/>
    <n v="45086"/>
  </r>
  <r>
    <x v="4"/>
    <x v="31"/>
    <x v="0"/>
    <x v="10"/>
    <n v="89467"/>
  </r>
  <r>
    <x v="4"/>
    <x v="31"/>
    <x v="0"/>
    <x v="11"/>
    <n v="31636"/>
  </r>
  <r>
    <x v="4"/>
    <x v="31"/>
    <x v="0"/>
    <x v="12"/>
    <n v="0"/>
  </r>
  <r>
    <x v="4"/>
    <x v="31"/>
    <x v="0"/>
    <x v="13"/>
    <n v="366742"/>
  </r>
  <r>
    <x v="4"/>
    <x v="31"/>
    <x v="1"/>
    <x v="0"/>
    <n v="0"/>
  </r>
  <r>
    <x v="4"/>
    <x v="31"/>
    <x v="1"/>
    <x v="1"/>
    <n v="24526"/>
  </r>
  <r>
    <x v="4"/>
    <x v="31"/>
    <x v="1"/>
    <x v="2"/>
    <n v="212958"/>
  </r>
  <r>
    <x v="4"/>
    <x v="31"/>
    <x v="1"/>
    <x v="3"/>
    <n v="14502"/>
  </r>
  <r>
    <x v="4"/>
    <x v="31"/>
    <x v="1"/>
    <x v="4"/>
    <n v="98"/>
  </r>
  <r>
    <x v="4"/>
    <x v="31"/>
    <x v="1"/>
    <x v="5"/>
    <n v="0"/>
  </r>
  <r>
    <x v="4"/>
    <x v="31"/>
    <x v="1"/>
    <x v="6"/>
    <n v="280663"/>
  </r>
  <r>
    <x v="4"/>
    <x v="31"/>
    <x v="1"/>
    <x v="7"/>
    <n v="0"/>
  </r>
  <r>
    <x v="4"/>
    <x v="31"/>
    <x v="1"/>
    <x v="8"/>
    <n v="16366"/>
  </r>
  <r>
    <x v="4"/>
    <x v="31"/>
    <x v="1"/>
    <x v="9"/>
    <n v="36566"/>
  </r>
  <r>
    <x v="4"/>
    <x v="31"/>
    <x v="1"/>
    <x v="10"/>
    <n v="0"/>
  </r>
  <r>
    <x v="4"/>
    <x v="31"/>
    <x v="1"/>
    <x v="11"/>
    <n v="33291"/>
  </r>
  <r>
    <x v="4"/>
    <x v="31"/>
    <x v="1"/>
    <x v="12"/>
    <n v="0"/>
  </r>
  <r>
    <x v="4"/>
    <x v="31"/>
    <x v="1"/>
    <x v="13"/>
    <n v="467588"/>
  </r>
  <r>
    <x v="4"/>
    <x v="32"/>
    <x v="0"/>
    <x v="0"/>
    <n v="0"/>
  </r>
  <r>
    <x v="4"/>
    <x v="32"/>
    <x v="0"/>
    <x v="1"/>
    <n v="289390"/>
  </r>
  <r>
    <x v="4"/>
    <x v="32"/>
    <x v="0"/>
    <x v="2"/>
    <n v="492111"/>
  </r>
  <r>
    <x v="4"/>
    <x v="32"/>
    <x v="0"/>
    <x v="3"/>
    <n v="50757"/>
  </r>
  <r>
    <x v="4"/>
    <x v="32"/>
    <x v="0"/>
    <x v="4"/>
    <n v="3895"/>
  </r>
  <r>
    <x v="4"/>
    <x v="32"/>
    <x v="0"/>
    <x v="5"/>
    <n v="47294"/>
  </r>
  <r>
    <x v="4"/>
    <x v="32"/>
    <x v="0"/>
    <x v="6"/>
    <n v="1072309"/>
  </r>
  <r>
    <x v="4"/>
    <x v="32"/>
    <x v="0"/>
    <x v="7"/>
    <n v="0"/>
  </r>
  <r>
    <x v="4"/>
    <x v="32"/>
    <x v="0"/>
    <x v="8"/>
    <n v="529778"/>
  </r>
  <r>
    <x v="4"/>
    <x v="32"/>
    <x v="0"/>
    <x v="9"/>
    <n v="282801"/>
  </r>
  <r>
    <x v="4"/>
    <x v="32"/>
    <x v="0"/>
    <x v="10"/>
    <n v="29642"/>
  </r>
  <r>
    <x v="4"/>
    <x v="32"/>
    <x v="0"/>
    <x v="11"/>
    <n v="359165"/>
  </r>
  <r>
    <x v="4"/>
    <x v="32"/>
    <x v="0"/>
    <x v="12"/>
    <n v="0"/>
  </r>
  <r>
    <x v="4"/>
    <x v="32"/>
    <x v="0"/>
    <x v="13"/>
    <n v="1749581"/>
  </r>
  <r>
    <x v="4"/>
    <x v="32"/>
    <x v="1"/>
    <x v="0"/>
    <n v="0"/>
  </r>
  <r>
    <x v="4"/>
    <x v="32"/>
    <x v="1"/>
    <x v="1"/>
    <n v="297799"/>
  </r>
  <r>
    <x v="4"/>
    <x v="32"/>
    <x v="1"/>
    <x v="2"/>
    <n v="784396"/>
  </r>
  <r>
    <x v="4"/>
    <x v="32"/>
    <x v="1"/>
    <x v="3"/>
    <n v="66530"/>
  </r>
  <r>
    <x v="4"/>
    <x v="32"/>
    <x v="1"/>
    <x v="4"/>
    <n v="39830"/>
  </r>
  <r>
    <x v="4"/>
    <x v="32"/>
    <x v="1"/>
    <x v="5"/>
    <n v="0"/>
  </r>
  <r>
    <x v="4"/>
    <x v="32"/>
    <x v="1"/>
    <x v="6"/>
    <n v="2139249"/>
  </r>
  <r>
    <x v="4"/>
    <x v="32"/>
    <x v="1"/>
    <x v="7"/>
    <n v="0"/>
  </r>
  <r>
    <x v="4"/>
    <x v="32"/>
    <x v="1"/>
    <x v="8"/>
    <n v="563596"/>
  </r>
  <r>
    <x v="4"/>
    <x v="32"/>
    <x v="1"/>
    <x v="9"/>
    <n v="342550"/>
  </r>
  <r>
    <x v="4"/>
    <x v="32"/>
    <x v="1"/>
    <x v="10"/>
    <n v="0"/>
  </r>
  <r>
    <x v="4"/>
    <x v="32"/>
    <x v="1"/>
    <x v="11"/>
    <n v="455408"/>
  </r>
  <r>
    <x v="4"/>
    <x v="32"/>
    <x v="1"/>
    <x v="12"/>
    <n v="0"/>
  </r>
  <r>
    <x v="4"/>
    <x v="32"/>
    <x v="1"/>
    <x v="13"/>
    <n v="3195938"/>
  </r>
  <r>
    <x v="4"/>
    <x v="33"/>
    <x v="0"/>
    <x v="0"/>
    <n v="0"/>
  </r>
  <r>
    <x v="4"/>
    <x v="33"/>
    <x v="0"/>
    <x v="1"/>
    <n v="105493"/>
  </r>
  <r>
    <x v="4"/>
    <x v="33"/>
    <x v="0"/>
    <x v="2"/>
    <n v="813352"/>
  </r>
  <r>
    <x v="4"/>
    <x v="33"/>
    <x v="0"/>
    <x v="3"/>
    <n v="36635"/>
  </r>
  <r>
    <x v="4"/>
    <x v="33"/>
    <x v="0"/>
    <x v="4"/>
    <n v="2543"/>
  </r>
  <r>
    <x v="4"/>
    <x v="33"/>
    <x v="0"/>
    <x v="5"/>
    <n v="251363"/>
  </r>
  <r>
    <x v="4"/>
    <x v="33"/>
    <x v="0"/>
    <x v="6"/>
    <n v="218043"/>
  </r>
  <r>
    <x v="4"/>
    <x v="33"/>
    <x v="0"/>
    <x v="7"/>
    <n v="0"/>
  </r>
  <r>
    <x v="4"/>
    <x v="33"/>
    <x v="0"/>
    <x v="8"/>
    <n v="49515"/>
  </r>
  <r>
    <x v="4"/>
    <x v="33"/>
    <x v="0"/>
    <x v="9"/>
    <n v="92717"/>
  </r>
  <r>
    <x v="4"/>
    <x v="33"/>
    <x v="0"/>
    <x v="10"/>
    <n v="50036"/>
  </r>
  <r>
    <x v="4"/>
    <x v="33"/>
    <x v="0"/>
    <x v="11"/>
    <n v="80325"/>
  </r>
  <r>
    <x v="4"/>
    <x v="33"/>
    <x v="0"/>
    <x v="12"/>
    <n v="5584"/>
  </r>
  <r>
    <x v="4"/>
    <x v="33"/>
    <x v="0"/>
    <x v="13"/>
    <n v="628031"/>
  </r>
  <r>
    <x v="4"/>
    <x v="33"/>
    <x v="1"/>
    <x v="0"/>
    <n v="0"/>
  </r>
  <r>
    <x v="4"/>
    <x v="33"/>
    <x v="1"/>
    <x v="1"/>
    <n v="105493"/>
  </r>
  <r>
    <x v="4"/>
    <x v="33"/>
    <x v="1"/>
    <x v="2"/>
    <n v="701314"/>
  </r>
  <r>
    <x v="4"/>
    <x v="33"/>
    <x v="1"/>
    <x v="3"/>
    <n v="16660"/>
  </r>
  <r>
    <x v="4"/>
    <x v="33"/>
    <x v="1"/>
    <x v="4"/>
    <n v="21690"/>
  </r>
  <r>
    <x v="4"/>
    <x v="33"/>
    <x v="1"/>
    <x v="5"/>
    <n v="0"/>
  </r>
  <r>
    <x v="4"/>
    <x v="33"/>
    <x v="1"/>
    <x v="6"/>
    <n v="521965"/>
  </r>
  <r>
    <x v="4"/>
    <x v="33"/>
    <x v="1"/>
    <x v="7"/>
    <n v="0"/>
  </r>
  <r>
    <x v="4"/>
    <x v="33"/>
    <x v="1"/>
    <x v="8"/>
    <n v="49515"/>
  </r>
  <r>
    <x v="4"/>
    <x v="33"/>
    <x v="1"/>
    <x v="9"/>
    <n v="82719"/>
  </r>
  <r>
    <x v="4"/>
    <x v="33"/>
    <x v="1"/>
    <x v="10"/>
    <n v="0"/>
  </r>
  <r>
    <x v="4"/>
    <x v="33"/>
    <x v="1"/>
    <x v="11"/>
    <n v="106008"/>
  </r>
  <r>
    <x v="4"/>
    <x v="33"/>
    <x v="1"/>
    <x v="12"/>
    <n v="0"/>
  </r>
  <r>
    <x v="4"/>
    <x v="33"/>
    <x v="1"/>
    <x v="13"/>
    <n v="1152238"/>
  </r>
  <r>
    <x v="4"/>
    <x v="34"/>
    <x v="0"/>
    <x v="0"/>
    <n v="0"/>
  </r>
  <r>
    <x v="4"/>
    <x v="34"/>
    <x v="0"/>
    <x v="1"/>
    <n v="103689"/>
  </r>
  <r>
    <x v="4"/>
    <x v="34"/>
    <x v="0"/>
    <x v="2"/>
    <n v="419031"/>
  </r>
  <r>
    <x v="4"/>
    <x v="34"/>
    <x v="0"/>
    <x v="3"/>
    <n v="22719"/>
  </r>
  <r>
    <x v="4"/>
    <x v="34"/>
    <x v="0"/>
    <x v="4"/>
    <n v="297"/>
  </r>
  <r>
    <x v="4"/>
    <x v="34"/>
    <x v="0"/>
    <x v="5"/>
    <n v="152816"/>
  </r>
  <r>
    <x v="4"/>
    <x v="34"/>
    <x v="0"/>
    <x v="6"/>
    <n v="225424"/>
  </r>
  <r>
    <x v="4"/>
    <x v="34"/>
    <x v="0"/>
    <x v="7"/>
    <n v="0"/>
  </r>
  <r>
    <x v="4"/>
    <x v="34"/>
    <x v="0"/>
    <x v="8"/>
    <n v="84697"/>
  </r>
  <r>
    <x v="4"/>
    <x v="34"/>
    <x v="0"/>
    <x v="9"/>
    <n v="57001"/>
  </r>
  <r>
    <x v="4"/>
    <x v="34"/>
    <x v="0"/>
    <x v="10"/>
    <n v="114026"/>
  </r>
  <r>
    <x v="4"/>
    <x v="34"/>
    <x v="0"/>
    <x v="11"/>
    <n v="91052"/>
  </r>
  <r>
    <x v="4"/>
    <x v="34"/>
    <x v="0"/>
    <x v="12"/>
    <n v="2"/>
  </r>
  <r>
    <x v="4"/>
    <x v="34"/>
    <x v="0"/>
    <x v="13"/>
    <n v="369658"/>
  </r>
  <r>
    <x v="4"/>
    <x v="34"/>
    <x v="1"/>
    <x v="0"/>
    <n v="0"/>
  </r>
  <r>
    <x v="4"/>
    <x v="34"/>
    <x v="1"/>
    <x v="1"/>
    <n v="122843"/>
  </r>
  <r>
    <x v="4"/>
    <x v="34"/>
    <x v="1"/>
    <x v="2"/>
    <n v="338086"/>
  </r>
  <r>
    <x v="4"/>
    <x v="34"/>
    <x v="1"/>
    <x v="3"/>
    <n v="18501"/>
  </r>
  <r>
    <x v="4"/>
    <x v="34"/>
    <x v="1"/>
    <x v="4"/>
    <n v="629"/>
  </r>
  <r>
    <x v="4"/>
    <x v="34"/>
    <x v="1"/>
    <x v="5"/>
    <n v="0"/>
  </r>
  <r>
    <x v="4"/>
    <x v="34"/>
    <x v="1"/>
    <x v="6"/>
    <n v="543099"/>
  </r>
  <r>
    <x v="4"/>
    <x v="34"/>
    <x v="1"/>
    <x v="7"/>
    <n v="0"/>
  </r>
  <r>
    <x v="4"/>
    <x v="34"/>
    <x v="1"/>
    <x v="8"/>
    <n v="84697"/>
  </r>
  <r>
    <x v="4"/>
    <x v="34"/>
    <x v="1"/>
    <x v="9"/>
    <n v="51982"/>
  </r>
  <r>
    <x v="4"/>
    <x v="34"/>
    <x v="1"/>
    <x v="10"/>
    <n v="0"/>
  </r>
  <r>
    <x v="4"/>
    <x v="34"/>
    <x v="1"/>
    <x v="11"/>
    <n v="108852"/>
  </r>
  <r>
    <x v="4"/>
    <x v="34"/>
    <x v="1"/>
    <x v="12"/>
    <n v="0"/>
  </r>
  <r>
    <x v="4"/>
    <x v="34"/>
    <x v="1"/>
    <x v="13"/>
    <n v="880779"/>
  </r>
  <r>
    <x v="4"/>
    <x v="35"/>
    <x v="0"/>
    <x v="0"/>
    <n v="0"/>
  </r>
  <r>
    <x v="4"/>
    <x v="35"/>
    <x v="0"/>
    <x v="1"/>
    <n v="670904"/>
  </r>
  <r>
    <x v="4"/>
    <x v="35"/>
    <x v="0"/>
    <x v="2"/>
    <n v="892984"/>
  </r>
  <r>
    <x v="4"/>
    <x v="35"/>
    <x v="0"/>
    <x v="3"/>
    <n v="8551"/>
  </r>
  <r>
    <x v="4"/>
    <x v="35"/>
    <x v="0"/>
    <x v="4"/>
    <n v="236"/>
  </r>
  <r>
    <x v="4"/>
    <x v="35"/>
    <x v="0"/>
    <x v="5"/>
    <n v="86119"/>
  </r>
  <r>
    <x v="4"/>
    <x v="35"/>
    <x v="0"/>
    <x v="6"/>
    <n v="43963"/>
  </r>
  <r>
    <x v="4"/>
    <x v="35"/>
    <x v="0"/>
    <x v="7"/>
    <n v="0"/>
  </r>
  <r>
    <x v="4"/>
    <x v="35"/>
    <x v="0"/>
    <x v="8"/>
    <n v="71844"/>
  </r>
  <r>
    <x v="4"/>
    <x v="35"/>
    <x v="0"/>
    <x v="9"/>
    <n v="45237"/>
  </r>
  <r>
    <x v="4"/>
    <x v="35"/>
    <x v="0"/>
    <x v="10"/>
    <n v="40588"/>
  </r>
  <r>
    <x v="4"/>
    <x v="35"/>
    <x v="0"/>
    <x v="11"/>
    <n v="67982"/>
  </r>
  <r>
    <x v="4"/>
    <x v="35"/>
    <x v="0"/>
    <x v="12"/>
    <n v="0"/>
  </r>
  <r>
    <x v="4"/>
    <x v="35"/>
    <x v="0"/>
    <x v="13"/>
    <n v="225137"/>
  </r>
  <r>
    <x v="4"/>
    <x v="35"/>
    <x v="1"/>
    <x v="0"/>
    <n v="0"/>
  </r>
  <r>
    <x v="4"/>
    <x v="35"/>
    <x v="1"/>
    <x v="1"/>
    <n v="672433"/>
  </r>
  <r>
    <x v="4"/>
    <x v="35"/>
    <x v="1"/>
    <x v="2"/>
    <n v="904536"/>
  </r>
  <r>
    <x v="4"/>
    <x v="35"/>
    <x v="1"/>
    <x v="3"/>
    <n v="8551"/>
  </r>
  <r>
    <x v="4"/>
    <x v="35"/>
    <x v="1"/>
    <x v="4"/>
    <n v="236"/>
  </r>
  <r>
    <x v="4"/>
    <x v="35"/>
    <x v="1"/>
    <x v="5"/>
    <n v="0"/>
  </r>
  <r>
    <x v="4"/>
    <x v="35"/>
    <x v="1"/>
    <x v="6"/>
    <n v="265390"/>
  </r>
  <r>
    <x v="4"/>
    <x v="35"/>
    <x v="1"/>
    <x v="7"/>
    <n v="0"/>
  </r>
  <r>
    <x v="4"/>
    <x v="35"/>
    <x v="1"/>
    <x v="8"/>
    <n v="71844"/>
  </r>
  <r>
    <x v="4"/>
    <x v="35"/>
    <x v="1"/>
    <x v="9"/>
    <n v="40032"/>
  </r>
  <r>
    <x v="4"/>
    <x v="35"/>
    <x v="1"/>
    <x v="10"/>
    <n v="0"/>
  </r>
  <r>
    <x v="4"/>
    <x v="35"/>
    <x v="1"/>
    <x v="11"/>
    <n v="78633"/>
  </r>
  <r>
    <x v="4"/>
    <x v="35"/>
    <x v="1"/>
    <x v="12"/>
    <n v="0"/>
  </r>
  <r>
    <x v="4"/>
    <x v="35"/>
    <x v="1"/>
    <x v="13"/>
    <n v="599150"/>
  </r>
  <r>
    <x v="4"/>
    <x v="36"/>
    <x v="0"/>
    <x v="0"/>
    <n v="0"/>
  </r>
  <r>
    <x v="4"/>
    <x v="36"/>
    <x v="0"/>
    <x v="1"/>
    <n v="42399"/>
  </r>
  <r>
    <x v="4"/>
    <x v="36"/>
    <x v="0"/>
    <x v="2"/>
    <n v="72917"/>
  </r>
  <r>
    <x v="4"/>
    <x v="36"/>
    <x v="0"/>
    <x v="3"/>
    <n v="840"/>
  </r>
  <r>
    <x v="4"/>
    <x v="36"/>
    <x v="0"/>
    <x v="4"/>
    <n v="6990"/>
  </r>
  <r>
    <x v="4"/>
    <x v="36"/>
    <x v="0"/>
    <x v="5"/>
    <n v="0"/>
  </r>
  <r>
    <x v="4"/>
    <x v="36"/>
    <x v="0"/>
    <x v="6"/>
    <n v="0"/>
  </r>
  <r>
    <x v="4"/>
    <x v="36"/>
    <x v="0"/>
    <x v="7"/>
    <n v="0"/>
  </r>
  <r>
    <x v="4"/>
    <x v="36"/>
    <x v="0"/>
    <x v="8"/>
    <n v="0"/>
  </r>
  <r>
    <x v="4"/>
    <x v="36"/>
    <x v="0"/>
    <x v="9"/>
    <n v="4452"/>
  </r>
  <r>
    <x v="4"/>
    <x v="36"/>
    <x v="0"/>
    <x v="10"/>
    <n v="0"/>
  </r>
  <r>
    <x v="4"/>
    <x v="36"/>
    <x v="0"/>
    <x v="11"/>
    <n v="5483"/>
  </r>
  <r>
    <x v="4"/>
    <x v="36"/>
    <x v="0"/>
    <x v="12"/>
    <n v="0"/>
  </r>
  <r>
    <x v="4"/>
    <x v="36"/>
    <x v="0"/>
    <x v="13"/>
    <n v="23719"/>
  </r>
  <r>
    <x v="4"/>
    <x v="36"/>
    <x v="1"/>
    <x v="0"/>
    <n v="0"/>
  </r>
  <r>
    <x v="4"/>
    <x v="36"/>
    <x v="1"/>
    <x v="1"/>
    <n v="42399"/>
  </r>
  <r>
    <x v="4"/>
    <x v="36"/>
    <x v="1"/>
    <x v="2"/>
    <n v="72917"/>
  </r>
  <r>
    <x v="4"/>
    <x v="36"/>
    <x v="1"/>
    <x v="3"/>
    <n v="840"/>
  </r>
  <r>
    <x v="4"/>
    <x v="36"/>
    <x v="1"/>
    <x v="4"/>
    <n v="6990"/>
  </r>
  <r>
    <x v="4"/>
    <x v="36"/>
    <x v="1"/>
    <x v="5"/>
    <n v="0"/>
  </r>
  <r>
    <x v="4"/>
    <x v="36"/>
    <x v="1"/>
    <x v="6"/>
    <n v="0"/>
  </r>
  <r>
    <x v="4"/>
    <x v="36"/>
    <x v="1"/>
    <x v="7"/>
    <n v="0"/>
  </r>
  <r>
    <x v="4"/>
    <x v="36"/>
    <x v="1"/>
    <x v="8"/>
    <n v="0"/>
  </r>
  <r>
    <x v="4"/>
    <x v="36"/>
    <x v="1"/>
    <x v="9"/>
    <n v="4452"/>
  </r>
  <r>
    <x v="4"/>
    <x v="36"/>
    <x v="1"/>
    <x v="10"/>
    <n v="0"/>
  </r>
  <r>
    <x v="4"/>
    <x v="36"/>
    <x v="1"/>
    <x v="11"/>
    <n v="5483"/>
  </r>
  <r>
    <x v="4"/>
    <x v="36"/>
    <x v="1"/>
    <x v="12"/>
    <n v="0"/>
  </r>
  <r>
    <x v="4"/>
    <x v="36"/>
    <x v="1"/>
    <x v="13"/>
    <n v="23719"/>
  </r>
  <r>
    <x v="4"/>
    <x v="37"/>
    <x v="0"/>
    <x v="0"/>
    <n v="0"/>
  </r>
  <r>
    <x v="4"/>
    <x v="37"/>
    <x v="0"/>
    <x v="1"/>
    <n v="139491"/>
  </r>
  <r>
    <x v="4"/>
    <x v="37"/>
    <x v="0"/>
    <x v="2"/>
    <n v="271335"/>
  </r>
  <r>
    <x v="4"/>
    <x v="37"/>
    <x v="0"/>
    <x v="3"/>
    <n v="33152"/>
  </r>
  <r>
    <x v="4"/>
    <x v="37"/>
    <x v="0"/>
    <x v="4"/>
    <n v="8849"/>
  </r>
  <r>
    <x v="4"/>
    <x v="37"/>
    <x v="0"/>
    <x v="5"/>
    <n v="0"/>
  </r>
  <r>
    <x v="4"/>
    <x v="37"/>
    <x v="0"/>
    <x v="6"/>
    <n v="6430"/>
  </r>
  <r>
    <x v="4"/>
    <x v="37"/>
    <x v="0"/>
    <x v="7"/>
    <n v="27675"/>
  </r>
  <r>
    <x v="4"/>
    <x v="37"/>
    <x v="0"/>
    <x v="8"/>
    <n v="0"/>
  </r>
  <r>
    <x v="4"/>
    <x v="37"/>
    <x v="0"/>
    <x v="9"/>
    <n v="19257"/>
  </r>
  <r>
    <x v="4"/>
    <x v="37"/>
    <x v="0"/>
    <x v="10"/>
    <n v="0"/>
  </r>
  <r>
    <x v="4"/>
    <x v="37"/>
    <x v="0"/>
    <x v="11"/>
    <n v="18931"/>
  </r>
  <r>
    <x v="4"/>
    <x v="37"/>
    <x v="0"/>
    <x v="12"/>
    <n v="0"/>
  </r>
  <r>
    <x v="4"/>
    <x v="37"/>
    <x v="0"/>
    <x v="13"/>
    <n v="123624"/>
  </r>
  <r>
    <x v="4"/>
    <x v="37"/>
    <x v="1"/>
    <x v="0"/>
    <n v="0"/>
  </r>
  <r>
    <x v="4"/>
    <x v="37"/>
    <x v="1"/>
    <x v="1"/>
    <n v="142986"/>
  </r>
  <r>
    <x v="4"/>
    <x v="37"/>
    <x v="1"/>
    <x v="2"/>
    <n v="273464"/>
  </r>
  <r>
    <x v="4"/>
    <x v="37"/>
    <x v="1"/>
    <x v="3"/>
    <n v="32652"/>
  </r>
  <r>
    <x v="4"/>
    <x v="37"/>
    <x v="1"/>
    <x v="4"/>
    <n v="8849"/>
  </r>
  <r>
    <x v="4"/>
    <x v="37"/>
    <x v="1"/>
    <x v="5"/>
    <n v="0"/>
  </r>
  <r>
    <x v="4"/>
    <x v="37"/>
    <x v="1"/>
    <x v="6"/>
    <n v="36952"/>
  </r>
  <r>
    <x v="4"/>
    <x v="37"/>
    <x v="1"/>
    <x v="7"/>
    <n v="0"/>
  </r>
  <r>
    <x v="4"/>
    <x v="37"/>
    <x v="1"/>
    <x v="8"/>
    <n v="0"/>
  </r>
  <r>
    <x v="4"/>
    <x v="37"/>
    <x v="1"/>
    <x v="9"/>
    <n v="20822"/>
  </r>
  <r>
    <x v="4"/>
    <x v="37"/>
    <x v="1"/>
    <x v="10"/>
    <n v="0"/>
  </r>
  <r>
    <x v="4"/>
    <x v="37"/>
    <x v="1"/>
    <x v="11"/>
    <n v="18515"/>
  </r>
  <r>
    <x v="4"/>
    <x v="37"/>
    <x v="1"/>
    <x v="12"/>
    <n v="0"/>
  </r>
  <r>
    <x v="4"/>
    <x v="37"/>
    <x v="1"/>
    <x v="13"/>
    <n v="123624"/>
  </r>
  <r>
    <x v="4"/>
    <x v="38"/>
    <x v="0"/>
    <x v="0"/>
    <n v="0"/>
  </r>
  <r>
    <x v="4"/>
    <x v="38"/>
    <x v="0"/>
    <x v="1"/>
    <n v="796149"/>
  </r>
  <r>
    <x v="4"/>
    <x v="38"/>
    <x v="0"/>
    <x v="2"/>
    <n v="4687406"/>
  </r>
  <r>
    <x v="4"/>
    <x v="38"/>
    <x v="0"/>
    <x v="3"/>
    <n v="2082484"/>
  </r>
  <r>
    <x v="4"/>
    <x v="38"/>
    <x v="0"/>
    <x v="4"/>
    <n v="55694"/>
  </r>
  <r>
    <x v="4"/>
    <x v="38"/>
    <x v="0"/>
    <x v="5"/>
    <n v="846993"/>
  </r>
  <r>
    <x v="4"/>
    <x v="38"/>
    <x v="0"/>
    <x v="6"/>
    <n v="4370358"/>
  </r>
  <r>
    <x v="4"/>
    <x v="38"/>
    <x v="0"/>
    <x v="7"/>
    <n v="0"/>
  </r>
  <r>
    <x v="4"/>
    <x v="38"/>
    <x v="0"/>
    <x v="8"/>
    <n v="3911430"/>
  </r>
  <r>
    <x v="4"/>
    <x v="38"/>
    <x v="0"/>
    <x v="9"/>
    <n v="1213623"/>
  </r>
  <r>
    <x v="4"/>
    <x v="38"/>
    <x v="0"/>
    <x v="10"/>
    <n v="117032"/>
  </r>
  <r>
    <x v="4"/>
    <x v="38"/>
    <x v="0"/>
    <x v="11"/>
    <n v="2008842"/>
  </r>
  <r>
    <x v="4"/>
    <x v="38"/>
    <x v="0"/>
    <x v="12"/>
    <n v="217514"/>
  </r>
  <r>
    <x v="4"/>
    <x v="38"/>
    <x v="0"/>
    <x v="13"/>
    <n v="10083575"/>
  </r>
  <r>
    <x v="4"/>
    <x v="38"/>
    <x v="1"/>
    <x v="0"/>
    <n v="0"/>
  </r>
  <r>
    <x v="4"/>
    <x v="38"/>
    <x v="1"/>
    <x v="1"/>
    <n v="1312912"/>
  </r>
  <r>
    <x v="4"/>
    <x v="38"/>
    <x v="1"/>
    <x v="2"/>
    <n v="7552605"/>
  </r>
  <r>
    <x v="4"/>
    <x v="38"/>
    <x v="1"/>
    <x v="3"/>
    <n v="2490021"/>
  </r>
  <r>
    <x v="4"/>
    <x v="38"/>
    <x v="1"/>
    <x v="4"/>
    <n v="781916"/>
  </r>
  <r>
    <x v="4"/>
    <x v="38"/>
    <x v="1"/>
    <x v="5"/>
    <n v="0"/>
  </r>
  <r>
    <x v="4"/>
    <x v="38"/>
    <x v="1"/>
    <x v="6"/>
    <n v="8830055"/>
  </r>
  <r>
    <x v="4"/>
    <x v="38"/>
    <x v="1"/>
    <x v="7"/>
    <n v="0"/>
  </r>
  <r>
    <x v="4"/>
    <x v="38"/>
    <x v="1"/>
    <x v="8"/>
    <n v="4310330"/>
  </r>
  <r>
    <x v="4"/>
    <x v="38"/>
    <x v="1"/>
    <x v="9"/>
    <n v="1426844"/>
  </r>
  <r>
    <x v="4"/>
    <x v="38"/>
    <x v="1"/>
    <x v="10"/>
    <n v="0"/>
  </r>
  <r>
    <x v="4"/>
    <x v="38"/>
    <x v="1"/>
    <x v="11"/>
    <n v="3486419"/>
  </r>
  <r>
    <x v="4"/>
    <x v="38"/>
    <x v="1"/>
    <x v="12"/>
    <n v="0"/>
  </r>
  <r>
    <x v="4"/>
    <x v="38"/>
    <x v="1"/>
    <x v="13"/>
    <n v="18167717"/>
  </r>
  <r>
    <x v="4"/>
    <x v="39"/>
    <x v="0"/>
    <x v="0"/>
    <n v="0"/>
  </r>
  <r>
    <x v="4"/>
    <x v="39"/>
    <x v="0"/>
    <x v="1"/>
    <n v="260455"/>
  </r>
  <r>
    <x v="4"/>
    <x v="39"/>
    <x v="0"/>
    <x v="2"/>
    <n v="1002105"/>
  </r>
  <r>
    <x v="4"/>
    <x v="39"/>
    <x v="0"/>
    <x v="3"/>
    <n v="660731"/>
  </r>
  <r>
    <x v="4"/>
    <x v="39"/>
    <x v="0"/>
    <x v="4"/>
    <n v="18141"/>
  </r>
  <r>
    <x v="4"/>
    <x v="39"/>
    <x v="0"/>
    <x v="5"/>
    <n v="285762"/>
  </r>
  <r>
    <x v="4"/>
    <x v="39"/>
    <x v="0"/>
    <x v="6"/>
    <n v="766247"/>
  </r>
  <r>
    <x v="4"/>
    <x v="39"/>
    <x v="0"/>
    <x v="7"/>
    <n v="0"/>
  </r>
  <r>
    <x v="4"/>
    <x v="39"/>
    <x v="0"/>
    <x v="8"/>
    <n v="780588"/>
  </r>
  <r>
    <x v="4"/>
    <x v="39"/>
    <x v="0"/>
    <x v="9"/>
    <n v="172963"/>
  </r>
  <r>
    <x v="4"/>
    <x v="39"/>
    <x v="0"/>
    <x v="10"/>
    <n v="119498"/>
  </r>
  <r>
    <x v="4"/>
    <x v="39"/>
    <x v="0"/>
    <x v="11"/>
    <n v="233999"/>
  </r>
  <r>
    <x v="4"/>
    <x v="39"/>
    <x v="0"/>
    <x v="12"/>
    <n v="38132"/>
  </r>
  <r>
    <x v="4"/>
    <x v="39"/>
    <x v="0"/>
    <x v="13"/>
    <n v="1303521"/>
  </r>
  <r>
    <x v="4"/>
    <x v="39"/>
    <x v="1"/>
    <x v="0"/>
    <n v="0"/>
  </r>
  <r>
    <x v="4"/>
    <x v="39"/>
    <x v="1"/>
    <x v="1"/>
    <n v="323658"/>
  </r>
  <r>
    <x v="4"/>
    <x v="39"/>
    <x v="1"/>
    <x v="2"/>
    <n v="1307939"/>
  </r>
  <r>
    <x v="4"/>
    <x v="39"/>
    <x v="1"/>
    <x v="3"/>
    <n v="350657"/>
  </r>
  <r>
    <x v="4"/>
    <x v="39"/>
    <x v="1"/>
    <x v="4"/>
    <n v="18140"/>
  </r>
  <r>
    <x v="4"/>
    <x v="39"/>
    <x v="1"/>
    <x v="5"/>
    <n v="121076"/>
  </r>
  <r>
    <x v="4"/>
    <x v="39"/>
    <x v="1"/>
    <x v="6"/>
    <n v="3083506"/>
  </r>
  <r>
    <x v="4"/>
    <x v="39"/>
    <x v="1"/>
    <x v="7"/>
    <n v="0"/>
  </r>
  <r>
    <x v="4"/>
    <x v="39"/>
    <x v="1"/>
    <x v="8"/>
    <n v="888658"/>
  </r>
  <r>
    <x v="4"/>
    <x v="39"/>
    <x v="1"/>
    <x v="9"/>
    <n v="208670"/>
  </r>
  <r>
    <x v="4"/>
    <x v="39"/>
    <x v="1"/>
    <x v="10"/>
    <n v="0"/>
  </r>
  <r>
    <x v="4"/>
    <x v="39"/>
    <x v="1"/>
    <x v="11"/>
    <n v="467751"/>
  </r>
  <r>
    <x v="4"/>
    <x v="39"/>
    <x v="1"/>
    <x v="12"/>
    <n v="0"/>
  </r>
  <r>
    <x v="4"/>
    <x v="39"/>
    <x v="1"/>
    <x v="13"/>
    <n v="4725653"/>
  </r>
  <r>
    <x v="4"/>
    <x v="40"/>
    <x v="0"/>
    <x v="0"/>
    <n v="0"/>
  </r>
  <r>
    <x v="4"/>
    <x v="40"/>
    <x v="0"/>
    <x v="1"/>
    <n v="375850"/>
  </r>
  <r>
    <x v="4"/>
    <x v="40"/>
    <x v="0"/>
    <x v="2"/>
    <n v="602052"/>
  </r>
  <r>
    <x v="4"/>
    <x v="40"/>
    <x v="0"/>
    <x v="3"/>
    <n v="23551"/>
  </r>
  <r>
    <x v="4"/>
    <x v="40"/>
    <x v="0"/>
    <x v="4"/>
    <n v="2704"/>
  </r>
  <r>
    <x v="4"/>
    <x v="40"/>
    <x v="0"/>
    <x v="5"/>
    <n v="134294"/>
  </r>
  <r>
    <x v="4"/>
    <x v="40"/>
    <x v="0"/>
    <x v="6"/>
    <n v="526192"/>
  </r>
  <r>
    <x v="4"/>
    <x v="40"/>
    <x v="0"/>
    <x v="7"/>
    <n v="0"/>
  </r>
  <r>
    <x v="4"/>
    <x v="40"/>
    <x v="0"/>
    <x v="8"/>
    <n v="483740"/>
  </r>
  <r>
    <x v="4"/>
    <x v="40"/>
    <x v="0"/>
    <x v="9"/>
    <n v="202943"/>
  </r>
  <r>
    <x v="4"/>
    <x v="40"/>
    <x v="0"/>
    <x v="10"/>
    <n v="167087"/>
  </r>
  <r>
    <x v="4"/>
    <x v="40"/>
    <x v="0"/>
    <x v="11"/>
    <n v="185653"/>
  </r>
  <r>
    <x v="4"/>
    <x v="40"/>
    <x v="0"/>
    <x v="12"/>
    <n v="0"/>
  </r>
  <r>
    <x v="4"/>
    <x v="40"/>
    <x v="0"/>
    <x v="13"/>
    <n v="891208"/>
  </r>
  <r>
    <x v="4"/>
    <x v="40"/>
    <x v="1"/>
    <x v="0"/>
    <n v="0"/>
  </r>
  <r>
    <x v="4"/>
    <x v="40"/>
    <x v="1"/>
    <x v="1"/>
    <n v="379469"/>
  </r>
  <r>
    <x v="4"/>
    <x v="40"/>
    <x v="1"/>
    <x v="2"/>
    <n v="571704"/>
  </r>
  <r>
    <x v="4"/>
    <x v="40"/>
    <x v="1"/>
    <x v="3"/>
    <n v="23551"/>
  </r>
  <r>
    <x v="4"/>
    <x v="40"/>
    <x v="1"/>
    <x v="4"/>
    <n v="2943"/>
  </r>
  <r>
    <x v="4"/>
    <x v="40"/>
    <x v="1"/>
    <x v="5"/>
    <n v="0"/>
  </r>
  <r>
    <x v="4"/>
    <x v="40"/>
    <x v="1"/>
    <x v="6"/>
    <n v="983042"/>
  </r>
  <r>
    <x v="4"/>
    <x v="40"/>
    <x v="1"/>
    <x v="7"/>
    <n v="0"/>
  </r>
  <r>
    <x v="4"/>
    <x v="40"/>
    <x v="1"/>
    <x v="8"/>
    <n v="498243"/>
  </r>
  <r>
    <x v="4"/>
    <x v="40"/>
    <x v="1"/>
    <x v="9"/>
    <n v="170272"/>
  </r>
  <r>
    <x v="4"/>
    <x v="40"/>
    <x v="1"/>
    <x v="10"/>
    <n v="0"/>
  </r>
  <r>
    <x v="4"/>
    <x v="40"/>
    <x v="1"/>
    <x v="11"/>
    <n v="207310"/>
  </r>
  <r>
    <x v="4"/>
    <x v="40"/>
    <x v="1"/>
    <x v="12"/>
    <n v="0"/>
  </r>
  <r>
    <x v="4"/>
    <x v="40"/>
    <x v="1"/>
    <x v="13"/>
    <n v="1684064"/>
  </r>
  <r>
    <x v="4"/>
    <x v="41"/>
    <x v="0"/>
    <x v="0"/>
    <n v="0"/>
  </r>
  <r>
    <x v="4"/>
    <x v="41"/>
    <x v="0"/>
    <x v="1"/>
    <n v="193883"/>
  </r>
  <r>
    <x v="4"/>
    <x v="41"/>
    <x v="0"/>
    <x v="2"/>
    <n v="312015"/>
  </r>
  <r>
    <x v="4"/>
    <x v="41"/>
    <x v="0"/>
    <x v="3"/>
    <n v="21232"/>
  </r>
  <r>
    <x v="4"/>
    <x v="41"/>
    <x v="0"/>
    <x v="4"/>
    <n v="76292"/>
  </r>
  <r>
    <x v="4"/>
    <x v="41"/>
    <x v="0"/>
    <x v="5"/>
    <n v="0"/>
  </r>
  <r>
    <x v="4"/>
    <x v="41"/>
    <x v="0"/>
    <x v="6"/>
    <n v="374671"/>
  </r>
  <r>
    <x v="4"/>
    <x v="41"/>
    <x v="0"/>
    <x v="7"/>
    <n v="0"/>
  </r>
  <r>
    <x v="4"/>
    <x v="41"/>
    <x v="0"/>
    <x v="8"/>
    <n v="249347"/>
  </r>
  <r>
    <x v="4"/>
    <x v="41"/>
    <x v="0"/>
    <x v="9"/>
    <n v="86592"/>
  </r>
  <r>
    <x v="4"/>
    <x v="41"/>
    <x v="0"/>
    <x v="10"/>
    <n v="24902"/>
  </r>
  <r>
    <x v="4"/>
    <x v="41"/>
    <x v="0"/>
    <x v="11"/>
    <n v="137405"/>
  </r>
  <r>
    <x v="4"/>
    <x v="41"/>
    <x v="0"/>
    <x v="12"/>
    <n v="56596"/>
  </r>
  <r>
    <x v="4"/>
    <x v="41"/>
    <x v="0"/>
    <x v="13"/>
    <n v="727133"/>
  </r>
  <r>
    <x v="4"/>
    <x v="41"/>
    <x v="1"/>
    <x v="0"/>
    <n v="0"/>
  </r>
  <r>
    <x v="4"/>
    <x v="41"/>
    <x v="1"/>
    <x v="1"/>
    <n v="193883"/>
  </r>
  <r>
    <x v="4"/>
    <x v="41"/>
    <x v="1"/>
    <x v="2"/>
    <n v="455414"/>
  </r>
  <r>
    <x v="4"/>
    <x v="41"/>
    <x v="1"/>
    <x v="3"/>
    <n v="21232"/>
  </r>
  <r>
    <x v="4"/>
    <x v="41"/>
    <x v="1"/>
    <x v="4"/>
    <n v="24932"/>
  </r>
  <r>
    <x v="4"/>
    <x v="41"/>
    <x v="1"/>
    <x v="5"/>
    <n v="0"/>
  </r>
  <r>
    <x v="4"/>
    <x v="41"/>
    <x v="1"/>
    <x v="6"/>
    <n v="866777"/>
  </r>
  <r>
    <x v="4"/>
    <x v="41"/>
    <x v="1"/>
    <x v="7"/>
    <n v="0"/>
  </r>
  <r>
    <x v="4"/>
    <x v="41"/>
    <x v="1"/>
    <x v="8"/>
    <n v="249347"/>
  </r>
  <r>
    <x v="4"/>
    <x v="41"/>
    <x v="1"/>
    <x v="9"/>
    <n v="103287"/>
  </r>
  <r>
    <x v="4"/>
    <x v="41"/>
    <x v="1"/>
    <x v="10"/>
    <n v="0"/>
  </r>
  <r>
    <x v="4"/>
    <x v="41"/>
    <x v="1"/>
    <x v="11"/>
    <n v="162276"/>
  </r>
  <r>
    <x v="4"/>
    <x v="41"/>
    <x v="1"/>
    <x v="12"/>
    <n v="0"/>
  </r>
  <r>
    <x v="4"/>
    <x v="41"/>
    <x v="1"/>
    <x v="13"/>
    <n v="1390480"/>
  </r>
  <r>
    <x v="4"/>
    <x v="42"/>
    <x v="0"/>
    <x v="0"/>
    <n v="0"/>
  </r>
  <r>
    <x v="4"/>
    <x v="42"/>
    <x v="0"/>
    <x v="1"/>
    <n v="50342"/>
  </r>
  <r>
    <x v="4"/>
    <x v="42"/>
    <x v="0"/>
    <x v="2"/>
    <n v="475000"/>
  </r>
  <r>
    <x v="4"/>
    <x v="42"/>
    <x v="0"/>
    <x v="3"/>
    <n v="2347"/>
  </r>
  <r>
    <x v="4"/>
    <x v="42"/>
    <x v="0"/>
    <x v="4"/>
    <n v="1200"/>
  </r>
  <r>
    <x v="4"/>
    <x v="42"/>
    <x v="0"/>
    <x v="5"/>
    <n v="72712"/>
  </r>
  <r>
    <x v="4"/>
    <x v="42"/>
    <x v="0"/>
    <x v="6"/>
    <n v="225442"/>
  </r>
  <r>
    <x v="4"/>
    <x v="42"/>
    <x v="0"/>
    <x v="7"/>
    <n v="0"/>
  </r>
  <r>
    <x v="4"/>
    <x v="42"/>
    <x v="0"/>
    <x v="8"/>
    <n v="0"/>
  </r>
  <r>
    <x v="4"/>
    <x v="42"/>
    <x v="0"/>
    <x v="9"/>
    <n v="52589"/>
  </r>
  <r>
    <x v="4"/>
    <x v="42"/>
    <x v="0"/>
    <x v="10"/>
    <n v="27840"/>
  </r>
  <r>
    <x v="4"/>
    <x v="42"/>
    <x v="0"/>
    <x v="11"/>
    <n v="119448"/>
  </r>
  <r>
    <x v="4"/>
    <x v="42"/>
    <x v="0"/>
    <x v="12"/>
    <n v="0"/>
  </r>
  <r>
    <x v="4"/>
    <x v="42"/>
    <x v="0"/>
    <x v="13"/>
    <n v="612858"/>
  </r>
  <r>
    <x v="4"/>
    <x v="42"/>
    <x v="1"/>
    <x v="0"/>
    <n v="0"/>
  </r>
  <r>
    <x v="4"/>
    <x v="42"/>
    <x v="1"/>
    <x v="1"/>
    <n v="50342"/>
  </r>
  <r>
    <x v="4"/>
    <x v="42"/>
    <x v="1"/>
    <x v="2"/>
    <n v="444729"/>
  </r>
  <r>
    <x v="4"/>
    <x v="42"/>
    <x v="1"/>
    <x v="3"/>
    <n v="2964"/>
  </r>
  <r>
    <x v="4"/>
    <x v="42"/>
    <x v="1"/>
    <x v="4"/>
    <n v="1200"/>
  </r>
  <r>
    <x v="4"/>
    <x v="42"/>
    <x v="1"/>
    <x v="5"/>
    <n v="0"/>
  </r>
  <r>
    <x v="4"/>
    <x v="42"/>
    <x v="1"/>
    <x v="6"/>
    <n v="281476"/>
  </r>
  <r>
    <x v="4"/>
    <x v="42"/>
    <x v="1"/>
    <x v="7"/>
    <n v="0"/>
  </r>
  <r>
    <x v="4"/>
    <x v="42"/>
    <x v="1"/>
    <x v="8"/>
    <n v="0"/>
  </r>
  <r>
    <x v="4"/>
    <x v="42"/>
    <x v="1"/>
    <x v="9"/>
    <n v="50921"/>
  </r>
  <r>
    <x v="4"/>
    <x v="42"/>
    <x v="1"/>
    <x v="10"/>
    <n v="0"/>
  </r>
  <r>
    <x v="4"/>
    <x v="42"/>
    <x v="1"/>
    <x v="11"/>
    <n v="120684"/>
  </r>
  <r>
    <x v="4"/>
    <x v="42"/>
    <x v="1"/>
    <x v="12"/>
    <n v="0"/>
  </r>
  <r>
    <x v="4"/>
    <x v="42"/>
    <x v="1"/>
    <x v="13"/>
    <n v="741459"/>
  </r>
  <r>
    <x v="4"/>
    <x v="43"/>
    <x v="0"/>
    <x v="0"/>
    <n v="0"/>
  </r>
  <r>
    <x v="4"/>
    <x v="43"/>
    <x v="0"/>
    <x v="1"/>
    <n v="90586"/>
  </r>
  <r>
    <x v="4"/>
    <x v="43"/>
    <x v="0"/>
    <x v="2"/>
    <n v="318895"/>
  </r>
  <r>
    <x v="4"/>
    <x v="43"/>
    <x v="0"/>
    <x v="3"/>
    <n v="40621"/>
  </r>
  <r>
    <x v="4"/>
    <x v="43"/>
    <x v="0"/>
    <x v="4"/>
    <n v="23084"/>
  </r>
  <r>
    <x v="4"/>
    <x v="43"/>
    <x v="0"/>
    <x v="5"/>
    <n v="5942"/>
  </r>
  <r>
    <x v="4"/>
    <x v="43"/>
    <x v="0"/>
    <x v="6"/>
    <n v="40278"/>
  </r>
  <r>
    <x v="4"/>
    <x v="43"/>
    <x v="0"/>
    <x v="7"/>
    <n v="0"/>
  </r>
  <r>
    <x v="4"/>
    <x v="43"/>
    <x v="0"/>
    <x v="8"/>
    <n v="0"/>
  </r>
  <r>
    <x v="4"/>
    <x v="43"/>
    <x v="0"/>
    <x v="9"/>
    <n v="24725"/>
  </r>
  <r>
    <x v="4"/>
    <x v="43"/>
    <x v="0"/>
    <x v="10"/>
    <n v="0"/>
  </r>
  <r>
    <x v="4"/>
    <x v="43"/>
    <x v="0"/>
    <x v="11"/>
    <n v="23006"/>
  </r>
  <r>
    <x v="4"/>
    <x v="43"/>
    <x v="0"/>
    <x v="12"/>
    <n v="0"/>
  </r>
  <r>
    <x v="4"/>
    <x v="43"/>
    <x v="0"/>
    <x v="13"/>
    <n v="197221"/>
  </r>
  <r>
    <x v="4"/>
    <x v="43"/>
    <x v="1"/>
    <x v="0"/>
    <n v="0"/>
  </r>
  <r>
    <x v="4"/>
    <x v="43"/>
    <x v="1"/>
    <x v="1"/>
    <n v="90586"/>
  </r>
  <r>
    <x v="4"/>
    <x v="43"/>
    <x v="1"/>
    <x v="2"/>
    <n v="316798"/>
  </r>
  <r>
    <x v="4"/>
    <x v="43"/>
    <x v="1"/>
    <x v="3"/>
    <n v="40621"/>
  </r>
  <r>
    <x v="4"/>
    <x v="43"/>
    <x v="1"/>
    <x v="4"/>
    <n v="23084"/>
  </r>
  <r>
    <x v="4"/>
    <x v="43"/>
    <x v="1"/>
    <x v="5"/>
    <n v="0"/>
  </r>
  <r>
    <x v="4"/>
    <x v="43"/>
    <x v="1"/>
    <x v="6"/>
    <n v="40278"/>
  </r>
  <r>
    <x v="4"/>
    <x v="43"/>
    <x v="1"/>
    <x v="7"/>
    <n v="0"/>
  </r>
  <r>
    <x v="4"/>
    <x v="43"/>
    <x v="1"/>
    <x v="8"/>
    <n v="0"/>
  </r>
  <r>
    <x v="4"/>
    <x v="43"/>
    <x v="1"/>
    <x v="9"/>
    <n v="24422"/>
  </r>
  <r>
    <x v="4"/>
    <x v="43"/>
    <x v="1"/>
    <x v="10"/>
    <n v="0"/>
  </r>
  <r>
    <x v="4"/>
    <x v="43"/>
    <x v="1"/>
    <x v="11"/>
    <n v="23006"/>
  </r>
  <r>
    <x v="4"/>
    <x v="43"/>
    <x v="1"/>
    <x v="12"/>
    <n v="0"/>
  </r>
  <r>
    <x v="4"/>
    <x v="43"/>
    <x v="1"/>
    <x v="13"/>
    <n v="201369"/>
  </r>
  <r>
    <x v="4"/>
    <x v="44"/>
    <x v="0"/>
    <x v="0"/>
    <n v="0"/>
  </r>
  <r>
    <x v="4"/>
    <x v="44"/>
    <x v="0"/>
    <x v="1"/>
    <n v="64409"/>
  </r>
  <r>
    <x v="4"/>
    <x v="44"/>
    <x v="0"/>
    <x v="2"/>
    <n v="296203"/>
  </r>
  <r>
    <x v="4"/>
    <x v="44"/>
    <x v="0"/>
    <x v="3"/>
    <n v="19961"/>
  </r>
  <r>
    <x v="4"/>
    <x v="44"/>
    <x v="0"/>
    <x v="4"/>
    <n v="0"/>
  </r>
  <r>
    <x v="4"/>
    <x v="44"/>
    <x v="0"/>
    <x v="5"/>
    <n v="13717"/>
  </r>
  <r>
    <x v="4"/>
    <x v="44"/>
    <x v="0"/>
    <x v="6"/>
    <n v="19586"/>
  </r>
  <r>
    <x v="4"/>
    <x v="44"/>
    <x v="0"/>
    <x v="7"/>
    <n v="0"/>
  </r>
  <r>
    <x v="4"/>
    <x v="44"/>
    <x v="0"/>
    <x v="8"/>
    <n v="0"/>
  </r>
  <r>
    <x v="4"/>
    <x v="44"/>
    <x v="0"/>
    <x v="9"/>
    <n v="13367"/>
  </r>
  <r>
    <x v="4"/>
    <x v="44"/>
    <x v="0"/>
    <x v="10"/>
    <n v="3621"/>
  </r>
  <r>
    <x v="4"/>
    <x v="44"/>
    <x v="0"/>
    <x v="11"/>
    <n v="15156"/>
  </r>
  <r>
    <x v="4"/>
    <x v="44"/>
    <x v="0"/>
    <x v="12"/>
    <n v="13062"/>
  </r>
  <r>
    <x v="4"/>
    <x v="44"/>
    <x v="0"/>
    <x v="13"/>
    <n v="228933"/>
  </r>
  <r>
    <x v="4"/>
    <x v="44"/>
    <x v="1"/>
    <x v="0"/>
    <n v="0"/>
  </r>
  <r>
    <x v="4"/>
    <x v="44"/>
    <x v="1"/>
    <x v="1"/>
    <n v="64409"/>
  </r>
  <r>
    <x v="4"/>
    <x v="44"/>
    <x v="1"/>
    <x v="2"/>
    <n v="300920"/>
  </r>
  <r>
    <x v="4"/>
    <x v="44"/>
    <x v="1"/>
    <x v="3"/>
    <n v="19961"/>
  </r>
  <r>
    <x v="4"/>
    <x v="44"/>
    <x v="1"/>
    <x v="4"/>
    <n v="0"/>
  </r>
  <r>
    <x v="4"/>
    <x v="44"/>
    <x v="1"/>
    <x v="5"/>
    <n v="0"/>
  </r>
  <r>
    <x v="4"/>
    <x v="44"/>
    <x v="1"/>
    <x v="6"/>
    <n v="29048"/>
  </r>
  <r>
    <x v="4"/>
    <x v="44"/>
    <x v="1"/>
    <x v="7"/>
    <n v="0"/>
  </r>
  <r>
    <x v="4"/>
    <x v="44"/>
    <x v="1"/>
    <x v="8"/>
    <n v="0"/>
  </r>
  <r>
    <x v="4"/>
    <x v="44"/>
    <x v="1"/>
    <x v="9"/>
    <n v="12038"/>
  </r>
  <r>
    <x v="4"/>
    <x v="44"/>
    <x v="1"/>
    <x v="10"/>
    <n v="0"/>
  </r>
  <r>
    <x v="4"/>
    <x v="44"/>
    <x v="1"/>
    <x v="11"/>
    <n v="15412"/>
  </r>
  <r>
    <x v="4"/>
    <x v="44"/>
    <x v="1"/>
    <x v="12"/>
    <n v="0"/>
  </r>
  <r>
    <x v="4"/>
    <x v="44"/>
    <x v="1"/>
    <x v="13"/>
    <n v="248972"/>
  </r>
  <r>
    <x v="4"/>
    <x v="45"/>
    <x v="0"/>
    <x v="0"/>
    <n v="0"/>
  </r>
  <r>
    <x v="4"/>
    <x v="45"/>
    <x v="0"/>
    <x v="1"/>
    <n v="6338"/>
  </r>
  <r>
    <x v="4"/>
    <x v="45"/>
    <x v="0"/>
    <x v="2"/>
    <n v="309034"/>
  </r>
  <r>
    <x v="4"/>
    <x v="45"/>
    <x v="0"/>
    <x v="3"/>
    <n v="56748"/>
  </r>
  <r>
    <x v="4"/>
    <x v="45"/>
    <x v="0"/>
    <x v="4"/>
    <n v="31558"/>
  </r>
  <r>
    <x v="4"/>
    <x v="45"/>
    <x v="0"/>
    <x v="5"/>
    <n v="10327"/>
  </r>
  <r>
    <x v="4"/>
    <x v="45"/>
    <x v="0"/>
    <x v="6"/>
    <n v="74493"/>
  </r>
  <r>
    <x v="4"/>
    <x v="45"/>
    <x v="0"/>
    <x v="7"/>
    <n v="0"/>
  </r>
  <r>
    <x v="4"/>
    <x v="45"/>
    <x v="0"/>
    <x v="8"/>
    <n v="16870"/>
  </r>
  <r>
    <x v="4"/>
    <x v="45"/>
    <x v="0"/>
    <x v="9"/>
    <n v="14306"/>
  </r>
  <r>
    <x v="4"/>
    <x v="45"/>
    <x v="0"/>
    <x v="10"/>
    <n v="10232"/>
  </r>
  <r>
    <x v="4"/>
    <x v="45"/>
    <x v="0"/>
    <x v="11"/>
    <n v="26048"/>
  </r>
  <r>
    <x v="4"/>
    <x v="45"/>
    <x v="0"/>
    <x v="12"/>
    <n v="911"/>
  </r>
  <r>
    <x v="4"/>
    <x v="45"/>
    <x v="0"/>
    <x v="13"/>
    <n v="297847"/>
  </r>
  <r>
    <x v="4"/>
    <x v="45"/>
    <x v="1"/>
    <x v="0"/>
    <n v="0"/>
  </r>
  <r>
    <x v="4"/>
    <x v="45"/>
    <x v="1"/>
    <x v="1"/>
    <n v="6338"/>
  </r>
  <r>
    <x v="4"/>
    <x v="45"/>
    <x v="1"/>
    <x v="2"/>
    <n v="285816"/>
  </r>
  <r>
    <x v="4"/>
    <x v="45"/>
    <x v="1"/>
    <x v="3"/>
    <n v="56748"/>
  </r>
  <r>
    <x v="4"/>
    <x v="45"/>
    <x v="1"/>
    <x v="4"/>
    <n v="0"/>
  </r>
  <r>
    <x v="4"/>
    <x v="45"/>
    <x v="1"/>
    <x v="5"/>
    <n v="10327"/>
  </r>
  <r>
    <x v="4"/>
    <x v="45"/>
    <x v="1"/>
    <x v="6"/>
    <n v="165280"/>
  </r>
  <r>
    <x v="4"/>
    <x v="45"/>
    <x v="1"/>
    <x v="7"/>
    <n v="0"/>
  </r>
  <r>
    <x v="4"/>
    <x v="45"/>
    <x v="1"/>
    <x v="8"/>
    <n v="16870"/>
  </r>
  <r>
    <x v="4"/>
    <x v="45"/>
    <x v="1"/>
    <x v="9"/>
    <n v="12737"/>
  </r>
  <r>
    <x v="4"/>
    <x v="45"/>
    <x v="1"/>
    <x v="10"/>
    <n v="0"/>
  </r>
  <r>
    <x v="4"/>
    <x v="45"/>
    <x v="1"/>
    <x v="11"/>
    <n v="28689"/>
  </r>
  <r>
    <x v="4"/>
    <x v="45"/>
    <x v="1"/>
    <x v="12"/>
    <n v="0"/>
  </r>
  <r>
    <x v="4"/>
    <x v="45"/>
    <x v="1"/>
    <x v="13"/>
    <n v="410505"/>
  </r>
  <r>
    <x v="4"/>
    <x v="46"/>
    <x v="0"/>
    <x v="0"/>
    <n v="0"/>
  </r>
  <r>
    <x v="4"/>
    <x v="46"/>
    <x v="0"/>
    <x v="1"/>
    <n v="72355"/>
  </r>
  <r>
    <x v="4"/>
    <x v="46"/>
    <x v="0"/>
    <x v="2"/>
    <n v="220564"/>
  </r>
  <r>
    <x v="4"/>
    <x v="46"/>
    <x v="0"/>
    <x v="3"/>
    <n v="10030"/>
  </r>
  <r>
    <x v="4"/>
    <x v="46"/>
    <x v="0"/>
    <x v="4"/>
    <n v="10891"/>
  </r>
  <r>
    <x v="4"/>
    <x v="46"/>
    <x v="0"/>
    <x v="5"/>
    <n v="32987"/>
  </r>
  <r>
    <x v="4"/>
    <x v="46"/>
    <x v="0"/>
    <x v="6"/>
    <n v="19882"/>
  </r>
  <r>
    <x v="4"/>
    <x v="46"/>
    <x v="0"/>
    <x v="7"/>
    <n v="0"/>
  </r>
  <r>
    <x v="4"/>
    <x v="46"/>
    <x v="0"/>
    <x v="8"/>
    <n v="32729"/>
  </r>
  <r>
    <x v="4"/>
    <x v="46"/>
    <x v="0"/>
    <x v="9"/>
    <n v="20823"/>
  </r>
  <r>
    <x v="4"/>
    <x v="46"/>
    <x v="0"/>
    <x v="10"/>
    <n v="18"/>
  </r>
  <r>
    <x v="4"/>
    <x v="46"/>
    <x v="0"/>
    <x v="11"/>
    <n v="18692"/>
  </r>
  <r>
    <x v="4"/>
    <x v="46"/>
    <x v="0"/>
    <x v="12"/>
    <n v="52089"/>
  </r>
  <r>
    <x v="4"/>
    <x v="46"/>
    <x v="0"/>
    <x v="13"/>
    <n v="196852"/>
  </r>
  <r>
    <x v="4"/>
    <x v="46"/>
    <x v="1"/>
    <x v="0"/>
    <n v="0"/>
  </r>
  <r>
    <x v="4"/>
    <x v="46"/>
    <x v="1"/>
    <x v="1"/>
    <n v="73006"/>
  </r>
  <r>
    <x v="4"/>
    <x v="46"/>
    <x v="1"/>
    <x v="2"/>
    <n v="317837"/>
  </r>
  <r>
    <x v="4"/>
    <x v="46"/>
    <x v="1"/>
    <x v="3"/>
    <n v="10030"/>
  </r>
  <r>
    <x v="4"/>
    <x v="46"/>
    <x v="1"/>
    <x v="4"/>
    <n v="24534"/>
  </r>
  <r>
    <x v="4"/>
    <x v="46"/>
    <x v="1"/>
    <x v="5"/>
    <n v="0"/>
  </r>
  <r>
    <x v="4"/>
    <x v="46"/>
    <x v="1"/>
    <x v="6"/>
    <n v="19882"/>
  </r>
  <r>
    <x v="4"/>
    <x v="46"/>
    <x v="1"/>
    <x v="7"/>
    <n v="0"/>
  </r>
  <r>
    <x v="4"/>
    <x v="46"/>
    <x v="1"/>
    <x v="8"/>
    <n v="32729"/>
  </r>
  <r>
    <x v="4"/>
    <x v="46"/>
    <x v="1"/>
    <x v="9"/>
    <n v="37575"/>
  </r>
  <r>
    <x v="4"/>
    <x v="46"/>
    <x v="1"/>
    <x v="10"/>
    <n v="0"/>
  </r>
  <r>
    <x v="4"/>
    <x v="46"/>
    <x v="1"/>
    <x v="11"/>
    <n v="22282"/>
  </r>
  <r>
    <x v="4"/>
    <x v="46"/>
    <x v="1"/>
    <x v="12"/>
    <n v="0"/>
  </r>
  <r>
    <x v="4"/>
    <x v="46"/>
    <x v="1"/>
    <x v="13"/>
    <n v="247585"/>
  </r>
  <r>
    <x v="4"/>
    <x v="47"/>
    <x v="0"/>
    <x v="0"/>
    <n v="0"/>
  </r>
  <r>
    <x v="4"/>
    <x v="47"/>
    <x v="0"/>
    <x v="1"/>
    <n v="16359"/>
  </r>
  <r>
    <x v="4"/>
    <x v="47"/>
    <x v="0"/>
    <x v="2"/>
    <n v="34051"/>
  </r>
  <r>
    <x v="4"/>
    <x v="47"/>
    <x v="0"/>
    <x v="3"/>
    <n v="1063"/>
  </r>
  <r>
    <x v="4"/>
    <x v="47"/>
    <x v="0"/>
    <x v="4"/>
    <n v="167"/>
  </r>
  <r>
    <x v="4"/>
    <x v="47"/>
    <x v="0"/>
    <x v="5"/>
    <n v="111"/>
  </r>
  <r>
    <x v="4"/>
    <x v="47"/>
    <x v="0"/>
    <x v="6"/>
    <n v="0"/>
  </r>
  <r>
    <x v="4"/>
    <x v="47"/>
    <x v="0"/>
    <x v="7"/>
    <n v="0"/>
  </r>
  <r>
    <x v="4"/>
    <x v="47"/>
    <x v="0"/>
    <x v="8"/>
    <n v="0"/>
  </r>
  <r>
    <x v="4"/>
    <x v="47"/>
    <x v="0"/>
    <x v="9"/>
    <n v="1322"/>
  </r>
  <r>
    <x v="4"/>
    <x v="47"/>
    <x v="0"/>
    <x v="10"/>
    <n v="0"/>
  </r>
  <r>
    <x v="4"/>
    <x v="47"/>
    <x v="0"/>
    <x v="11"/>
    <n v="307"/>
  </r>
  <r>
    <x v="4"/>
    <x v="47"/>
    <x v="0"/>
    <x v="12"/>
    <n v="0"/>
  </r>
  <r>
    <x v="4"/>
    <x v="47"/>
    <x v="0"/>
    <x v="13"/>
    <n v="15336"/>
  </r>
  <r>
    <x v="4"/>
    <x v="47"/>
    <x v="1"/>
    <x v="0"/>
    <n v="0"/>
  </r>
  <r>
    <x v="4"/>
    <x v="47"/>
    <x v="1"/>
    <x v="1"/>
    <n v="16359"/>
  </r>
  <r>
    <x v="4"/>
    <x v="47"/>
    <x v="1"/>
    <x v="2"/>
    <n v="34051"/>
  </r>
  <r>
    <x v="4"/>
    <x v="47"/>
    <x v="1"/>
    <x v="3"/>
    <n v="1063"/>
  </r>
  <r>
    <x v="4"/>
    <x v="47"/>
    <x v="1"/>
    <x v="4"/>
    <n v="167"/>
  </r>
  <r>
    <x v="4"/>
    <x v="47"/>
    <x v="1"/>
    <x v="5"/>
    <n v="111"/>
  </r>
  <r>
    <x v="4"/>
    <x v="47"/>
    <x v="1"/>
    <x v="6"/>
    <n v="0"/>
  </r>
  <r>
    <x v="4"/>
    <x v="47"/>
    <x v="1"/>
    <x v="7"/>
    <n v="0"/>
  </r>
  <r>
    <x v="4"/>
    <x v="47"/>
    <x v="1"/>
    <x v="8"/>
    <n v="0"/>
  </r>
  <r>
    <x v="4"/>
    <x v="47"/>
    <x v="1"/>
    <x v="9"/>
    <n v="1322"/>
  </r>
  <r>
    <x v="4"/>
    <x v="47"/>
    <x v="1"/>
    <x v="10"/>
    <n v="0"/>
  </r>
  <r>
    <x v="4"/>
    <x v="47"/>
    <x v="1"/>
    <x v="11"/>
    <n v="307"/>
  </r>
  <r>
    <x v="4"/>
    <x v="47"/>
    <x v="1"/>
    <x v="12"/>
    <n v="0"/>
  </r>
  <r>
    <x v="4"/>
    <x v="47"/>
    <x v="1"/>
    <x v="13"/>
    <n v="15336"/>
  </r>
  <r>
    <x v="4"/>
    <x v="48"/>
    <x v="0"/>
    <x v="0"/>
    <n v="0"/>
  </r>
  <r>
    <x v="4"/>
    <x v="48"/>
    <x v="0"/>
    <x v="1"/>
    <n v="33781"/>
  </r>
  <r>
    <x v="4"/>
    <x v="48"/>
    <x v="0"/>
    <x v="2"/>
    <n v="275466"/>
  </r>
  <r>
    <x v="4"/>
    <x v="48"/>
    <x v="0"/>
    <x v="3"/>
    <n v="58076"/>
  </r>
  <r>
    <x v="4"/>
    <x v="48"/>
    <x v="0"/>
    <x v="4"/>
    <n v="10000"/>
  </r>
  <r>
    <x v="4"/>
    <x v="48"/>
    <x v="0"/>
    <x v="5"/>
    <n v="34156"/>
  </r>
  <r>
    <x v="4"/>
    <x v="48"/>
    <x v="0"/>
    <x v="6"/>
    <n v="152110"/>
  </r>
  <r>
    <x v="4"/>
    <x v="48"/>
    <x v="0"/>
    <x v="7"/>
    <n v="0"/>
  </r>
  <r>
    <x v="4"/>
    <x v="48"/>
    <x v="0"/>
    <x v="8"/>
    <n v="0"/>
  </r>
  <r>
    <x v="4"/>
    <x v="48"/>
    <x v="0"/>
    <x v="9"/>
    <n v="48130"/>
  </r>
  <r>
    <x v="4"/>
    <x v="48"/>
    <x v="0"/>
    <x v="10"/>
    <n v="4013"/>
  </r>
  <r>
    <x v="4"/>
    <x v="48"/>
    <x v="0"/>
    <x v="11"/>
    <n v="75077"/>
  </r>
  <r>
    <x v="4"/>
    <x v="48"/>
    <x v="0"/>
    <x v="12"/>
    <n v="4799"/>
  </r>
  <r>
    <x v="4"/>
    <x v="48"/>
    <x v="0"/>
    <x v="13"/>
    <n v="319296"/>
  </r>
  <r>
    <x v="4"/>
    <x v="48"/>
    <x v="1"/>
    <x v="0"/>
    <n v="0"/>
  </r>
  <r>
    <x v="4"/>
    <x v="48"/>
    <x v="1"/>
    <x v="1"/>
    <n v="33809"/>
  </r>
  <r>
    <x v="4"/>
    <x v="48"/>
    <x v="1"/>
    <x v="2"/>
    <n v="272209"/>
  </r>
  <r>
    <x v="4"/>
    <x v="48"/>
    <x v="1"/>
    <x v="3"/>
    <n v="58076"/>
  </r>
  <r>
    <x v="4"/>
    <x v="48"/>
    <x v="1"/>
    <x v="4"/>
    <n v="10000"/>
  </r>
  <r>
    <x v="4"/>
    <x v="48"/>
    <x v="1"/>
    <x v="5"/>
    <n v="0"/>
  </r>
  <r>
    <x v="4"/>
    <x v="48"/>
    <x v="1"/>
    <x v="6"/>
    <n v="229387"/>
  </r>
  <r>
    <x v="4"/>
    <x v="48"/>
    <x v="1"/>
    <x v="7"/>
    <n v="0"/>
  </r>
  <r>
    <x v="4"/>
    <x v="48"/>
    <x v="1"/>
    <x v="8"/>
    <n v="0"/>
  </r>
  <r>
    <x v="4"/>
    <x v="48"/>
    <x v="1"/>
    <x v="9"/>
    <n v="47151"/>
  </r>
  <r>
    <x v="4"/>
    <x v="48"/>
    <x v="1"/>
    <x v="10"/>
    <n v="4013"/>
  </r>
  <r>
    <x v="4"/>
    <x v="48"/>
    <x v="1"/>
    <x v="11"/>
    <n v="79557"/>
  </r>
  <r>
    <x v="4"/>
    <x v="48"/>
    <x v="1"/>
    <x v="12"/>
    <n v="0"/>
  </r>
  <r>
    <x v="4"/>
    <x v="48"/>
    <x v="1"/>
    <x v="13"/>
    <n v="428104"/>
  </r>
  <r>
    <x v="4"/>
    <x v="49"/>
    <x v="0"/>
    <x v="0"/>
    <n v="0"/>
  </r>
  <r>
    <x v="4"/>
    <x v="49"/>
    <x v="0"/>
    <x v="1"/>
    <n v="37040"/>
  </r>
  <r>
    <x v="4"/>
    <x v="49"/>
    <x v="0"/>
    <x v="2"/>
    <n v="104718"/>
  </r>
  <r>
    <x v="4"/>
    <x v="49"/>
    <x v="0"/>
    <x v="3"/>
    <n v="5309"/>
  </r>
  <r>
    <x v="4"/>
    <x v="49"/>
    <x v="0"/>
    <x v="4"/>
    <n v="0"/>
  </r>
  <r>
    <x v="4"/>
    <x v="49"/>
    <x v="0"/>
    <x v="5"/>
    <n v="0"/>
  </r>
  <r>
    <x v="4"/>
    <x v="49"/>
    <x v="0"/>
    <x v="6"/>
    <n v="13636"/>
  </r>
  <r>
    <x v="4"/>
    <x v="49"/>
    <x v="0"/>
    <x v="7"/>
    <n v="0"/>
  </r>
  <r>
    <x v="4"/>
    <x v="49"/>
    <x v="0"/>
    <x v="8"/>
    <n v="0"/>
  </r>
  <r>
    <x v="4"/>
    <x v="49"/>
    <x v="0"/>
    <x v="9"/>
    <n v="3639"/>
  </r>
  <r>
    <x v="4"/>
    <x v="49"/>
    <x v="0"/>
    <x v="10"/>
    <n v="0"/>
  </r>
  <r>
    <x v="4"/>
    <x v="49"/>
    <x v="0"/>
    <x v="11"/>
    <n v="14119"/>
  </r>
  <r>
    <x v="4"/>
    <x v="49"/>
    <x v="0"/>
    <x v="12"/>
    <n v="0"/>
  </r>
  <r>
    <x v="4"/>
    <x v="49"/>
    <x v="0"/>
    <x v="13"/>
    <n v="86484"/>
  </r>
  <r>
    <x v="4"/>
    <x v="49"/>
    <x v="1"/>
    <x v="0"/>
    <n v="0"/>
  </r>
  <r>
    <x v="4"/>
    <x v="49"/>
    <x v="1"/>
    <x v="1"/>
    <n v="37040"/>
  </r>
  <r>
    <x v="4"/>
    <x v="49"/>
    <x v="1"/>
    <x v="2"/>
    <n v="104718"/>
  </r>
  <r>
    <x v="4"/>
    <x v="49"/>
    <x v="1"/>
    <x v="3"/>
    <n v="5309"/>
  </r>
  <r>
    <x v="4"/>
    <x v="49"/>
    <x v="1"/>
    <x v="4"/>
    <n v="0"/>
  </r>
  <r>
    <x v="4"/>
    <x v="49"/>
    <x v="1"/>
    <x v="5"/>
    <n v="0"/>
  </r>
  <r>
    <x v="4"/>
    <x v="49"/>
    <x v="1"/>
    <x v="6"/>
    <n v="13636"/>
  </r>
  <r>
    <x v="4"/>
    <x v="49"/>
    <x v="1"/>
    <x v="7"/>
    <n v="0"/>
  </r>
  <r>
    <x v="4"/>
    <x v="49"/>
    <x v="1"/>
    <x v="8"/>
    <n v="0"/>
  </r>
  <r>
    <x v="4"/>
    <x v="49"/>
    <x v="1"/>
    <x v="9"/>
    <n v="3639"/>
  </r>
  <r>
    <x v="4"/>
    <x v="49"/>
    <x v="1"/>
    <x v="10"/>
    <n v="0"/>
  </r>
  <r>
    <x v="4"/>
    <x v="49"/>
    <x v="1"/>
    <x v="11"/>
    <n v="14119"/>
  </r>
  <r>
    <x v="4"/>
    <x v="49"/>
    <x v="1"/>
    <x v="12"/>
    <n v="0"/>
  </r>
  <r>
    <x v="4"/>
    <x v="49"/>
    <x v="1"/>
    <x v="13"/>
    <n v="86484"/>
  </r>
  <r>
    <x v="4"/>
    <x v="50"/>
    <x v="0"/>
    <x v="0"/>
    <n v="0"/>
  </r>
  <r>
    <x v="4"/>
    <x v="50"/>
    <x v="0"/>
    <x v="1"/>
    <n v="9011"/>
  </r>
  <r>
    <x v="4"/>
    <x v="50"/>
    <x v="0"/>
    <x v="2"/>
    <n v="430590"/>
  </r>
  <r>
    <x v="4"/>
    <x v="50"/>
    <x v="0"/>
    <x v="3"/>
    <n v="60313"/>
  </r>
  <r>
    <x v="4"/>
    <x v="50"/>
    <x v="0"/>
    <x v="4"/>
    <n v="119"/>
  </r>
  <r>
    <x v="4"/>
    <x v="50"/>
    <x v="0"/>
    <x v="5"/>
    <n v="24919"/>
  </r>
  <r>
    <x v="4"/>
    <x v="50"/>
    <x v="0"/>
    <x v="6"/>
    <n v="169987"/>
  </r>
  <r>
    <x v="4"/>
    <x v="50"/>
    <x v="0"/>
    <x v="7"/>
    <n v="0"/>
  </r>
  <r>
    <x v="4"/>
    <x v="50"/>
    <x v="0"/>
    <x v="8"/>
    <n v="15981"/>
  </r>
  <r>
    <x v="4"/>
    <x v="50"/>
    <x v="0"/>
    <x v="9"/>
    <n v="76107"/>
  </r>
  <r>
    <x v="4"/>
    <x v="50"/>
    <x v="0"/>
    <x v="10"/>
    <n v="190086"/>
  </r>
  <r>
    <x v="4"/>
    <x v="50"/>
    <x v="0"/>
    <x v="11"/>
    <n v="169174"/>
  </r>
  <r>
    <x v="4"/>
    <x v="50"/>
    <x v="0"/>
    <x v="12"/>
    <n v="0"/>
  </r>
  <r>
    <x v="4"/>
    <x v="50"/>
    <x v="0"/>
    <x v="13"/>
    <n v="425173"/>
  </r>
  <r>
    <x v="4"/>
    <x v="50"/>
    <x v="1"/>
    <x v="0"/>
    <n v="0"/>
  </r>
  <r>
    <x v="4"/>
    <x v="50"/>
    <x v="1"/>
    <x v="1"/>
    <n v="11905"/>
  </r>
  <r>
    <x v="4"/>
    <x v="50"/>
    <x v="1"/>
    <x v="2"/>
    <n v="315989"/>
  </r>
  <r>
    <x v="4"/>
    <x v="50"/>
    <x v="1"/>
    <x v="3"/>
    <n v="5262"/>
  </r>
  <r>
    <x v="4"/>
    <x v="50"/>
    <x v="1"/>
    <x v="4"/>
    <n v="119"/>
  </r>
  <r>
    <x v="4"/>
    <x v="50"/>
    <x v="1"/>
    <x v="5"/>
    <n v="0"/>
  </r>
  <r>
    <x v="4"/>
    <x v="50"/>
    <x v="1"/>
    <x v="6"/>
    <n v="381187"/>
  </r>
  <r>
    <x v="4"/>
    <x v="50"/>
    <x v="1"/>
    <x v="7"/>
    <n v="0"/>
  </r>
  <r>
    <x v="4"/>
    <x v="50"/>
    <x v="1"/>
    <x v="8"/>
    <n v="15981"/>
  </r>
  <r>
    <x v="4"/>
    <x v="50"/>
    <x v="1"/>
    <x v="9"/>
    <n v="74166"/>
  </r>
  <r>
    <x v="4"/>
    <x v="50"/>
    <x v="1"/>
    <x v="10"/>
    <n v="0"/>
  </r>
  <r>
    <x v="4"/>
    <x v="50"/>
    <x v="1"/>
    <x v="11"/>
    <n v="180993"/>
  </r>
  <r>
    <x v="4"/>
    <x v="50"/>
    <x v="1"/>
    <x v="12"/>
    <n v="0"/>
  </r>
  <r>
    <x v="4"/>
    <x v="50"/>
    <x v="1"/>
    <x v="13"/>
    <n v="802695"/>
  </r>
  <r>
    <x v="4"/>
    <x v="51"/>
    <x v="0"/>
    <x v="0"/>
    <n v="0"/>
  </r>
  <r>
    <x v="4"/>
    <x v="51"/>
    <x v="0"/>
    <x v="1"/>
    <n v="10573"/>
  </r>
  <r>
    <x v="4"/>
    <x v="51"/>
    <x v="0"/>
    <x v="2"/>
    <n v="41798"/>
  </r>
  <r>
    <x v="4"/>
    <x v="51"/>
    <x v="0"/>
    <x v="3"/>
    <n v="15970"/>
  </r>
  <r>
    <x v="4"/>
    <x v="51"/>
    <x v="0"/>
    <x v="4"/>
    <n v="264"/>
  </r>
  <r>
    <x v="4"/>
    <x v="51"/>
    <x v="0"/>
    <x v="5"/>
    <n v="65121"/>
  </r>
  <r>
    <x v="4"/>
    <x v="51"/>
    <x v="0"/>
    <x v="6"/>
    <n v="299657"/>
  </r>
  <r>
    <x v="4"/>
    <x v="51"/>
    <x v="0"/>
    <x v="7"/>
    <n v="0"/>
  </r>
  <r>
    <x v="4"/>
    <x v="51"/>
    <x v="0"/>
    <x v="8"/>
    <n v="164223"/>
  </r>
  <r>
    <x v="4"/>
    <x v="51"/>
    <x v="0"/>
    <x v="9"/>
    <n v="47080"/>
  </r>
  <r>
    <x v="4"/>
    <x v="51"/>
    <x v="0"/>
    <x v="10"/>
    <n v="80680"/>
  </r>
  <r>
    <x v="4"/>
    <x v="51"/>
    <x v="0"/>
    <x v="11"/>
    <n v="60173"/>
  </r>
  <r>
    <x v="4"/>
    <x v="51"/>
    <x v="0"/>
    <x v="12"/>
    <n v="0"/>
  </r>
  <r>
    <x v="4"/>
    <x v="51"/>
    <x v="0"/>
    <x v="13"/>
    <n v="346164"/>
  </r>
  <r>
    <x v="4"/>
    <x v="51"/>
    <x v="1"/>
    <x v="0"/>
    <n v="0"/>
  </r>
  <r>
    <x v="4"/>
    <x v="51"/>
    <x v="1"/>
    <x v="1"/>
    <n v="12385"/>
  </r>
  <r>
    <x v="4"/>
    <x v="51"/>
    <x v="1"/>
    <x v="2"/>
    <n v="-20756"/>
  </r>
  <r>
    <x v="4"/>
    <x v="51"/>
    <x v="1"/>
    <x v="3"/>
    <n v="22403"/>
  </r>
  <r>
    <x v="4"/>
    <x v="51"/>
    <x v="1"/>
    <x v="4"/>
    <n v="264"/>
  </r>
  <r>
    <x v="4"/>
    <x v="51"/>
    <x v="1"/>
    <x v="5"/>
    <n v="0"/>
  </r>
  <r>
    <x v="4"/>
    <x v="51"/>
    <x v="1"/>
    <x v="6"/>
    <n v="738324"/>
  </r>
  <r>
    <x v="4"/>
    <x v="51"/>
    <x v="1"/>
    <x v="7"/>
    <n v="-1"/>
  </r>
  <r>
    <x v="4"/>
    <x v="51"/>
    <x v="1"/>
    <x v="8"/>
    <n v="164223"/>
  </r>
  <r>
    <x v="4"/>
    <x v="51"/>
    <x v="1"/>
    <x v="9"/>
    <n v="83067"/>
  </r>
  <r>
    <x v="4"/>
    <x v="51"/>
    <x v="1"/>
    <x v="10"/>
    <n v="-1"/>
  </r>
  <r>
    <x v="4"/>
    <x v="51"/>
    <x v="1"/>
    <x v="11"/>
    <n v="77029"/>
  </r>
  <r>
    <x v="4"/>
    <x v="51"/>
    <x v="1"/>
    <x v="12"/>
    <n v="1"/>
  </r>
  <r>
    <x v="4"/>
    <x v="51"/>
    <x v="1"/>
    <x v="13"/>
    <n v="840698"/>
  </r>
  <r>
    <x v="4"/>
    <x v="52"/>
    <x v="0"/>
    <x v="0"/>
    <n v="0"/>
  </r>
  <r>
    <x v="4"/>
    <x v="52"/>
    <x v="0"/>
    <x v="1"/>
    <n v="225357"/>
  </r>
  <r>
    <x v="4"/>
    <x v="52"/>
    <x v="0"/>
    <x v="2"/>
    <n v="805842"/>
  </r>
  <r>
    <x v="4"/>
    <x v="52"/>
    <x v="0"/>
    <x v="3"/>
    <n v="98465"/>
  </r>
  <r>
    <x v="4"/>
    <x v="52"/>
    <x v="0"/>
    <x v="4"/>
    <n v="1382"/>
  </r>
  <r>
    <x v="4"/>
    <x v="52"/>
    <x v="0"/>
    <x v="5"/>
    <n v="233266"/>
  </r>
  <r>
    <x v="4"/>
    <x v="52"/>
    <x v="0"/>
    <x v="6"/>
    <n v="2894904"/>
  </r>
  <r>
    <x v="4"/>
    <x v="52"/>
    <x v="0"/>
    <x v="7"/>
    <n v="0"/>
  </r>
  <r>
    <x v="4"/>
    <x v="52"/>
    <x v="0"/>
    <x v="8"/>
    <n v="854594"/>
  </r>
  <r>
    <x v="4"/>
    <x v="52"/>
    <x v="0"/>
    <x v="9"/>
    <n v="614216"/>
  </r>
  <r>
    <x v="4"/>
    <x v="52"/>
    <x v="0"/>
    <x v="10"/>
    <n v="528611"/>
  </r>
  <r>
    <x v="4"/>
    <x v="52"/>
    <x v="0"/>
    <x v="11"/>
    <n v="619083"/>
  </r>
  <r>
    <x v="4"/>
    <x v="52"/>
    <x v="0"/>
    <x v="12"/>
    <n v="261002"/>
  </r>
  <r>
    <x v="4"/>
    <x v="52"/>
    <x v="0"/>
    <x v="13"/>
    <n v="3734124"/>
  </r>
  <r>
    <x v="4"/>
    <x v="52"/>
    <x v="1"/>
    <x v="0"/>
    <n v="0"/>
  </r>
  <r>
    <x v="4"/>
    <x v="52"/>
    <x v="1"/>
    <x v="1"/>
    <n v="251449"/>
  </r>
  <r>
    <x v="4"/>
    <x v="52"/>
    <x v="1"/>
    <x v="2"/>
    <n v="888757"/>
  </r>
  <r>
    <x v="4"/>
    <x v="52"/>
    <x v="1"/>
    <x v="3"/>
    <n v="102810"/>
  </r>
  <r>
    <x v="4"/>
    <x v="52"/>
    <x v="1"/>
    <x v="4"/>
    <n v="49270"/>
  </r>
  <r>
    <x v="4"/>
    <x v="52"/>
    <x v="1"/>
    <x v="5"/>
    <n v="0"/>
  </r>
  <r>
    <x v="4"/>
    <x v="52"/>
    <x v="1"/>
    <x v="6"/>
    <n v="5187345"/>
  </r>
  <r>
    <x v="4"/>
    <x v="52"/>
    <x v="1"/>
    <x v="7"/>
    <n v="0"/>
  </r>
  <r>
    <x v="4"/>
    <x v="52"/>
    <x v="1"/>
    <x v="8"/>
    <n v="914745"/>
  </r>
  <r>
    <x v="4"/>
    <x v="52"/>
    <x v="1"/>
    <x v="9"/>
    <n v="819148"/>
  </r>
  <r>
    <x v="4"/>
    <x v="52"/>
    <x v="1"/>
    <x v="10"/>
    <n v="0"/>
  </r>
  <r>
    <x v="4"/>
    <x v="52"/>
    <x v="1"/>
    <x v="11"/>
    <n v="900468"/>
  </r>
  <r>
    <x v="4"/>
    <x v="52"/>
    <x v="1"/>
    <x v="12"/>
    <n v="0"/>
  </r>
  <r>
    <x v="4"/>
    <x v="52"/>
    <x v="1"/>
    <x v="13"/>
    <n v="6668630"/>
  </r>
  <r>
    <x v="4"/>
    <x v="53"/>
    <x v="0"/>
    <x v="0"/>
    <n v="3971"/>
  </r>
  <r>
    <x v="4"/>
    <x v="53"/>
    <x v="0"/>
    <x v="1"/>
    <n v="16306"/>
  </r>
  <r>
    <x v="4"/>
    <x v="53"/>
    <x v="0"/>
    <x v="2"/>
    <n v="318644"/>
  </r>
  <r>
    <x v="4"/>
    <x v="53"/>
    <x v="0"/>
    <x v="3"/>
    <n v="144772"/>
  </r>
  <r>
    <x v="4"/>
    <x v="53"/>
    <x v="0"/>
    <x v="4"/>
    <n v="272"/>
  </r>
  <r>
    <x v="4"/>
    <x v="53"/>
    <x v="0"/>
    <x v="5"/>
    <n v="64491"/>
  </r>
  <r>
    <x v="4"/>
    <x v="53"/>
    <x v="0"/>
    <x v="6"/>
    <n v="286661"/>
  </r>
  <r>
    <x v="4"/>
    <x v="53"/>
    <x v="0"/>
    <x v="7"/>
    <n v="0"/>
  </r>
  <r>
    <x v="4"/>
    <x v="53"/>
    <x v="0"/>
    <x v="8"/>
    <n v="36431"/>
  </r>
  <r>
    <x v="4"/>
    <x v="53"/>
    <x v="0"/>
    <x v="9"/>
    <n v="133237"/>
  </r>
  <r>
    <x v="4"/>
    <x v="53"/>
    <x v="0"/>
    <x v="10"/>
    <n v="156384"/>
  </r>
  <r>
    <x v="4"/>
    <x v="53"/>
    <x v="0"/>
    <x v="11"/>
    <n v="67656"/>
  </r>
  <r>
    <x v="4"/>
    <x v="53"/>
    <x v="0"/>
    <x v="12"/>
    <n v="173093"/>
  </r>
  <r>
    <x v="4"/>
    <x v="53"/>
    <x v="0"/>
    <x v="13"/>
    <n v="370997"/>
  </r>
  <r>
    <x v="4"/>
    <x v="53"/>
    <x v="1"/>
    <x v="0"/>
    <n v="3971"/>
  </r>
  <r>
    <x v="4"/>
    <x v="53"/>
    <x v="1"/>
    <x v="1"/>
    <n v="16747"/>
  </r>
  <r>
    <x v="4"/>
    <x v="53"/>
    <x v="1"/>
    <x v="2"/>
    <n v="225501"/>
  </r>
  <r>
    <x v="4"/>
    <x v="53"/>
    <x v="1"/>
    <x v="3"/>
    <n v="252472"/>
  </r>
  <r>
    <x v="4"/>
    <x v="53"/>
    <x v="1"/>
    <x v="4"/>
    <n v="806"/>
  </r>
  <r>
    <x v="4"/>
    <x v="53"/>
    <x v="1"/>
    <x v="5"/>
    <n v="0"/>
  </r>
  <r>
    <x v="4"/>
    <x v="53"/>
    <x v="1"/>
    <x v="6"/>
    <n v="724658"/>
  </r>
  <r>
    <x v="4"/>
    <x v="53"/>
    <x v="1"/>
    <x v="7"/>
    <n v="0"/>
  </r>
  <r>
    <x v="4"/>
    <x v="53"/>
    <x v="1"/>
    <x v="8"/>
    <n v="36431"/>
  </r>
  <r>
    <x v="4"/>
    <x v="53"/>
    <x v="1"/>
    <x v="9"/>
    <n v="130045"/>
  </r>
  <r>
    <x v="4"/>
    <x v="53"/>
    <x v="1"/>
    <x v="10"/>
    <n v="0"/>
  </r>
  <r>
    <x v="4"/>
    <x v="53"/>
    <x v="1"/>
    <x v="11"/>
    <n v="175289"/>
  </r>
  <r>
    <x v="4"/>
    <x v="53"/>
    <x v="1"/>
    <x v="12"/>
    <n v="0"/>
  </r>
  <r>
    <x v="4"/>
    <x v="53"/>
    <x v="1"/>
    <x v="13"/>
    <n v="765781"/>
  </r>
  <r>
    <x v="4"/>
    <x v="54"/>
    <x v="0"/>
    <x v="0"/>
    <n v="0"/>
  </r>
  <r>
    <x v="4"/>
    <x v="54"/>
    <x v="0"/>
    <x v="1"/>
    <n v="326191"/>
  </r>
  <r>
    <x v="4"/>
    <x v="54"/>
    <x v="0"/>
    <x v="2"/>
    <n v="396763"/>
  </r>
  <r>
    <x v="4"/>
    <x v="54"/>
    <x v="0"/>
    <x v="3"/>
    <n v="7853"/>
  </r>
  <r>
    <x v="4"/>
    <x v="54"/>
    <x v="0"/>
    <x v="4"/>
    <n v="0"/>
  </r>
  <r>
    <x v="4"/>
    <x v="54"/>
    <x v="0"/>
    <x v="5"/>
    <n v="0"/>
  </r>
  <r>
    <x v="4"/>
    <x v="54"/>
    <x v="0"/>
    <x v="6"/>
    <n v="55425"/>
  </r>
  <r>
    <x v="4"/>
    <x v="54"/>
    <x v="0"/>
    <x v="7"/>
    <n v="0"/>
  </r>
  <r>
    <x v="4"/>
    <x v="54"/>
    <x v="0"/>
    <x v="8"/>
    <n v="0"/>
  </r>
  <r>
    <x v="4"/>
    <x v="54"/>
    <x v="0"/>
    <x v="9"/>
    <n v="12372"/>
  </r>
  <r>
    <x v="4"/>
    <x v="54"/>
    <x v="0"/>
    <x v="10"/>
    <n v="1495"/>
  </r>
  <r>
    <x v="4"/>
    <x v="54"/>
    <x v="0"/>
    <x v="11"/>
    <n v="27119"/>
  </r>
  <r>
    <x v="4"/>
    <x v="54"/>
    <x v="0"/>
    <x v="12"/>
    <n v="0"/>
  </r>
  <r>
    <x v="4"/>
    <x v="54"/>
    <x v="0"/>
    <x v="13"/>
    <n v="131396"/>
  </r>
  <r>
    <x v="4"/>
    <x v="54"/>
    <x v="1"/>
    <x v="0"/>
    <n v="0"/>
  </r>
  <r>
    <x v="4"/>
    <x v="54"/>
    <x v="1"/>
    <x v="1"/>
    <n v="326191"/>
  </r>
  <r>
    <x v="4"/>
    <x v="54"/>
    <x v="1"/>
    <x v="2"/>
    <n v="392744"/>
  </r>
  <r>
    <x v="4"/>
    <x v="54"/>
    <x v="1"/>
    <x v="3"/>
    <n v="7853"/>
  </r>
  <r>
    <x v="4"/>
    <x v="54"/>
    <x v="1"/>
    <x v="4"/>
    <n v="0"/>
  </r>
  <r>
    <x v="4"/>
    <x v="54"/>
    <x v="1"/>
    <x v="5"/>
    <n v="0"/>
  </r>
  <r>
    <x v="4"/>
    <x v="54"/>
    <x v="1"/>
    <x v="6"/>
    <n v="64379"/>
  </r>
  <r>
    <x v="4"/>
    <x v="54"/>
    <x v="1"/>
    <x v="7"/>
    <n v="0"/>
  </r>
  <r>
    <x v="4"/>
    <x v="54"/>
    <x v="1"/>
    <x v="8"/>
    <n v="0"/>
  </r>
  <r>
    <x v="4"/>
    <x v="54"/>
    <x v="1"/>
    <x v="9"/>
    <n v="12372"/>
  </r>
  <r>
    <x v="4"/>
    <x v="54"/>
    <x v="1"/>
    <x v="10"/>
    <n v="0"/>
  </r>
  <r>
    <x v="4"/>
    <x v="54"/>
    <x v="1"/>
    <x v="11"/>
    <n v="27433"/>
  </r>
  <r>
    <x v="4"/>
    <x v="54"/>
    <x v="1"/>
    <x v="12"/>
    <n v="0"/>
  </r>
  <r>
    <x v="4"/>
    <x v="54"/>
    <x v="1"/>
    <x v="13"/>
    <n v="138141"/>
  </r>
  <r>
    <x v="4"/>
    <x v="55"/>
    <x v="0"/>
    <x v="0"/>
    <n v="0"/>
  </r>
  <r>
    <x v="4"/>
    <x v="55"/>
    <x v="0"/>
    <x v="1"/>
    <n v="17152"/>
  </r>
  <r>
    <x v="4"/>
    <x v="55"/>
    <x v="0"/>
    <x v="2"/>
    <n v="135575"/>
  </r>
  <r>
    <x v="4"/>
    <x v="55"/>
    <x v="0"/>
    <x v="3"/>
    <n v="2381"/>
  </r>
  <r>
    <x v="4"/>
    <x v="55"/>
    <x v="0"/>
    <x v="4"/>
    <n v="3632"/>
  </r>
  <r>
    <x v="4"/>
    <x v="55"/>
    <x v="0"/>
    <x v="5"/>
    <n v="1"/>
  </r>
  <r>
    <x v="4"/>
    <x v="55"/>
    <x v="0"/>
    <x v="6"/>
    <n v="4983"/>
  </r>
  <r>
    <x v="4"/>
    <x v="55"/>
    <x v="0"/>
    <x v="7"/>
    <n v="0"/>
  </r>
  <r>
    <x v="4"/>
    <x v="55"/>
    <x v="0"/>
    <x v="8"/>
    <n v="8765"/>
  </r>
  <r>
    <x v="4"/>
    <x v="55"/>
    <x v="0"/>
    <x v="9"/>
    <n v="10778"/>
  </r>
  <r>
    <x v="4"/>
    <x v="55"/>
    <x v="0"/>
    <x v="10"/>
    <n v="35522"/>
  </r>
  <r>
    <x v="4"/>
    <x v="55"/>
    <x v="0"/>
    <x v="11"/>
    <n v="7034"/>
  </r>
  <r>
    <x v="4"/>
    <x v="55"/>
    <x v="0"/>
    <x v="12"/>
    <n v="0"/>
  </r>
  <r>
    <x v="4"/>
    <x v="55"/>
    <x v="0"/>
    <x v="13"/>
    <n v="86889"/>
  </r>
  <r>
    <x v="4"/>
    <x v="55"/>
    <x v="1"/>
    <x v="0"/>
    <n v="0"/>
  </r>
  <r>
    <x v="4"/>
    <x v="55"/>
    <x v="1"/>
    <x v="1"/>
    <n v="17152"/>
  </r>
  <r>
    <x v="4"/>
    <x v="55"/>
    <x v="1"/>
    <x v="2"/>
    <n v="118396"/>
  </r>
  <r>
    <x v="4"/>
    <x v="55"/>
    <x v="1"/>
    <x v="3"/>
    <n v="2381"/>
  </r>
  <r>
    <x v="4"/>
    <x v="55"/>
    <x v="1"/>
    <x v="4"/>
    <n v="3632"/>
  </r>
  <r>
    <x v="4"/>
    <x v="55"/>
    <x v="1"/>
    <x v="5"/>
    <n v="0"/>
  </r>
  <r>
    <x v="4"/>
    <x v="55"/>
    <x v="1"/>
    <x v="6"/>
    <n v="53438"/>
  </r>
  <r>
    <x v="4"/>
    <x v="55"/>
    <x v="1"/>
    <x v="7"/>
    <n v="0"/>
  </r>
  <r>
    <x v="4"/>
    <x v="55"/>
    <x v="1"/>
    <x v="8"/>
    <n v="8765"/>
  </r>
  <r>
    <x v="4"/>
    <x v="55"/>
    <x v="1"/>
    <x v="9"/>
    <n v="10409"/>
  </r>
  <r>
    <x v="4"/>
    <x v="55"/>
    <x v="1"/>
    <x v="10"/>
    <n v="0"/>
  </r>
  <r>
    <x v="4"/>
    <x v="55"/>
    <x v="1"/>
    <x v="11"/>
    <n v="8787"/>
  </r>
  <r>
    <x v="4"/>
    <x v="55"/>
    <x v="1"/>
    <x v="12"/>
    <n v="0"/>
  </r>
  <r>
    <x v="4"/>
    <x v="55"/>
    <x v="1"/>
    <x v="13"/>
    <n v="155809"/>
  </r>
  <r>
    <x v="4"/>
    <x v="56"/>
    <x v="0"/>
    <x v="0"/>
    <n v="6643"/>
  </r>
  <r>
    <x v="4"/>
    <x v="56"/>
    <x v="0"/>
    <x v="1"/>
    <n v="718"/>
  </r>
  <r>
    <x v="4"/>
    <x v="56"/>
    <x v="0"/>
    <x v="2"/>
    <n v="122935"/>
  </r>
  <r>
    <x v="4"/>
    <x v="56"/>
    <x v="0"/>
    <x v="3"/>
    <n v="904"/>
  </r>
  <r>
    <x v="4"/>
    <x v="56"/>
    <x v="0"/>
    <x v="4"/>
    <n v="11237"/>
  </r>
  <r>
    <x v="4"/>
    <x v="56"/>
    <x v="0"/>
    <x v="5"/>
    <n v="20753"/>
  </r>
  <r>
    <x v="4"/>
    <x v="56"/>
    <x v="0"/>
    <x v="6"/>
    <n v="97569"/>
  </r>
  <r>
    <x v="4"/>
    <x v="56"/>
    <x v="0"/>
    <x v="7"/>
    <n v="0"/>
  </r>
  <r>
    <x v="4"/>
    <x v="56"/>
    <x v="0"/>
    <x v="8"/>
    <n v="1174"/>
  </r>
  <r>
    <x v="4"/>
    <x v="56"/>
    <x v="0"/>
    <x v="9"/>
    <n v="16995"/>
  </r>
  <r>
    <x v="4"/>
    <x v="56"/>
    <x v="0"/>
    <x v="10"/>
    <n v="69912"/>
  </r>
  <r>
    <x v="4"/>
    <x v="56"/>
    <x v="0"/>
    <x v="11"/>
    <n v="21354"/>
  </r>
  <r>
    <x v="4"/>
    <x v="56"/>
    <x v="0"/>
    <x v="12"/>
    <n v="0"/>
  </r>
  <r>
    <x v="4"/>
    <x v="56"/>
    <x v="0"/>
    <x v="13"/>
    <n v="129152"/>
  </r>
  <r>
    <x v="4"/>
    <x v="56"/>
    <x v="1"/>
    <x v="0"/>
    <n v="6643"/>
  </r>
  <r>
    <x v="4"/>
    <x v="56"/>
    <x v="1"/>
    <x v="1"/>
    <n v="718"/>
  </r>
  <r>
    <x v="4"/>
    <x v="56"/>
    <x v="1"/>
    <x v="2"/>
    <n v="49295"/>
  </r>
  <r>
    <x v="4"/>
    <x v="56"/>
    <x v="1"/>
    <x v="3"/>
    <n v="904"/>
  </r>
  <r>
    <x v="4"/>
    <x v="56"/>
    <x v="1"/>
    <x v="4"/>
    <n v="11237"/>
  </r>
  <r>
    <x v="4"/>
    <x v="56"/>
    <x v="1"/>
    <x v="5"/>
    <n v="0"/>
  </r>
  <r>
    <x v="4"/>
    <x v="56"/>
    <x v="1"/>
    <x v="6"/>
    <n v="203785"/>
  </r>
  <r>
    <x v="4"/>
    <x v="56"/>
    <x v="1"/>
    <x v="7"/>
    <n v="0"/>
  </r>
  <r>
    <x v="4"/>
    <x v="56"/>
    <x v="1"/>
    <x v="8"/>
    <n v="1174"/>
  </r>
  <r>
    <x v="4"/>
    <x v="56"/>
    <x v="1"/>
    <x v="9"/>
    <n v="11437"/>
  </r>
  <r>
    <x v="4"/>
    <x v="56"/>
    <x v="1"/>
    <x v="10"/>
    <n v="0"/>
  </r>
  <r>
    <x v="4"/>
    <x v="56"/>
    <x v="1"/>
    <x v="11"/>
    <n v="24505"/>
  </r>
  <r>
    <x v="4"/>
    <x v="56"/>
    <x v="1"/>
    <x v="12"/>
    <n v="0"/>
  </r>
  <r>
    <x v="4"/>
    <x v="56"/>
    <x v="1"/>
    <x v="13"/>
    <n v="261099"/>
  </r>
  <r>
    <x v="4"/>
    <x v="57"/>
    <x v="0"/>
    <x v="0"/>
    <n v="0"/>
  </r>
  <r>
    <x v="4"/>
    <x v="57"/>
    <x v="0"/>
    <x v="1"/>
    <n v="649"/>
  </r>
  <r>
    <x v="4"/>
    <x v="57"/>
    <x v="0"/>
    <x v="2"/>
    <n v="160548"/>
  </r>
  <r>
    <x v="4"/>
    <x v="57"/>
    <x v="0"/>
    <x v="3"/>
    <n v="25569"/>
  </r>
  <r>
    <x v="4"/>
    <x v="57"/>
    <x v="0"/>
    <x v="4"/>
    <n v="8707"/>
  </r>
  <r>
    <x v="4"/>
    <x v="57"/>
    <x v="0"/>
    <x v="5"/>
    <n v="40214"/>
  </r>
  <r>
    <x v="4"/>
    <x v="57"/>
    <x v="0"/>
    <x v="6"/>
    <n v="339803"/>
  </r>
  <r>
    <x v="4"/>
    <x v="57"/>
    <x v="0"/>
    <x v="7"/>
    <n v="0"/>
  </r>
  <r>
    <x v="4"/>
    <x v="57"/>
    <x v="0"/>
    <x v="8"/>
    <n v="0"/>
  </r>
  <r>
    <x v="4"/>
    <x v="57"/>
    <x v="0"/>
    <x v="9"/>
    <n v="39114"/>
  </r>
  <r>
    <x v="4"/>
    <x v="57"/>
    <x v="0"/>
    <x v="10"/>
    <n v="83653"/>
  </r>
  <r>
    <x v="4"/>
    <x v="57"/>
    <x v="0"/>
    <x v="11"/>
    <n v="106360"/>
  </r>
  <r>
    <x v="4"/>
    <x v="57"/>
    <x v="0"/>
    <x v="12"/>
    <n v="0"/>
  </r>
  <r>
    <x v="4"/>
    <x v="57"/>
    <x v="0"/>
    <x v="13"/>
    <n v="408810"/>
  </r>
  <r>
    <x v="4"/>
    <x v="57"/>
    <x v="1"/>
    <x v="0"/>
    <n v="0"/>
  </r>
  <r>
    <x v="4"/>
    <x v="57"/>
    <x v="1"/>
    <x v="1"/>
    <n v="649"/>
  </r>
  <r>
    <x v="4"/>
    <x v="57"/>
    <x v="1"/>
    <x v="2"/>
    <n v="113899"/>
  </r>
  <r>
    <x v="4"/>
    <x v="57"/>
    <x v="1"/>
    <x v="3"/>
    <n v="25569"/>
  </r>
  <r>
    <x v="4"/>
    <x v="57"/>
    <x v="1"/>
    <x v="4"/>
    <n v="8707"/>
  </r>
  <r>
    <x v="4"/>
    <x v="57"/>
    <x v="1"/>
    <x v="5"/>
    <n v="0"/>
  </r>
  <r>
    <x v="4"/>
    <x v="57"/>
    <x v="1"/>
    <x v="6"/>
    <n v="427847"/>
  </r>
  <r>
    <x v="4"/>
    <x v="57"/>
    <x v="1"/>
    <x v="7"/>
    <n v="0"/>
  </r>
  <r>
    <x v="4"/>
    <x v="57"/>
    <x v="1"/>
    <x v="8"/>
    <n v="0"/>
  </r>
  <r>
    <x v="4"/>
    <x v="57"/>
    <x v="1"/>
    <x v="9"/>
    <n v="37499"/>
  </r>
  <r>
    <x v="4"/>
    <x v="57"/>
    <x v="1"/>
    <x v="10"/>
    <n v="0"/>
  </r>
  <r>
    <x v="4"/>
    <x v="57"/>
    <x v="1"/>
    <x v="11"/>
    <n v="119541"/>
  </r>
  <r>
    <x v="4"/>
    <x v="57"/>
    <x v="1"/>
    <x v="12"/>
    <n v="0"/>
  </r>
  <r>
    <x v="4"/>
    <x v="57"/>
    <x v="1"/>
    <x v="13"/>
    <n v="588873"/>
  </r>
  <r>
    <x v="4"/>
    <x v="58"/>
    <x v="0"/>
    <x v="0"/>
    <n v="1496"/>
  </r>
  <r>
    <x v="4"/>
    <x v="58"/>
    <x v="0"/>
    <x v="1"/>
    <n v="147819"/>
  </r>
  <r>
    <x v="4"/>
    <x v="58"/>
    <x v="0"/>
    <x v="2"/>
    <n v="1110600"/>
  </r>
  <r>
    <x v="4"/>
    <x v="58"/>
    <x v="0"/>
    <x v="3"/>
    <n v="111035"/>
  </r>
  <r>
    <x v="4"/>
    <x v="58"/>
    <x v="0"/>
    <x v="4"/>
    <n v="10288"/>
  </r>
  <r>
    <x v="4"/>
    <x v="58"/>
    <x v="0"/>
    <x v="5"/>
    <n v="52635"/>
  </r>
  <r>
    <x v="4"/>
    <x v="58"/>
    <x v="0"/>
    <x v="6"/>
    <n v="1143952"/>
  </r>
  <r>
    <x v="4"/>
    <x v="58"/>
    <x v="0"/>
    <x v="7"/>
    <n v="0"/>
  </r>
  <r>
    <x v="4"/>
    <x v="58"/>
    <x v="0"/>
    <x v="8"/>
    <n v="206159"/>
  </r>
  <r>
    <x v="4"/>
    <x v="58"/>
    <x v="0"/>
    <x v="9"/>
    <n v="235923"/>
  </r>
  <r>
    <x v="4"/>
    <x v="58"/>
    <x v="0"/>
    <x v="10"/>
    <n v="235030"/>
  </r>
  <r>
    <x v="4"/>
    <x v="58"/>
    <x v="0"/>
    <x v="11"/>
    <n v="421327"/>
  </r>
  <r>
    <x v="4"/>
    <x v="58"/>
    <x v="0"/>
    <x v="12"/>
    <n v="22710"/>
  </r>
  <r>
    <x v="4"/>
    <x v="58"/>
    <x v="0"/>
    <x v="13"/>
    <n v="2113515"/>
  </r>
  <r>
    <x v="4"/>
    <x v="58"/>
    <x v="1"/>
    <x v="0"/>
    <n v="14731"/>
  </r>
  <r>
    <x v="4"/>
    <x v="58"/>
    <x v="1"/>
    <x v="1"/>
    <n v="272315"/>
  </r>
  <r>
    <x v="4"/>
    <x v="58"/>
    <x v="1"/>
    <x v="2"/>
    <n v="1311762"/>
  </r>
  <r>
    <x v="4"/>
    <x v="58"/>
    <x v="1"/>
    <x v="3"/>
    <n v="26681"/>
  </r>
  <r>
    <x v="4"/>
    <x v="58"/>
    <x v="1"/>
    <x v="4"/>
    <n v="39507"/>
  </r>
  <r>
    <x v="4"/>
    <x v="58"/>
    <x v="1"/>
    <x v="5"/>
    <n v="0"/>
  </r>
  <r>
    <x v="4"/>
    <x v="58"/>
    <x v="1"/>
    <x v="6"/>
    <n v="1952629"/>
  </r>
  <r>
    <x v="4"/>
    <x v="58"/>
    <x v="1"/>
    <x v="7"/>
    <n v="0"/>
  </r>
  <r>
    <x v="4"/>
    <x v="58"/>
    <x v="1"/>
    <x v="8"/>
    <n v="206159"/>
  </r>
  <r>
    <x v="4"/>
    <x v="58"/>
    <x v="1"/>
    <x v="9"/>
    <n v="270805"/>
  </r>
  <r>
    <x v="4"/>
    <x v="58"/>
    <x v="1"/>
    <x v="10"/>
    <n v="0"/>
  </r>
  <r>
    <x v="4"/>
    <x v="58"/>
    <x v="1"/>
    <x v="11"/>
    <n v="519861"/>
  </r>
  <r>
    <x v="4"/>
    <x v="58"/>
    <x v="1"/>
    <x v="12"/>
    <n v="-1"/>
  </r>
  <r>
    <x v="4"/>
    <x v="58"/>
    <x v="1"/>
    <x v="13"/>
    <n v="3395834"/>
  </r>
  <r>
    <x v="4"/>
    <x v="59"/>
    <x v="0"/>
    <x v="0"/>
    <n v="0"/>
  </r>
  <r>
    <x v="4"/>
    <x v="59"/>
    <x v="0"/>
    <x v="1"/>
    <n v="120147"/>
  </r>
  <r>
    <x v="4"/>
    <x v="59"/>
    <x v="0"/>
    <x v="2"/>
    <n v="-516009"/>
  </r>
  <r>
    <x v="4"/>
    <x v="59"/>
    <x v="0"/>
    <x v="3"/>
    <n v="705325"/>
  </r>
  <r>
    <x v="4"/>
    <x v="59"/>
    <x v="0"/>
    <x v="4"/>
    <n v="1715"/>
  </r>
  <r>
    <x v="4"/>
    <x v="59"/>
    <x v="0"/>
    <x v="5"/>
    <n v="229918"/>
  </r>
  <r>
    <x v="4"/>
    <x v="59"/>
    <x v="0"/>
    <x v="6"/>
    <n v="1311823"/>
  </r>
  <r>
    <x v="4"/>
    <x v="59"/>
    <x v="0"/>
    <x v="7"/>
    <n v="0"/>
  </r>
  <r>
    <x v="4"/>
    <x v="59"/>
    <x v="0"/>
    <x v="8"/>
    <n v="1600056"/>
  </r>
  <r>
    <x v="4"/>
    <x v="59"/>
    <x v="0"/>
    <x v="9"/>
    <n v="187934"/>
  </r>
  <r>
    <x v="4"/>
    <x v="59"/>
    <x v="0"/>
    <x v="10"/>
    <n v="523574"/>
  </r>
  <r>
    <x v="4"/>
    <x v="59"/>
    <x v="0"/>
    <x v="11"/>
    <n v="335462"/>
  </r>
  <r>
    <x v="4"/>
    <x v="59"/>
    <x v="0"/>
    <x v="12"/>
    <n v="0"/>
  </r>
  <r>
    <x v="4"/>
    <x v="59"/>
    <x v="0"/>
    <x v="13"/>
    <n v="962719"/>
  </r>
  <r>
    <x v="4"/>
    <x v="59"/>
    <x v="1"/>
    <x v="0"/>
    <n v="20752"/>
  </r>
  <r>
    <x v="4"/>
    <x v="59"/>
    <x v="1"/>
    <x v="1"/>
    <n v="120147"/>
  </r>
  <r>
    <x v="4"/>
    <x v="59"/>
    <x v="1"/>
    <x v="2"/>
    <n v="-657406"/>
  </r>
  <r>
    <x v="4"/>
    <x v="59"/>
    <x v="1"/>
    <x v="3"/>
    <n v="705325"/>
  </r>
  <r>
    <x v="4"/>
    <x v="59"/>
    <x v="1"/>
    <x v="4"/>
    <n v="1899"/>
  </r>
  <r>
    <x v="4"/>
    <x v="59"/>
    <x v="1"/>
    <x v="5"/>
    <n v="-291"/>
  </r>
  <r>
    <x v="4"/>
    <x v="59"/>
    <x v="1"/>
    <x v="6"/>
    <n v="2352061"/>
  </r>
  <r>
    <x v="4"/>
    <x v="59"/>
    <x v="1"/>
    <x v="7"/>
    <n v="0"/>
  </r>
  <r>
    <x v="4"/>
    <x v="59"/>
    <x v="1"/>
    <x v="8"/>
    <n v="1786056"/>
  </r>
  <r>
    <x v="4"/>
    <x v="59"/>
    <x v="1"/>
    <x v="9"/>
    <n v="221649"/>
  </r>
  <r>
    <x v="4"/>
    <x v="59"/>
    <x v="1"/>
    <x v="10"/>
    <n v="0"/>
  </r>
  <r>
    <x v="4"/>
    <x v="59"/>
    <x v="1"/>
    <x v="11"/>
    <n v="443027"/>
  </r>
  <r>
    <x v="4"/>
    <x v="59"/>
    <x v="1"/>
    <x v="12"/>
    <n v="0"/>
  </r>
  <r>
    <x v="4"/>
    <x v="59"/>
    <x v="1"/>
    <x v="13"/>
    <n v="2895759"/>
  </r>
  <r>
    <x v="4"/>
    <x v="60"/>
    <x v="0"/>
    <x v="0"/>
    <n v="0"/>
  </r>
  <r>
    <x v="4"/>
    <x v="60"/>
    <x v="0"/>
    <x v="1"/>
    <n v="208299"/>
  </r>
  <r>
    <x v="4"/>
    <x v="60"/>
    <x v="0"/>
    <x v="2"/>
    <n v="1254121"/>
  </r>
  <r>
    <x v="4"/>
    <x v="60"/>
    <x v="0"/>
    <x v="3"/>
    <n v="584070"/>
  </r>
  <r>
    <x v="4"/>
    <x v="60"/>
    <x v="0"/>
    <x v="4"/>
    <n v="55241"/>
  </r>
  <r>
    <x v="4"/>
    <x v="60"/>
    <x v="0"/>
    <x v="5"/>
    <n v="441115"/>
  </r>
  <r>
    <x v="4"/>
    <x v="60"/>
    <x v="0"/>
    <x v="6"/>
    <n v="2147564"/>
  </r>
  <r>
    <x v="4"/>
    <x v="60"/>
    <x v="0"/>
    <x v="7"/>
    <n v="0"/>
  </r>
  <r>
    <x v="4"/>
    <x v="60"/>
    <x v="0"/>
    <x v="8"/>
    <n v="825227"/>
  </r>
  <r>
    <x v="4"/>
    <x v="60"/>
    <x v="0"/>
    <x v="9"/>
    <n v="846210"/>
  </r>
  <r>
    <x v="4"/>
    <x v="60"/>
    <x v="0"/>
    <x v="10"/>
    <n v="15899"/>
  </r>
  <r>
    <x v="4"/>
    <x v="60"/>
    <x v="0"/>
    <x v="11"/>
    <n v="575723"/>
  </r>
  <r>
    <x v="4"/>
    <x v="60"/>
    <x v="0"/>
    <x v="12"/>
    <n v="203153"/>
  </r>
  <r>
    <x v="4"/>
    <x v="60"/>
    <x v="0"/>
    <x v="13"/>
    <n v="2854951"/>
  </r>
  <r>
    <x v="4"/>
    <x v="60"/>
    <x v="1"/>
    <x v="0"/>
    <n v="0"/>
  </r>
  <r>
    <x v="4"/>
    <x v="60"/>
    <x v="1"/>
    <x v="1"/>
    <n v="272846"/>
  </r>
  <r>
    <x v="4"/>
    <x v="60"/>
    <x v="1"/>
    <x v="2"/>
    <n v="1793098"/>
  </r>
  <r>
    <x v="4"/>
    <x v="60"/>
    <x v="1"/>
    <x v="3"/>
    <n v="363525"/>
  </r>
  <r>
    <x v="4"/>
    <x v="60"/>
    <x v="1"/>
    <x v="4"/>
    <n v="59149"/>
  </r>
  <r>
    <x v="4"/>
    <x v="60"/>
    <x v="1"/>
    <x v="5"/>
    <n v="0"/>
  </r>
  <r>
    <x v="4"/>
    <x v="60"/>
    <x v="1"/>
    <x v="6"/>
    <n v="3450595"/>
  </r>
  <r>
    <x v="4"/>
    <x v="60"/>
    <x v="1"/>
    <x v="7"/>
    <n v="0"/>
  </r>
  <r>
    <x v="4"/>
    <x v="60"/>
    <x v="1"/>
    <x v="8"/>
    <n v="913443"/>
  </r>
  <r>
    <x v="4"/>
    <x v="60"/>
    <x v="1"/>
    <x v="9"/>
    <n v="876258"/>
  </r>
  <r>
    <x v="4"/>
    <x v="60"/>
    <x v="1"/>
    <x v="10"/>
    <n v="1"/>
  </r>
  <r>
    <x v="4"/>
    <x v="60"/>
    <x v="1"/>
    <x v="11"/>
    <n v="705787"/>
  </r>
  <r>
    <x v="4"/>
    <x v="60"/>
    <x v="1"/>
    <x v="12"/>
    <n v="0"/>
  </r>
  <r>
    <x v="4"/>
    <x v="60"/>
    <x v="1"/>
    <x v="13"/>
    <n v="5291143"/>
  </r>
  <r>
    <x v="4"/>
    <x v="61"/>
    <x v="0"/>
    <x v="0"/>
    <n v="0"/>
  </r>
  <r>
    <x v="4"/>
    <x v="61"/>
    <x v="0"/>
    <x v="1"/>
    <n v="261202"/>
  </r>
  <r>
    <x v="4"/>
    <x v="61"/>
    <x v="0"/>
    <x v="2"/>
    <n v="782681"/>
  </r>
  <r>
    <x v="4"/>
    <x v="61"/>
    <x v="0"/>
    <x v="3"/>
    <n v="40740"/>
  </r>
  <r>
    <x v="4"/>
    <x v="61"/>
    <x v="0"/>
    <x v="4"/>
    <n v="1132"/>
  </r>
  <r>
    <x v="4"/>
    <x v="61"/>
    <x v="0"/>
    <x v="5"/>
    <n v="203196"/>
  </r>
  <r>
    <x v="4"/>
    <x v="61"/>
    <x v="0"/>
    <x v="6"/>
    <n v="511007"/>
  </r>
  <r>
    <x v="4"/>
    <x v="61"/>
    <x v="0"/>
    <x v="7"/>
    <n v="0"/>
  </r>
  <r>
    <x v="4"/>
    <x v="61"/>
    <x v="0"/>
    <x v="8"/>
    <n v="190968"/>
  </r>
  <r>
    <x v="4"/>
    <x v="61"/>
    <x v="0"/>
    <x v="9"/>
    <n v="127624"/>
  </r>
  <r>
    <x v="4"/>
    <x v="61"/>
    <x v="0"/>
    <x v="10"/>
    <n v="62986"/>
  </r>
  <r>
    <x v="4"/>
    <x v="61"/>
    <x v="0"/>
    <x v="11"/>
    <n v="215737"/>
  </r>
  <r>
    <x v="4"/>
    <x v="61"/>
    <x v="0"/>
    <x v="12"/>
    <n v="0"/>
  </r>
  <r>
    <x v="4"/>
    <x v="61"/>
    <x v="0"/>
    <x v="13"/>
    <n v="1003513"/>
  </r>
  <r>
    <x v="4"/>
    <x v="61"/>
    <x v="1"/>
    <x v="0"/>
    <n v="0"/>
  </r>
  <r>
    <x v="4"/>
    <x v="61"/>
    <x v="1"/>
    <x v="1"/>
    <n v="261202"/>
  </r>
  <r>
    <x v="4"/>
    <x v="61"/>
    <x v="1"/>
    <x v="2"/>
    <n v="894383"/>
  </r>
  <r>
    <x v="4"/>
    <x v="61"/>
    <x v="1"/>
    <x v="3"/>
    <n v="42590"/>
  </r>
  <r>
    <x v="4"/>
    <x v="61"/>
    <x v="1"/>
    <x v="4"/>
    <n v="1132"/>
  </r>
  <r>
    <x v="4"/>
    <x v="61"/>
    <x v="1"/>
    <x v="5"/>
    <n v="0"/>
  </r>
  <r>
    <x v="4"/>
    <x v="61"/>
    <x v="1"/>
    <x v="6"/>
    <n v="857234"/>
  </r>
  <r>
    <x v="4"/>
    <x v="61"/>
    <x v="1"/>
    <x v="7"/>
    <n v="0"/>
  </r>
  <r>
    <x v="4"/>
    <x v="61"/>
    <x v="1"/>
    <x v="8"/>
    <n v="215822"/>
  </r>
  <r>
    <x v="4"/>
    <x v="61"/>
    <x v="1"/>
    <x v="9"/>
    <n v="128624"/>
  </r>
  <r>
    <x v="4"/>
    <x v="61"/>
    <x v="1"/>
    <x v="10"/>
    <n v="0"/>
  </r>
  <r>
    <x v="4"/>
    <x v="61"/>
    <x v="1"/>
    <x v="11"/>
    <n v="234994"/>
  </r>
  <r>
    <x v="4"/>
    <x v="61"/>
    <x v="1"/>
    <x v="12"/>
    <n v="0"/>
  </r>
  <r>
    <x v="4"/>
    <x v="61"/>
    <x v="1"/>
    <x v="13"/>
    <n v="1768886"/>
  </r>
  <r>
    <x v="4"/>
    <x v="62"/>
    <x v="0"/>
    <x v="0"/>
    <n v="0"/>
  </r>
  <r>
    <x v="4"/>
    <x v="62"/>
    <x v="0"/>
    <x v="1"/>
    <n v="8162"/>
  </r>
  <r>
    <x v="4"/>
    <x v="62"/>
    <x v="0"/>
    <x v="2"/>
    <n v="142090"/>
  </r>
  <r>
    <x v="4"/>
    <x v="62"/>
    <x v="0"/>
    <x v="3"/>
    <n v="10749"/>
  </r>
  <r>
    <x v="4"/>
    <x v="62"/>
    <x v="0"/>
    <x v="4"/>
    <n v="0"/>
  </r>
  <r>
    <x v="4"/>
    <x v="62"/>
    <x v="0"/>
    <x v="5"/>
    <n v="26004"/>
  </r>
  <r>
    <x v="4"/>
    <x v="62"/>
    <x v="0"/>
    <x v="6"/>
    <n v="109356"/>
  </r>
  <r>
    <x v="4"/>
    <x v="62"/>
    <x v="0"/>
    <x v="7"/>
    <n v="0"/>
  </r>
  <r>
    <x v="4"/>
    <x v="62"/>
    <x v="0"/>
    <x v="8"/>
    <n v="42873"/>
  </r>
  <r>
    <x v="4"/>
    <x v="62"/>
    <x v="0"/>
    <x v="9"/>
    <n v="21043"/>
  </r>
  <r>
    <x v="4"/>
    <x v="62"/>
    <x v="0"/>
    <x v="10"/>
    <n v="16571"/>
  </r>
  <r>
    <x v="4"/>
    <x v="62"/>
    <x v="0"/>
    <x v="11"/>
    <n v="30870"/>
  </r>
  <r>
    <x v="4"/>
    <x v="62"/>
    <x v="0"/>
    <x v="12"/>
    <n v="1266"/>
  </r>
  <r>
    <x v="4"/>
    <x v="62"/>
    <x v="0"/>
    <x v="13"/>
    <n v="243929"/>
  </r>
  <r>
    <x v="4"/>
    <x v="62"/>
    <x v="1"/>
    <x v="0"/>
    <n v="0"/>
  </r>
  <r>
    <x v="4"/>
    <x v="62"/>
    <x v="1"/>
    <x v="1"/>
    <n v="8162"/>
  </r>
  <r>
    <x v="4"/>
    <x v="62"/>
    <x v="1"/>
    <x v="2"/>
    <n v="124135"/>
  </r>
  <r>
    <x v="4"/>
    <x v="62"/>
    <x v="1"/>
    <x v="3"/>
    <n v="10749"/>
  </r>
  <r>
    <x v="4"/>
    <x v="62"/>
    <x v="1"/>
    <x v="4"/>
    <n v="0"/>
  </r>
  <r>
    <x v="4"/>
    <x v="62"/>
    <x v="1"/>
    <x v="5"/>
    <n v="0"/>
  </r>
  <r>
    <x v="4"/>
    <x v="62"/>
    <x v="1"/>
    <x v="6"/>
    <n v="154170"/>
  </r>
  <r>
    <x v="4"/>
    <x v="62"/>
    <x v="1"/>
    <x v="7"/>
    <n v="0"/>
  </r>
  <r>
    <x v="4"/>
    <x v="62"/>
    <x v="1"/>
    <x v="8"/>
    <n v="42873"/>
  </r>
  <r>
    <x v="4"/>
    <x v="62"/>
    <x v="1"/>
    <x v="9"/>
    <n v="13913"/>
  </r>
  <r>
    <x v="4"/>
    <x v="62"/>
    <x v="1"/>
    <x v="10"/>
    <n v="0"/>
  </r>
  <r>
    <x v="4"/>
    <x v="62"/>
    <x v="1"/>
    <x v="11"/>
    <n v="32193"/>
  </r>
  <r>
    <x v="4"/>
    <x v="62"/>
    <x v="1"/>
    <x v="12"/>
    <n v="0"/>
  </r>
  <r>
    <x v="4"/>
    <x v="62"/>
    <x v="1"/>
    <x v="13"/>
    <n v="320549"/>
  </r>
  <r>
    <x v="4"/>
    <x v="63"/>
    <x v="0"/>
    <x v="0"/>
    <n v="0"/>
  </r>
  <r>
    <x v="4"/>
    <x v="63"/>
    <x v="0"/>
    <x v="1"/>
    <n v="22917"/>
  </r>
  <r>
    <x v="4"/>
    <x v="63"/>
    <x v="0"/>
    <x v="2"/>
    <n v="258880"/>
  </r>
  <r>
    <x v="4"/>
    <x v="63"/>
    <x v="0"/>
    <x v="3"/>
    <n v="13479"/>
  </r>
  <r>
    <x v="4"/>
    <x v="63"/>
    <x v="0"/>
    <x v="4"/>
    <n v="2561"/>
  </r>
  <r>
    <x v="4"/>
    <x v="63"/>
    <x v="0"/>
    <x v="5"/>
    <n v="86268"/>
  </r>
  <r>
    <x v="4"/>
    <x v="63"/>
    <x v="0"/>
    <x v="6"/>
    <n v="130374"/>
  </r>
  <r>
    <x v="4"/>
    <x v="63"/>
    <x v="0"/>
    <x v="7"/>
    <n v="0"/>
  </r>
  <r>
    <x v="4"/>
    <x v="63"/>
    <x v="0"/>
    <x v="8"/>
    <n v="1486"/>
  </r>
  <r>
    <x v="4"/>
    <x v="63"/>
    <x v="0"/>
    <x v="9"/>
    <n v="44306"/>
  </r>
  <r>
    <x v="4"/>
    <x v="63"/>
    <x v="0"/>
    <x v="10"/>
    <n v="19098"/>
  </r>
  <r>
    <x v="4"/>
    <x v="63"/>
    <x v="0"/>
    <x v="11"/>
    <n v="40591"/>
  </r>
  <r>
    <x v="4"/>
    <x v="63"/>
    <x v="0"/>
    <x v="12"/>
    <n v="1901"/>
  </r>
  <r>
    <x v="4"/>
    <x v="63"/>
    <x v="0"/>
    <x v="13"/>
    <n v="244595"/>
  </r>
  <r>
    <x v="4"/>
    <x v="63"/>
    <x v="1"/>
    <x v="0"/>
    <n v="0"/>
  </r>
  <r>
    <x v="4"/>
    <x v="63"/>
    <x v="1"/>
    <x v="1"/>
    <n v="22917"/>
  </r>
  <r>
    <x v="4"/>
    <x v="63"/>
    <x v="1"/>
    <x v="2"/>
    <n v="216378"/>
  </r>
  <r>
    <x v="4"/>
    <x v="63"/>
    <x v="1"/>
    <x v="3"/>
    <n v="13479"/>
  </r>
  <r>
    <x v="4"/>
    <x v="63"/>
    <x v="1"/>
    <x v="4"/>
    <n v="2561"/>
  </r>
  <r>
    <x v="4"/>
    <x v="63"/>
    <x v="1"/>
    <x v="5"/>
    <n v="0"/>
  </r>
  <r>
    <x v="4"/>
    <x v="63"/>
    <x v="1"/>
    <x v="6"/>
    <n v="196802"/>
  </r>
  <r>
    <x v="4"/>
    <x v="63"/>
    <x v="1"/>
    <x v="7"/>
    <n v="0"/>
  </r>
  <r>
    <x v="4"/>
    <x v="63"/>
    <x v="1"/>
    <x v="8"/>
    <n v="1486"/>
  </r>
  <r>
    <x v="4"/>
    <x v="63"/>
    <x v="1"/>
    <x v="9"/>
    <n v="35695"/>
  </r>
  <r>
    <x v="4"/>
    <x v="63"/>
    <x v="1"/>
    <x v="10"/>
    <n v="0"/>
  </r>
  <r>
    <x v="4"/>
    <x v="63"/>
    <x v="1"/>
    <x v="11"/>
    <n v="42962"/>
  </r>
  <r>
    <x v="4"/>
    <x v="63"/>
    <x v="1"/>
    <x v="12"/>
    <n v="0"/>
  </r>
  <r>
    <x v="4"/>
    <x v="63"/>
    <x v="1"/>
    <x v="13"/>
    <n v="382969"/>
  </r>
  <r>
    <x v="4"/>
    <x v="64"/>
    <x v="0"/>
    <x v="0"/>
    <n v="0"/>
  </r>
  <r>
    <x v="4"/>
    <x v="64"/>
    <x v="0"/>
    <x v="1"/>
    <n v="11804"/>
  </r>
  <r>
    <x v="4"/>
    <x v="64"/>
    <x v="0"/>
    <x v="2"/>
    <n v="40079"/>
  </r>
  <r>
    <x v="4"/>
    <x v="64"/>
    <x v="0"/>
    <x v="3"/>
    <n v="12275"/>
  </r>
  <r>
    <x v="4"/>
    <x v="64"/>
    <x v="0"/>
    <x v="4"/>
    <n v="72904"/>
  </r>
  <r>
    <x v="4"/>
    <x v="64"/>
    <x v="0"/>
    <x v="5"/>
    <n v="7891"/>
  </r>
  <r>
    <x v="4"/>
    <x v="64"/>
    <x v="0"/>
    <x v="6"/>
    <n v="145495"/>
  </r>
  <r>
    <x v="4"/>
    <x v="64"/>
    <x v="0"/>
    <x v="7"/>
    <n v="0"/>
  </r>
  <r>
    <x v="4"/>
    <x v="64"/>
    <x v="0"/>
    <x v="8"/>
    <n v="0"/>
  </r>
  <r>
    <x v="4"/>
    <x v="64"/>
    <x v="0"/>
    <x v="9"/>
    <n v="38309"/>
  </r>
  <r>
    <x v="4"/>
    <x v="64"/>
    <x v="0"/>
    <x v="10"/>
    <n v="727"/>
  </r>
  <r>
    <x v="4"/>
    <x v="64"/>
    <x v="0"/>
    <x v="11"/>
    <n v="44159"/>
  </r>
  <r>
    <x v="4"/>
    <x v="64"/>
    <x v="0"/>
    <x v="12"/>
    <n v="0"/>
  </r>
  <r>
    <x v="4"/>
    <x v="64"/>
    <x v="0"/>
    <x v="13"/>
    <n v="85822"/>
  </r>
  <r>
    <x v="4"/>
    <x v="64"/>
    <x v="1"/>
    <x v="0"/>
    <n v="0"/>
  </r>
  <r>
    <x v="4"/>
    <x v="64"/>
    <x v="1"/>
    <x v="1"/>
    <n v="11804"/>
  </r>
  <r>
    <x v="4"/>
    <x v="64"/>
    <x v="1"/>
    <x v="2"/>
    <n v="39539"/>
  </r>
  <r>
    <x v="4"/>
    <x v="64"/>
    <x v="1"/>
    <x v="3"/>
    <n v="12275"/>
  </r>
  <r>
    <x v="4"/>
    <x v="64"/>
    <x v="1"/>
    <x v="4"/>
    <n v="72904"/>
  </r>
  <r>
    <x v="4"/>
    <x v="64"/>
    <x v="1"/>
    <x v="5"/>
    <n v="0"/>
  </r>
  <r>
    <x v="4"/>
    <x v="64"/>
    <x v="1"/>
    <x v="6"/>
    <n v="145495"/>
  </r>
  <r>
    <x v="4"/>
    <x v="64"/>
    <x v="1"/>
    <x v="7"/>
    <n v="0"/>
  </r>
  <r>
    <x v="4"/>
    <x v="64"/>
    <x v="1"/>
    <x v="8"/>
    <n v="0"/>
  </r>
  <r>
    <x v="4"/>
    <x v="64"/>
    <x v="1"/>
    <x v="9"/>
    <n v="38274"/>
  </r>
  <r>
    <x v="4"/>
    <x v="64"/>
    <x v="1"/>
    <x v="10"/>
    <n v="0"/>
  </r>
  <r>
    <x v="4"/>
    <x v="64"/>
    <x v="1"/>
    <x v="11"/>
    <n v="44159"/>
  </r>
  <r>
    <x v="4"/>
    <x v="64"/>
    <x v="1"/>
    <x v="12"/>
    <n v="0"/>
  </r>
  <r>
    <x v="4"/>
    <x v="64"/>
    <x v="1"/>
    <x v="13"/>
    <n v="93935"/>
  </r>
  <r>
    <x v="4"/>
    <x v="65"/>
    <x v="0"/>
    <x v="0"/>
    <n v="0"/>
  </r>
  <r>
    <x v="4"/>
    <x v="65"/>
    <x v="0"/>
    <x v="1"/>
    <n v="119788"/>
  </r>
  <r>
    <x v="4"/>
    <x v="65"/>
    <x v="0"/>
    <x v="2"/>
    <n v="974249"/>
  </r>
  <r>
    <x v="4"/>
    <x v="65"/>
    <x v="0"/>
    <x v="3"/>
    <n v="75212"/>
  </r>
  <r>
    <x v="4"/>
    <x v="65"/>
    <x v="0"/>
    <x v="4"/>
    <n v="64"/>
  </r>
  <r>
    <x v="4"/>
    <x v="65"/>
    <x v="0"/>
    <x v="5"/>
    <n v="212094"/>
  </r>
  <r>
    <x v="4"/>
    <x v="65"/>
    <x v="0"/>
    <x v="6"/>
    <n v="307086"/>
  </r>
  <r>
    <x v="4"/>
    <x v="65"/>
    <x v="0"/>
    <x v="7"/>
    <n v="0"/>
  </r>
  <r>
    <x v="4"/>
    <x v="65"/>
    <x v="0"/>
    <x v="8"/>
    <n v="47684"/>
  </r>
  <r>
    <x v="4"/>
    <x v="65"/>
    <x v="0"/>
    <x v="9"/>
    <n v="99461"/>
  </r>
  <r>
    <x v="4"/>
    <x v="65"/>
    <x v="0"/>
    <x v="10"/>
    <n v="18174"/>
  </r>
  <r>
    <x v="4"/>
    <x v="65"/>
    <x v="0"/>
    <x v="11"/>
    <n v="97473"/>
  </r>
  <r>
    <x v="4"/>
    <x v="65"/>
    <x v="0"/>
    <x v="12"/>
    <n v="14314"/>
  </r>
  <r>
    <x v="4"/>
    <x v="65"/>
    <x v="0"/>
    <x v="13"/>
    <n v="916011"/>
  </r>
  <r>
    <x v="4"/>
    <x v="65"/>
    <x v="1"/>
    <x v="0"/>
    <n v="0"/>
  </r>
  <r>
    <x v="4"/>
    <x v="65"/>
    <x v="1"/>
    <x v="1"/>
    <n v="119788"/>
  </r>
  <r>
    <x v="4"/>
    <x v="65"/>
    <x v="1"/>
    <x v="2"/>
    <n v="878380"/>
  </r>
  <r>
    <x v="4"/>
    <x v="65"/>
    <x v="1"/>
    <x v="3"/>
    <n v="75795"/>
  </r>
  <r>
    <x v="4"/>
    <x v="65"/>
    <x v="1"/>
    <x v="4"/>
    <n v="64"/>
  </r>
  <r>
    <x v="4"/>
    <x v="65"/>
    <x v="1"/>
    <x v="5"/>
    <n v="0"/>
  </r>
  <r>
    <x v="4"/>
    <x v="65"/>
    <x v="1"/>
    <x v="6"/>
    <n v="476626"/>
  </r>
  <r>
    <x v="4"/>
    <x v="65"/>
    <x v="1"/>
    <x v="7"/>
    <n v="0"/>
  </r>
  <r>
    <x v="4"/>
    <x v="65"/>
    <x v="1"/>
    <x v="8"/>
    <n v="47684"/>
  </r>
  <r>
    <x v="4"/>
    <x v="65"/>
    <x v="1"/>
    <x v="9"/>
    <n v="83628"/>
  </r>
  <r>
    <x v="4"/>
    <x v="65"/>
    <x v="1"/>
    <x v="10"/>
    <n v="0"/>
  </r>
  <r>
    <x v="4"/>
    <x v="65"/>
    <x v="1"/>
    <x v="11"/>
    <n v="101630"/>
  </r>
  <r>
    <x v="4"/>
    <x v="65"/>
    <x v="1"/>
    <x v="12"/>
    <n v="0"/>
  </r>
  <r>
    <x v="4"/>
    <x v="65"/>
    <x v="1"/>
    <x v="13"/>
    <n v="1225044"/>
  </r>
  <r>
    <x v="4"/>
    <x v="66"/>
    <x v="0"/>
    <x v="0"/>
    <n v="0"/>
  </r>
  <r>
    <x v="4"/>
    <x v="66"/>
    <x v="0"/>
    <x v="1"/>
    <n v="70143"/>
  </r>
  <r>
    <x v="4"/>
    <x v="66"/>
    <x v="0"/>
    <x v="2"/>
    <n v="566473"/>
  </r>
  <r>
    <x v="4"/>
    <x v="66"/>
    <x v="0"/>
    <x v="3"/>
    <n v="77132"/>
  </r>
  <r>
    <x v="4"/>
    <x v="66"/>
    <x v="0"/>
    <x v="4"/>
    <n v="30525"/>
  </r>
  <r>
    <x v="4"/>
    <x v="66"/>
    <x v="0"/>
    <x v="5"/>
    <n v="84014"/>
  </r>
  <r>
    <x v="4"/>
    <x v="66"/>
    <x v="0"/>
    <x v="6"/>
    <n v="412813"/>
  </r>
  <r>
    <x v="4"/>
    <x v="66"/>
    <x v="0"/>
    <x v="7"/>
    <n v="0"/>
  </r>
  <r>
    <x v="4"/>
    <x v="66"/>
    <x v="0"/>
    <x v="8"/>
    <n v="15912"/>
  </r>
  <r>
    <x v="4"/>
    <x v="66"/>
    <x v="0"/>
    <x v="9"/>
    <n v="85529"/>
  </r>
  <r>
    <x v="4"/>
    <x v="66"/>
    <x v="0"/>
    <x v="10"/>
    <n v="21893"/>
  </r>
  <r>
    <x v="4"/>
    <x v="66"/>
    <x v="0"/>
    <x v="11"/>
    <n v="122308"/>
  </r>
  <r>
    <x v="4"/>
    <x v="66"/>
    <x v="0"/>
    <x v="12"/>
    <n v="0"/>
  </r>
  <r>
    <x v="4"/>
    <x v="66"/>
    <x v="0"/>
    <x v="13"/>
    <n v="748273"/>
  </r>
  <r>
    <x v="4"/>
    <x v="66"/>
    <x v="1"/>
    <x v="0"/>
    <n v="0"/>
  </r>
  <r>
    <x v="4"/>
    <x v="66"/>
    <x v="1"/>
    <x v="1"/>
    <n v="88831"/>
  </r>
  <r>
    <x v="4"/>
    <x v="66"/>
    <x v="1"/>
    <x v="2"/>
    <n v="546516"/>
  </r>
  <r>
    <x v="4"/>
    <x v="66"/>
    <x v="1"/>
    <x v="3"/>
    <n v="77132"/>
  </r>
  <r>
    <x v="4"/>
    <x v="66"/>
    <x v="1"/>
    <x v="4"/>
    <n v="30525"/>
  </r>
  <r>
    <x v="4"/>
    <x v="66"/>
    <x v="1"/>
    <x v="5"/>
    <n v="0"/>
  </r>
  <r>
    <x v="4"/>
    <x v="66"/>
    <x v="1"/>
    <x v="6"/>
    <n v="581996"/>
  </r>
  <r>
    <x v="4"/>
    <x v="66"/>
    <x v="1"/>
    <x v="7"/>
    <n v="0"/>
  </r>
  <r>
    <x v="4"/>
    <x v="66"/>
    <x v="1"/>
    <x v="8"/>
    <n v="15912"/>
  </r>
  <r>
    <x v="4"/>
    <x v="66"/>
    <x v="1"/>
    <x v="9"/>
    <n v="85532"/>
  </r>
  <r>
    <x v="4"/>
    <x v="66"/>
    <x v="1"/>
    <x v="10"/>
    <n v="0"/>
  </r>
  <r>
    <x v="4"/>
    <x v="66"/>
    <x v="1"/>
    <x v="11"/>
    <n v="127823"/>
  </r>
  <r>
    <x v="4"/>
    <x v="66"/>
    <x v="1"/>
    <x v="12"/>
    <n v="0"/>
  </r>
  <r>
    <x v="4"/>
    <x v="66"/>
    <x v="1"/>
    <x v="13"/>
    <n v="990230"/>
  </r>
  <r>
    <x v="4"/>
    <x v="67"/>
    <x v="0"/>
    <x v="0"/>
    <n v="0"/>
  </r>
  <r>
    <x v="4"/>
    <x v="67"/>
    <x v="0"/>
    <x v="1"/>
    <n v="64383"/>
  </r>
  <r>
    <x v="4"/>
    <x v="67"/>
    <x v="0"/>
    <x v="2"/>
    <n v="284335"/>
  </r>
  <r>
    <x v="4"/>
    <x v="67"/>
    <x v="0"/>
    <x v="3"/>
    <n v="40426"/>
  </r>
  <r>
    <x v="4"/>
    <x v="67"/>
    <x v="0"/>
    <x v="4"/>
    <n v="0"/>
  </r>
  <r>
    <x v="4"/>
    <x v="67"/>
    <x v="0"/>
    <x v="5"/>
    <n v="144389"/>
  </r>
  <r>
    <x v="4"/>
    <x v="67"/>
    <x v="0"/>
    <x v="6"/>
    <n v="269025"/>
  </r>
  <r>
    <x v="4"/>
    <x v="67"/>
    <x v="0"/>
    <x v="7"/>
    <n v="0"/>
  </r>
  <r>
    <x v="4"/>
    <x v="67"/>
    <x v="0"/>
    <x v="8"/>
    <n v="0"/>
  </r>
  <r>
    <x v="4"/>
    <x v="67"/>
    <x v="0"/>
    <x v="9"/>
    <n v="52768"/>
  </r>
  <r>
    <x v="4"/>
    <x v="67"/>
    <x v="0"/>
    <x v="10"/>
    <n v="88469"/>
  </r>
  <r>
    <x v="4"/>
    <x v="67"/>
    <x v="0"/>
    <x v="11"/>
    <n v="59816"/>
  </r>
  <r>
    <x v="4"/>
    <x v="67"/>
    <x v="0"/>
    <x v="12"/>
    <n v="1496"/>
  </r>
  <r>
    <x v="4"/>
    <x v="67"/>
    <x v="0"/>
    <x v="13"/>
    <n v="224241"/>
  </r>
  <r>
    <x v="4"/>
    <x v="67"/>
    <x v="1"/>
    <x v="0"/>
    <n v="0"/>
  </r>
  <r>
    <x v="4"/>
    <x v="67"/>
    <x v="1"/>
    <x v="1"/>
    <n v="72822"/>
  </r>
  <r>
    <x v="4"/>
    <x v="67"/>
    <x v="1"/>
    <x v="2"/>
    <n v="192115"/>
  </r>
  <r>
    <x v="4"/>
    <x v="67"/>
    <x v="1"/>
    <x v="3"/>
    <n v="40426"/>
  </r>
  <r>
    <x v="4"/>
    <x v="67"/>
    <x v="1"/>
    <x v="4"/>
    <n v="0"/>
  </r>
  <r>
    <x v="4"/>
    <x v="67"/>
    <x v="1"/>
    <x v="5"/>
    <n v="0"/>
  </r>
  <r>
    <x v="4"/>
    <x v="67"/>
    <x v="1"/>
    <x v="6"/>
    <n v="388106"/>
  </r>
  <r>
    <x v="4"/>
    <x v="67"/>
    <x v="1"/>
    <x v="7"/>
    <n v="0"/>
  </r>
  <r>
    <x v="4"/>
    <x v="67"/>
    <x v="1"/>
    <x v="8"/>
    <n v="0"/>
  </r>
  <r>
    <x v="4"/>
    <x v="67"/>
    <x v="1"/>
    <x v="9"/>
    <n v="54812"/>
  </r>
  <r>
    <x v="4"/>
    <x v="67"/>
    <x v="1"/>
    <x v="10"/>
    <n v="0"/>
  </r>
  <r>
    <x v="4"/>
    <x v="67"/>
    <x v="1"/>
    <x v="11"/>
    <n v="72347"/>
  </r>
  <r>
    <x v="4"/>
    <x v="67"/>
    <x v="1"/>
    <x v="12"/>
    <n v="0"/>
  </r>
  <r>
    <x v="4"/>
    <x v="67"/>
    <x v="1"/>
    <x v="13"/>
    <n v="484515"/>
  </r>
  <r>
    <x v="4"/>
    <x v="68"/>
    <x v="0"/>
    <x v="0"/>
    <n v="0"/>
  </r>
  <r>
    <x v="4"/>
    <x v="68"/>
    <x v="0"/>
    <x v="1"/>
    <n v="164"/>
  </r>
  <r>
    <x v="4"/>
    <x v="68"/>
    <x v="0"/>
    <x v="2"/>
    <n v="242157"/>
  </r>
  <r>
    <x v="4"/>
    <x v="68"/>
    <x v="0"/>
    <x v="3"/>
    <n v="86756"/>
  </r>
  <r>
    <x v="4"/>
    <x v="68"/>
    <x v="0"/>
    <x v="4"/>
    <n v="2228"/>
  </r>
  <r>
    <x v="4"/>
    <x v="68"/>
    <x v="0"/>
    <x v="5"/>
    <n v="96024"/>
  </r>
  <r>
    <x v="4"/>
    <x v="68"/>
    <x v="0"/>
    <x v="6"/>
    <n v="680792"/>
  </r>
  <r>
    <x v="4"/>
    <x v="68"/>
    <x v="0"/>
    <x v="7"/>
    <n v="0"/>
  </r>
  <r>
    <x v="4"/>
    <x v="68"/>
    <x v="0"/>
    <x v="8"/>
    <n v="235163"/>
  </r>
  <r>
    <x v="4"/>
    <x v="68"/>
    <x v="0"/>
    <x v="9"/>
    <n v="146038"/>
  </r>
  <r>
    <x v="4"/>
    <x v="68"/>
    <x v="0"/>
    <x v="10"/>
    <n v="162823"/>
  </r>
  <r>
    <x v="4"/>
    <x v="68"/>
    <x v="0"/>
    <x v="11"/>
    <n v="234670"/>
  </r>
  <r>
    <x v="4"/>
    <x v="68"/>
    <x v="0"/>
    <x v="12"/>
    <n v="33786"/>
  </r>
  <r>
    <x v="4"/>
    <x v="68"/>
    <x v="0"/>
    <x v="13"/>
    <n v="932535"/>
  </r>
  <r>
    <x v="4"/>
    <x v="68"/>
    <x v="1"/>
    <x v="0"/>
    <n v="0"/>
  </r>
  <r>
    <x v="4"/>
    <x v="68"/>
    <x v="1"/>
    <x v="1"/>
    <n v="164"/>
  </r>
  <r>
    <x v="4"/>
    <x v="68"/>
    <x v="1"/>
    <x v="2"/>
    <n v="195790"/>
  </r>
  <r>
    <x v="4"/>
    <x v="68"/>
    <x v="1"/>
    <x v="3"/>
    <n v="86756"/>
  </r>
  <r>
    <x v="4"/>
    <x v="68"/>
    <x v="1"/>
    <x v="4"/>
    <n v="2228"/>
  </r>
  <r>
    <x v="4"/>
    <x v="68"/>
    <x v="1"/>
    <x v="5"/>
    <n v="0"/>
  </r>
  <r>
    <x v="4"/>
    <x v="68"/>
    <x v="1"/>
    <x v="6"/>
    <n v="769238"/>
  </r>
  <r>
    <x v="4"/>
    <x v="68"/>
    <x v="1"/>
    <x v="7"/>
    <n v="0"/>
  </r>
  <r>
    <x v="4"/>
    <x v="68"/>
    <x v="1"/>
    <x v="8"/>
    <n v="235163"/>
  </r>
  <r>
    <x v="4"/>
    <x v="68"/>
    <x v="1"/>
    <x v="9"/>
    <n v="143149"/>
  </r>
  <r>
    <x v="4"/>
    <x v="68"/>
    <x v="1"/>
    <x v="10"/>
    <n v="0"/>
  </r>
  <r>
    <x v="4"/>
    <x v="68"/>
    <x v="1"/>
    <x v="11"/>
    <n v="245422"/>
  </r>
  <r>
    <x v="4"/>
    <x v="68"/>
    <x v="1"/>
    <x v="12"/>
    <n v="0"/>
  </r>
  <r>
    <x v="4"/>
    <x v="68"/>
    <x v="1"/>
    <x v="13"/>
    <n v="1213316"/>
  </r>
  <r>
    <x v="4"/>
    <x v="69"/>
    <x v="0"/>
    <x v="0"/>
    <n v="0"/>
  </r>
  <r>
    <x v="4"/>
    <x v="69"/>
    <x v="0"/>
    <x v="1"/>
    <n v="205"/>
  </r>
  <r>
    <x v="4"/>
    <x v="69"/>
    <x v="0"/>
    <x v="2"/>
    <n v="1280893"/>
  </r>
  <r>
    <x v="4"/>
    <x v="69"/>
    <x v="0"/>
    <x v="3"/>
    <n v="38709"/>
  </r>
  <r>
    <x v="4"/>
    <x v="69"/>
    <x v="0"/>
    <x v="4"/>
    <n v="503137"/>
  </r>
  <r>
    <x v="4"/>
    <x v="69"/>
    <x v="0"/>
    <x v="5"/>
    <n v="74317"/>
  </r>
  <r>
    <x v="4"/>
    <x v="69"/>
    <x v="0"/>
    <x v="6"/>
    <n v="450609"/>
  </r>
  <r>
    <x v="4"/>
    <x v="69"/>
    <x v="0"/>
    <x v="7"/>
    <n v="0"/>
  </r>
  <r>
    <x v="4"/>
    <x v="69"/>
    <x v="0"/>
    <x v="8"/>
    <n v="179965"/>
  </r>
  <r>
    <x v="4"/>
    <x v="69"/>
    <x v="0"/>
    <x v="9"/>
    <n v="179374"/>
  </r>
  <r>
    <x v="4"/>
    <x v="69"/>
    <x v="0"/>
    <x v="10"/>
    <n v="0"/>
  </r>
  <r>
    <x v="4"/>
    <x v="69"/>
    <x v="0"/>
    <x v="11"/>
    <n v="168288"/>
  </r>
  <r>
    <x v="4"/>
    <x v="69"/>
    <x v="0"/>
    <x v="12"/>
    <n v="0"/>
  </r>
  <r>
    <x v="4"/>
    <x v="69"/>
    <x v="0"/>
    <x v="13"/>
    <n v="1284013"/>
  </r>
  <r>
    <x v="4"/>
    <x v="69"/>
    <x v="1"/>
    <x v="0"/>
    <n v="0"/>
  </r>
  <r>
    <x v="4"/>
    <x v="69"/>
    <x v="1"/>
    <x v="1"/>
    <n v="9462"/>
  </r>
  <r>
    <x v="4"/>
    <x v="69"/>
    <x v="1"/>
    <x v="2"/>
    <n v="1630156"/>
  </r>
  <r>
    <x v="4"/>
    <x v="69"/>
    <x v="1"/>
    <x v="3"/>
    <n v="39454"/>
  </r>
  <r>
    <x v="4"/>
    <x v="69"/>
    <x v="1"/>
    <x v="4"/>
    <n v="503993"/>
  </r>
  <r>
    <x v="4"/>
    <x v="69"/>
    <x v="1"/>
    <x v="5"/>
    <n v="0"/>
  </r>
  <r>
    <x v="4"/>
    <x v="69"/>
    <x v="1"/>
    <x v="6"/>
    <n v="769446"/>
  </r>
  <r>
    <x v="4"/>
    <x v="69"/>
    <x v="1"/>
    <x v="7"/>
    <n v="0"/>
  </r>
  <r>
    <x v="4"/>
    <x v="69"/>
    <x v="1"/>
    <x v="8"/>
    <n v="194156"/>
  </r>
  <r>
    <x v="4"/>
    <x v="69"/>
    <x v="1"/>
    <x v="9"/>
    <n v="171357"/>
  </r>
  <r>
    <x v="4"/>
    <x v="69"/>
    <x v="1"/>
    <x v="10"/>
    <n v="0"/>
  </r>
  <r>
    <x v="4"/>
    <x v="69"/>
    <x v="1"/>
    <x v="11"/>
    <n v="214766"/>
  </r>
  <r>
    <x v="4"/>
    <x v="69"/>
    <x v="1"/>
    <x v="12"/>
    <n v="0"/>
  </r>
  <r>
    <x v="4"/>
    <x v="69"/>
    <x v="1"/>
    <x v="13"/>
    <n v="2084258"/>
  </r>
  <r>
    <x v="4"/>
    <x v="70"/>
    <x v="0"/>
    <x v="0"/>
    <n v="0"/>
  </r>
  <r>
    <x v="4"/>
    <x v="70"/>
    <x v="0"/>
    <x v="1"/>
    <n v="299246"/>
  </r>
  <r>
    <x v="4"/>
    <x v="70"/>
    <x v="0"/>
    <x v="2"/>
    <n v="711883"/>
  </r>
  <r>
    <x v="4"/>
    <x v="70"/>
    <x v="0"/>
    <x v="3"/>
    <n v="93878"/>
  </r>
  <r>
    <x v="4"/>
    <x v="70"/>
    <x v="0"/>
    <x v="4"/>
    <n v="152"/>
  </r>
  <r>
    <x v="4"/>
    <x v="70"/>
    <x v="0"/>
    <x v="5"/>
    <n v="59256"/>
  </r>
  <r>
    <x v="4"/>
    <x v="70"/>
    <x v="0"/>
    <x v="6"/>
    <n v="18120"/>
  </r>
  <r>
    <x v="4"/>
    <x v="70"/>
    <x v="0"/>
    <x v="7"/>
    <n v="0"/>
  </r>
  <r>
    <x v="4"/>
    <x v="70"/>
    <x v="0"/>
    <x v="8"/>
    <n v="0"/>
  </r>
  <r>
    <x v="4"/>
    <x v="70"/>
    <x v="0"/>
    <x v="9"/>
    <n v="100583"/>
  </r>
  <r>
    <x v="4"/>
    <x v="70"/>
    <x v="0"/>
    <x v="10"/>
    <n v="113268"/>
  </r>
  <r>
    <x v="4"/>
    <x v="70"/>
    <x v="0"/>
    <x v="11"/>
    <n v="57584"/>
  </r>
  <r>
    <x v="4"/>
    <x v="70"/>
    <x v="0"/>
    <x v="12"/>
    <n v="10397"/>
  </r>
  <r>
    <x v="4"/>
    <x v="70"/>
    <x v="0"/>
    <x v="13"/>
    <n v="131602"/>
  </r>
  <r>
    <x v="4"/>
    <x v="70"/>
    <x v="1"/>
    <x v="0"/>
    <n v="0"/>
  </r>
  <r>
    <x v="4"/>
    <x v="70"/>
    <x v="1"/>
    <x v="1"/>
    <n v="299246"/>
  </r>
  <r>
    <x v="4"/>
    <x v="70"/>
    <x v="1"/>
    <x v="2"/>
    <n v="668077"/>
  </r>
  <r>
    <x v="4"/>
    <x v="70"/>
    <x v="1"/>
    <x v="3"/>
    <n v="93878"/>
  </r>
  <r>
    <x v="4"/>
    <x v="70"/>
    <x v="1"/>
    <x v="4"/>
    <n v="2986"/>
  </r>
  <r>
    <x v="4"/>
    <x v="70"/>
    <x v="1"/>
    <x v="5"/>
    <n v="0"/>
  </r>
  <r>
    <x v="4"/>
    <x v="70"/>
    <x v="1"/>
    <x v="6"/>
    <n v="122534"/>
  </r>
  <r>
    <x v="4"/>
    <x v="70"/>
    <x v="1"/>
    <x v="7"/>
    <n v="0"/>
  </r>
  <r>
    <x v="4"/>
    <x v="70"/>
    <x v="1"/>
    <x v="8"/>
    <n v="0"/>
  </r>
  <r>
    <x v="4"/>
    <x v="70"/>
    <x v="1"/>
    <x v="9"/>
    <n v="97070"/>
  </r>
  <r>
    <x v="4"/>
    <x v="70"/>
    <x v="1"/>
    <x v="10"/>
    <n v="0"/>
  </r>
  <r>
    <x v="4"/>
    <x v="70"/>
    <x v="1"/>
    <x v="11"/>
    <n v="64837"/>
  </r>
  <r>
    <x v="4"/>
    <x v="70"/>
    <x v="1"/>
    <x v="12"/>
    <n v="0"/>
  </r>
  <r>
    <x v="4"/>
    <x v="70"/>
    <x v="1"/>
    <x v="13"/>
    <n v="362269"/>
  </r>
  <r>
    <x v="4"/>
    <x v="71"/>
    <x v="0"/>
    <x v="0"/>
    <n v="0"/>
  </r>
  <r>
    <x v="4"/>
    <x v="71"/>
    <x v="0"/>
    <x v="1"/>
    <n v="17046"/>
  </r>
  <r>
    <x v="4"/>
    <x v="71"/>
    <x v="0"/>
    <x v="2"/>
    <n v="259282"/>
  </r>
  <r>
    <x v="4"/>
    <x v="71"/>
    <x v="0"/>
    <x v="3"/>
    <n v="21866"/>
  </r>
  <r>
    <x v="4"/>
    <x v="71"/>
    <x v="0"/>
    <x v="4"/>
    <n v="66934"/>
  </r>
  <r>
    <x v="4"/>
    <x v="71"/>
    <x v="0"/>
    <x v="5"/>
    <n v="14656"/>
  </r>
  <r>
    <x v="4"/>
    <x v="71"/>
    <x v="0"/>
    <x v="6"/>
    <n v="62430"/>
  </r>
  <r>
    <x v="4"/>
    <x v="71"/>
    <x v="0"/>
    <x v="7"/>
    <n v="0"/>
  </r>
  <r>
    <x v="4"/>
    <x v="71"/>
    <x v="0"/>
    <x v="8"/>
    <n v="0"/>
  </r>
  <r>
    <x v="4"/>
    <x v="71"/>
    <x v="0"/>
    <x v="9"/>
    <n v="32758"/>
  </r>
  <r>
    <x v="4"/>
    <x v="71"/>
    <x v="0"/>
    <x v="10"/>
    <n v="6175"/>
  </r>
  <r>
    <x v="4"/>
    <x v="71"/>
    <x v="0"/>
    <x v="11"/>
    <n v="57075"/>
  </r>
  <r>
    <x v="4"/>
    <x v="71"/>
    <x v="0"/>
    <x v="12"/>
    <n v="1887"/>
  </r>
  <r>
    <x v="4"/>
    <x v="71"/>
    <x v="0"/>
    <x v="13"/>
    <n v="221238"/>
  </r>
  <r>
    <x v="4"/>
    <x v="71"/>
    <x v="1"/>
    <x v="0"/>
    <n v="0"/>
  </r>
  <r>
    <x v="4"/>
    <x v="71"/>
    <x v="1"/>
    <x v="1"/>
    <n v="17784"/>
  </r>
  <r>
    <x v="4"/>
    <x v="71"/>
    <x v="1"/>
    <x v="2"/>
    <n v="258195"/>
  </r>
  <r>
    <x v="4"/>
    <x v="71"/>
    <x v="1"/>
    <x v="3"/>
    <n v="21866"/>
  </r>
  <r>
    <x v="4"/>
    <x v="71"/>
    <x v="1"/>
    <x v="4"/>
    <n v="66934"/>
  </r>
  <r>
    <x v="4"/>
    <x v="71"/>
    <x v="1"/>
    <x v="5"/>
    <n v="0"/>
  </r>
  <r>
    <x v="4"/>
    <x v="71"/>
    <x v="1"/>
    <x v="6"/>
    <n v="81923"/>
  </r>
  <r>
    <x v="4"/>
    <x v="71"/>
    <x v="1"/>
    <x v="7"/>
    <n v="0"/>
  </r>
  <r>
    <x v="4"/>
    <x v="71"/>
    <x v="1"/>
    <x v="8"/>
    <n v="0"/>
  </r>
  <r>
    <x v="4"/>
    <x v="71"/>
    <x v="1"/>
    <x v="9"/>
    <n v="32826"/>
  </r>
  <r>
    <x v="4"/>
    <x v="71"/>
    <x v="1"/>
    <x v="10"/>
    <n v="0"/>
  </r>
  <r>
    <x v="4"/>
    <x v="71"/>
    <x v="1"/>
    <x v="11"/>
    <n v="57698"/>
  </r>
  <r>
    <x v="4"/>
    <x v="71"/>
    <x v="1"/>
    <x v="12"/>
    <n v="0"/>
  </r>
  <r>
    <x v="4"/>
    <x v="71"/>
    <x v="1"/>
    <x v="13"/>
    <n v="258406"/>
  </r>
  <r>
    <x v="4"/>
    <x v="72"/>
    <x v="0"/>
    <x v="0"/>
    <n v="0"/>
  </r>
  <r>
    <x v="4"/>
    <x v="72"/>
    <x v="0"/>
    <x v="1"/>
    <n v="1526"/>
  </r>
  <r>
    <x v="4"/>
    <x v="72"/>
    <x v="0"/>
    <x v="2"/>
    <n v="187457"/>
  </r>
  <r>
    <x v="4"/>
    <x v="72"/>
    <x v="0"/>
    <x v="3"/>
    <n v="28504"/>
  </r>
  <r>
    <x v="4"/>
    <x v="72"/>
    <x v="0"/>
    <x v="4"/>
    <n v="0"/>
  </r>
  <r>
    <x v="4"/>
    <x v="72"/>
    <x v="0"/>
    <x v="5"/>
    <n v="150723"/>
  </r>
  <r>
    <x v="4"/>
    <x v="72"/>
    <x v="0"/>
    <x v="6"/>
    <n v="293371"/>
  </r>
  <r>
    <x v="4"/>
    <x v="72"/>
    <x v="0"/>
    <x v="7"/>
    <n v="0"/>
  </r>
  <r>
    <x v="4"/>
    <x v="72"/>
    <x v="0"/>
    <x v="8"/>
    <n v="0"/>
  </r>
  <r>
    <x v="4"/>
    <x v="72"/>
    <x v="0"/>
    <x v="9"/>
    <n v="78542"/>
  </r>
  <r>
    <x v="4"/>
    <x v="72"/>
    <x v="0"/>
    <x v="10"/>
    <n v="55038"/>
  </r>
  <r>
    <x v="4"/>
    <x v="72"/>
    <x v="0"/>
    <x v="11"/>
    <n v="155463"/>
  </r>
  <r>
    <x v="4"/>
    <x v="72"/>
    <x v="0"/>
    <x v="12"/>
    <n v="8825"/>
  </r>
  <r>
    <x v="4"/>
    <x v="72"/>
    <x v="0"/>
    <x v="13"/>
    <n v="330786"/>
  </r>
  <r>
    <x v="4"/>
    <x v="72"/>
    <x v="1"/>
    <x v="0"/>
    <n v="0"/>
  </r>
  <r>
    <x v="4"/>
    <x v="72"/>
    <x v="1"/>
    <x v="1"/>
    <n v="3314"/>
  </r>
  <r>
    <x v="4"/>
    <x v="72"/>
    <x v="1"/>
    <x v="2"/>
    <n v="142190"/>
  </r>
  <r>
    <x v="4"/>
    <x v="72"/>
    <x v="1"/>
    <x v="3"/>
    <n v="40586"/>
  </r>
  <r>
    <x v="4"/>
    <x v="72"/>
    <x v="1"/>
    <x v="4"/>
    <n v="307"/>
  </r>
  <r>
    <x v="4"/>
    <x v="72"/>
    <x v="1"/>
    <x v="5"/>
    <n v="0"/>
  </r>
  <r>
    <x v="4"/>
    <x v="72"/>
    <x v="1"/>
    <x v="6"/>
    <n v="401610"/>
  </r>
  <r>
    <x v="4"/>
    <x v="72"/>
    <x v="1"/>
    <x v="7"/>
    <n v="0"/>
  </r>
  <r>
    <x v="4"/>
    <x v="72"/>
    <x v="1"/>
    <x v="8"/>
    <n v="0"/>
  </r>
  <r>
    <x v="4"/>
    <x v="72"/>
    <x v="1"/>
    <x v="9"/>
    <n v="80272"/>
  </r>
  <r>
    <x v="4"/>
    <x v="72"/>
    <x v="1"/>
    <x v="10"/>
    <n v="0"/>
  </r>
  <r>
    <x v="4"/>
    <x v="72"/>
    <x v="1"/>
    <x v="11"/>
    <n v="174397"/>
  </r>
  <r>
    <x v="4"/>
    <x v="72"/>
    <x v="1"/>
    <x v="12"/>
    <n v="0"/>
  </r>
  <r>
    <x v="4"/>
    <x v="72"/>
    <x v="1"/>
    <x v="13"/>
    <n v="593717"/>
  </r>
  <r>
    <x v="4"/>
    <x v="73"/>
    <x v="0"/>
    <x v="0"/>
    <n v="0"/>
  </r>
  <r>
    <x v="4"/>
    <x v="73"/>
    <x v="0"/>
    <x v="1"/>
    <n v="69747"/>
  </r>
  <r>
    <x v="4"/>
    <x v="73"/>
    <x v="0"/>
    <x v="2"/>
    <n v="236688"/>
  </r>
  <r>
    <x v="4"/>
    <x v="73"/>
    <x v="0"/>
    <x v="3"/>
    <n v="7256"/>
  </r>
  <r>
    <x v="4"/>
    <x v="73"/>
    <x v="0"/>
    <x v="4"/>
    <n v="0"/>
  </r>
  <r>
    <x v="4"/>
    <x v="73"/>
    <x v="0"/>
    <x v="5"/>
    <n v="20997"/>
  </r>
  <r>
    <x v="4"/>
    <x v="73"/>
    <x v="0"/>
    <x v="6"/>
    <n v="33787"/>
  </r>
  <r>
    <x v="4"/>
    <x v="73"/>
    <x v="0"/>
    <x v="7"/>
    <n v="0"/>
  </r>
  <r>
    <x v="4"/>
    <x v="73"/>
    <x v="0"/>
    <x v="8"/>
    <n v="0"/>
  </r>
  <r>
    <x v="4"/>
    <x v="73"/>
    <x v="0"/>
    <x v="9"/>
    <n v="35888"/>
  </r>
  <r>
    <x v="4"/>
    <x v="73"/>
    <x v="0"/>
    <x v="10"/>
    <n v="9187"/>
  </r>
  <r>
    <x v="4"/>
    <x v="73"/>
    <x v="0"/>
    <x v="11"/>
    <n v="45895"/>
  </r>
  <r>
    <x v="4"/>
    <x v="73"/>
    <x v="0"/>
    <x v="12"/>
    <n v="0"/>
  </r>
  <r>
    <x v="4"/>
    <x v="73"/>
    <x v="0"/>
    <x v="13"/>
    <n v="173298"/>
  </r>
  <r>
    <x v="4"/>
    <x v="73"/>
    <x v="1"/>
    <x v="0"/>
    <n v="0"/>
  </r>
  <r>
    <x v="4"/>
    <x v="73"/>
    <x v="1"/>
    <x v="1"/>
    <n v="69747"/>
  </r>
  <r>
    <x v="4"/>
    <x v="73"/>
    <x v="1"/>
    <x v="2"/>
    <n v="230223"/>
  </r>
  <r>
    <x v="4"/>
    <x v="73"/>
    <x v="1"/>
    <x v="3"/>
    <n v="7256"/>
  </r>
  <r>
    <x v="4"/>
    <x v="73"/>
    <x v="1"/>
    <x v="4"/>
    <n v="0"/>
  </r>
  <r>
    <x v="4"/>
    <x v="73"/>
    <x v="1"/>
    <x v="5"/>
    <n v="0"/>
  </r>
  <r>
    <x v="4"/>
    <x v="73"/>
    <x v="1"/>
    <x v="6"/>
    <n v="93097"/>
  </r>
  <r>
    <x v="4"/>
    <x v="73"/>
    <x v="1"/>
    <x v="7"/>
    <n v="0"/>
  </r>
  <r>
    <x v="4"/>
    <x v="73"/>
    <x v="1"/>
    <x v="8"/>
    <n v="0"/>
  </r>
  <r>
    <x v="4"/>
    <x v="73"/>
    <x v="1"/>
    <x v="9"/>
    <n v="34611"/>
  </r>
  <r>
    <x v="4"/>
    <x v="73"/>
    <x v="1"/>
    <x v="10"/>
    <n v="0"/>
  </r>
  <r>
    <x v="4"/>
    <x v="73"/>
    <x v="1"/>
    <x v="11"/>
    <n v="47463"/>
  </r>
  <r>
    <x v="4"/>
    <x v="73"/>
    <x v="1"/>
    <x v="12"/>
    <n v="0"/>
  </r>
  <r>
    <x v="4"/>
    <x v="73"/>
    <x v="1"/>
    <x v="13"/>
    <n v="259171"/>
  </r>
  <r>
    <x v="5"/>
    <x v="0"/>
    <x v="0"/>
    <x v="0"/>
    <n v="46940"/>
  </r>
  <r>
    <x v="5"/>
    <x v="0"/>
    <x v="0"/>
    <x v="1"/>
    <n v="13064241"/>
  </r>
  <r>
    <x v="5"/>
    <x v="0"/>
    <x v="0"/>
    <x v="2"/>
    <n v="58143842"/>
  </r>
  <r>
    <x v="5"/>
    <x v="0"/>
    <x v="0"/>
    <x v="3"/>
    <n v="5594758"/>
  </r>
  <r>
    <x v="5"/>
    <x v="0"/>
    <x v="0"/>
    <x v="4"/>
    <n v="3352648"/>
  </r>
  <r>
    <x v="5"/>
    <x v="0"/>
    <x v="0"/>
    <x v="5"/>
    <n v="0"/>
  </r>
  <r>
    <x v="5"/>
    <x v="0"/>
    <x v="0"/>
    <x v="6"/>
    <n v="6709509"/>
  </r>
  <r>
    <x v="5"/>
    <x v="0"/>
    <x v="0"/>
    <x v="7"/>
    <n v="0"/>
  </r>
  <r>
    <x v="5"/>
    <x v="0"/>
    <x v="0"/>
    <x v="8"/>
    <n v="13937306"/>
  </r>
  <r>
    <x v="5"/>
    <x v="0"/>
    <x v="0"/>
    <x v="9"/>
    <n v="12242967"/>
  </r>
  <r>
    <x v="5"/>
    <x v="0"/>
    <x v="0"/>
    <x v="10"/>
    <n v="111585"/>
  </r>
  <r>
    <x v="5"/>
    <x v="0"/>
    <x v="0"/>
    <x v="11"/>
    <n v="9542809"/>
  </r>
  <r>
    <x v="5"/>
    <x v="0"/>
    <x v="0"/>
    <x v="12"/>
    <n v="146332"/>
  </r>
  <r>
    <x v="5"/>
    <x v="0"/>
    <x v="0"/>
    <x v="13"/>
    <n v="54160539"/>
  </r>
  <r>
    <x v="5"/>
    <x v="0"/>
    <x v="1"/>
    <x v="0"/>
    <n v="4898121"/>
  </r>
  <r>
    <x v="5"/>
    <x v="0"/>
    <x v="1"/>
    <x v="1"/>
    <n v="18036338"/>
  </r>
  <r>
    <x v="5"/>
    <x v="0"/>
    <x v="1"/>
    <x v="2"/>
    <n v="158808327"/>
  </r>
  <r>
    <x v="5"/>
    <x v="0"/>
    <x v="1"/>
    <x v="3"/>
    <n v="12688678"/>
  </r>
  <r>
    <x v="5"/>
    <x v="0"/>
    <x v="1"/>
    <x v="4"/>
    <n v="10989548"/>
  </r>
  <r>
    <x v="5"/>
    <x v="0"/>
    <x v="1"/>
    <x v="5"/>
    <n v="0"/>
  </r>
  <r>
    <x v="5"/>
    <x v="0"/>
    <x v="1"/>
    <x v="6"/>
    <n v="114228893"/>
  </r>
  <r>
    <x v="5"/>
    <x v="0"/>
    <x v="1"/>
    <x v="7"/>
    <n v="0"/>
  </r>
  <r>
    <x v="5"/>
    <x v="0"/>
    <x v="1"/>
    <x v="8"/>
    <n v="14625287"/>
  </r>
  <r>
    <x v="5"/>
    <x v="0"/>
    <x v="1"/>
    <x v="9"/>
    <n v="18385714"/>
  </r>
  <r>
    <x v="5"/>
    <x v="0"/>
    <x v="1"/>
    <x v="10"/>
    <n v="0"/>
  </r>
  <r>
    <x v="5"/>
    <x v="0"/>
    <x v="1"/>
    <x v="11"/>
    <n v="21672008"/>
  </r>
  <r>
    <x v="5"/>
    <x v="0"/>
    <x v="1"/>
    <x v="12"/>
    <n v="0"/>
  </r>
  <r>
    <x v="5"/>
    <x v="0"/>
    <x v="1"/>
    <x v="13"/>
    <n v="254132358"/>
  </r>
  <r>
    <x v="5"/>
    <x v="1"/>
    <x v="0"/>
    <x v="0"/>
    <n v="0"/>
  </r>
  <r>
    <x v="5"/>
    <x v="1"/>
    <x v="0"/>
    <x v="1"/>
    <n v="42318"/>
  </r>
  <r>
    <x v="5"/>
    <x v="1"/>
    <x v="0"/>
    <x v="2"/>
    <n v="18134873"/>
  </r>
  <r>
    <x v="5"/>
    <x v="1"/>
    <x v="0"/>
    <x v="3"/>
    <n v="1550775"/>
  </r>
  <r>
    <x v="5"/>
    <x v="1"/>
    <x v="0"/>
    <x v="4"/>
    <n v="2414488"/>
  </r>
  <r>
    <x v="5"/>
    <x v="1"/>
    <x v="0"/>
    <x v="5"/>
    <n v="4933645"/>
  </r>
  <r>
    <x v="5"/>
    <x v="1"/>
    <x v="0"/>
    <x v="6"/>
    <n v="7484748"/>
  </r>
  <r>
    <x v="5"/>
    <x v="1"/>
    <x v="0"/>
    <x v="7"/>
    <n v="0"/>
  </r>
  <r>
    <x v="5"/>
    <x v="1"/>
    <x v="0"/>
    <x v="8"/>
    <n v="3110586"/>
  </r>
  <r>
    <x v="5"/>
    <x v="1"/>
    <x v="0"/>
    <x v="9"/>
    <n v="4307209"/>
  </r>
  <r>
    <x v="5"/>
    <x v="1"/>
    <x v="0"/>
    <x v="10"/>
    <n v="816619"/>
  </r>
  <r>
    <x v="5"/>
    <x v="1"/>
    <x v="0"/>
    <x v="11"/>
    <n v="4965955"/>
  </r>
  <r>
    <x v="5"/>
    <x v="1"/>
    <x v="0"/>
    <x v="12"/>
    <n v="25312"/>
  </r>
  <r>
    <x v="5"/>
    <x v="1"/>
    <x v="0"/>
    <x v="13"/>
    <n v="19656420"/>
  </r>
  <r>
    <x v="5"/>
    <x v="1"/>
    <x v="1"/>
    <x v="0"/>
    <n v="0"/>
  </r>
  <r>
    <x v="5"/>
    <x v="1"/>
    <x v="1"/>
    <x v="1"/>
    <n v="72392"/>
  </r>
  <r>
    <x v="5"/>
    <x v="1"/>
    <x v="1"/>
    <x v="2"/>
    <n v="17266539"/>
  </r>
  <r>
    <x v="5"/>
    <x v="1"/>
    <x v="1"/>
    <x v="3"/>
    <n v="745405"/>
  </r>
  <r>
    <x v="5"/>
    <x v="1"/>
    <x v="1"/>
    <x v="4"/>
    <n v="2414488"/>
  </r>
  <r>
    <x v="5"/>
    <x v="1"/>
    <x v="1"/>
    <x v="5"/>
    <n v="0"/>
  </r>
  <r>
    <x v="5"/>
    <x v="1"/>
    <x v="1"/>
    <x v="6"/>
    <n v="10474741"/>
  </r>
  <r>
    <x v="5"/>
    <x v="1"/>
    <x v="1"/>
    <x v="7"/>
    <n v="0"/>
  </r>
  <r>
    <x v="5"/>
    <x v="1"/>
    <x v="1"/>
    <x v="8"/>
    <n v="3110586"/>
  </r>
  <r>
    <x v="5"/>
    <x v="1"/>
    <x v="1"/>
    <x v="9"/>
    <n v="4325359"/>
  </r>
  <r>
    <x v="5"/>
    <x v="1"/>
    <x v="1"/>
    <x v="10"/>
    <n v="196847"/>
  </r>
  <r>
    <x v="5"/>
    <x v="1"/>
    <x v="1"/>
    <x v="11"/>
    <n v="5341075"/>
  </r>
  <r>
    <x v="5"/>
    <x v="1"/>
    <x v="1"/>
    <x v="12"/>
    <n v="0"/>
  </r>
  <r>
    <x v="5"/>
    <x v="1"/>
    <x v="1"/>
    <x v="13"/>
    <n v="28438450"/>
  </r>
  <r>
    <x v="5"/>
    <x v="2"/>
    <x v="0"/>
    <x v="0"/>
    <n v="0"/>
  </r>
  <r>
    <x v="5"/>
    <x v="2"/>
    <x v="0"/>
    <x v="1"/>
    <n v="1327225"/>
  </r>
  <r>
    <x v="5"/>
    <x v="2"/>
    <x v="0"/>
    <x v="2"/>
    <n v="4243478"/>
  </r>
  <r>
    <x v="5"/>
    <x v="2"/>
    <x v="0"/>
    <x v="3"/>
    <n v="233616"/>
  </r>
  <r>
    <x v="5"/>
    <x v="2"/>
    <x v="0"/>
    <x v="4"/>
    <n v="416516"/>
  </r>
  <r>
    <x v="5"/>
    <x v="2"/>
    <x v="0"/>
    <x v="5"/>
    <n v="0"/>
  </r>
  <r>
    <x v="5"/>
    <x v="2"/>
    <x v="0"/>
    <x v="6"/>
    <n v="349015"/>
  </r>
  <r>
    <x v="5"/>
    <x v="2"/>
    <x v="0"/>
    <x v="7"/>
    <n v="0"/>
  </r>
  <r>
    <x v="5"/>
    <x v="2"/>
    <x v="0"/>
    <x v="8"/>
    <n v="679314"/>
  </r>
  <r>
    <x v="5"/>
    <x v="2"/>
    <x v="0"/>
    <x v="9"/>
    <n v="784009"/>
  </r>
  <r>
    <x v="5"/>
    <x v="2"/>
    <x v="0"/>
    <x v="10"/>
    <n v="330178"/>
  </r>
  <r>
    <x v="5"/>
    <x v="2"/>
    <x v="0"/>
    <x v="11"/>
    <n v="388208"/>
  </r>
  <r>
    <x v="5"/>
    <x v="2"/>
    <x v="0"/>
    <x v="12"/>
    <n v="0"/>
  </r>
  <r>
    <x v="5"/>
    <x v="2"/>
    <x v="0"/>
    <x v="13"/>
    <n v="2568470"/>
  </r>
  <r>
    <x v="5"/>
    <x v="2"/>
    <x v="1"/>
    <x v="0"/>
    <n v="0"/>
  </r>
  <r>
    <x v="5"/>
    <x v="2"/>
    <x v="1"/>
    <x v="1"/>
    <n v="1358197"/>
  </r>
  <r>
    <x v="5"/>
    <x v="2"/>
    <x v="1"/>
    <x v="2"/>
    <n v="3935092"/>
  </r>
  <r>
    <x v="5"/>
    <x v="2"/>
    <x v="1"/>
    <x v="3"/>
    <n v="232471"/>
  </r>
  <r>
    <x v="5"/>
    <x v="2"/>
    <x v="1"/>
    <x v="4"/>
    <n v="45851"/>
  </r>
  <r>
    <x v="5"/>
    <x v="2"/>
    <x v="1"/>
    <x v="5"/>
    <n v="0"/>
  </r>
  <r>
    <x v="5"/>
    <x v="2"/>
    <x v="1"/>
    <x v="6"/>
    <n v="412598"/>
  </r>
  <r>
    <x v="5"/>
    <x v="2"/>
    <x v="1"/>
    <x v="7"/>
    <n v="0"/>
  </r>
  <r>
    <x v="5"/>
    <x v="2"/>
    <x v="1"/>
    <x v="8"/>
    <n v="720977"/>
  </r>
  <r>
    <x v="5"/>
    <x v="2"/>
    <x v="1"/>
    <x v="9"/>
    <n v="778652"/>
  </r>
  <r>
    <x v="5"/>
    <x v="2"/>
    <x v="1"/>
    <x v="10"/>
    <n v="0"/>
  </r>
  <r>
    <x v="5"/>
    <x v="2"/>
    <x v="1"/>
    <x v="11"/>
    <n v="393306"/>
  </r>
  <r>
    <x v="5"/>
    <x v="2"/>
    <x v="1"/>
    <x v="12"/>
    <n v="0"/>
  </r>
  <r>
    <x v="5"/>
    <x v="2"/>
    <x v="1"/>
    <x v="13"/>
    <n v="3046803"/>
  </r>
  <r>
    <x v="5"/>
    <x v="3"/>
    <x v="0"/>
    <x v="0"/>
    <n v="0"/>
  </r>
  <r>
    <x v="5"/>
    <x v="3"/>
    <x v="0"/>
    <x v="1"/>
    <n v="1666008"/>
  </r>
  <r>
    <x v="5"/>
    <x v="3"/>
    <x v="0"/>
    <x v="2"/>
    <n v="5639071"/>
  </r>
  <r>
    <x v="5"/>
    <x v="3"/>
    <x v="0"/>
    <x v="3"/>
    <n v="452682"/>
  </r>
  <r>
    <x v="5"/>
    <x v="3"/>
    <x v="0"/>
    <x v="4"/>
    <n v="90279"/>
  </r>
  <r>
    <x v="5"/>
    <x v="3"/>
    <x v="0"/>
    <x v="5"/>
    <n v="1240580"/>
  </r>
  <r>
    <x v="5"/>
    <x v="3"/>
    <x v="0"/>
    <x v="6"/>
    <n v="1682491"/>
  </r>
  <r>
    <x v="5"/>
    <x v="3"/>
    <x v="0"/>
    <x v="7"/>
    <n v="0"/>
  </r>
  <r>
    <x v="5"/>
    <x v="3"/>
    <x v="0"/>
    <x v="8"/>
    <n v="1001000"/>
  </r>
  <r>
    <x v="5"/>
    <x v="3"/>
    <x v="0"/>
    <x v="9"/>
    <n v="850004"/>
  </r>
  <r>
    <x v="5"/>
    <x v="3"/>
    <x v="0"/>
    <x v="10"/>
    <n v="158225"/>
  </r>
  <r>
    <x v="5"/>
    <x v="3"/>
    <x v="0"/>
    <x v="11"/>
    <n v="1039855"/>
  </r>
  <r>
    <x v="5"/>
    <x v="3"/>
    <x v="0"/>
    <x v="12"/>
    <n v="0"/>
  </r>
  <r>
    <x v="5"/>
    <x v="3"/>
    <x v="0"/>
    <x v="13"/>
    <n v="4904646"/>
  </r>
  <r>
    <x v="5"/>
    <x v="3"/>
    <x v="1"/>
    <x v="0"/>
    <n v="0"/>
  </r>
  <r>
    <x v="5"/>
    <x v="3"/>
    <x v="1"/>
    <x v="1"/>
    <n v="1666008"/>
  </r>
  <r>
    <x v="5"/>
    <x v="3"/>
    <x v="1"/>
    <x v="2"/>
    <n v="5489300"/>
  </r>
  <r>
    <x v="5"/>
    <x v="3"/>
    <x v="1"/>
    <x v="3"/>
    <n v="448682"/>
  </r>
  <r>
    <x v="5"/>
    <x v="3"/>
    <x v="1"/>
    <x v="4"/>
    <n v="90279"/>
  </r>
  <r>
    <x v="5"/>
    <x v="3"/>
    <x v="1"/>
    <x v="5"/>
    <n v="0"/>
  </r>
  <r>
    <x v="5"/>
    <x v="3"/>
    <x v="1"/>
    <x v="6"/>
    <n v="1915817"/>
  </r>
  <r>
    <x v="5"/>
    <x v="3"/>
    <x v="1"/>
    <x v="7"/>
    <n v="0"/>
  </r>
  <r>
    <x v="5"/>
    <x v="3"/>
    <x v="1"/>
    <x v="8"/>
    <n v="1001000"/>
  </r>
  <r>
    <x v="5"/>
    <x v="3"/>
    <x v="1"/>
    <x v="9"/>
    <n v="802062"/>
  </r>
  <r>
    <x v="5"/>
    <x v="3"/>
    <x v="1"/>
    <x v="10"/>
    <n v="0"/>
  </r>
  <r>
    <x v="5"/>
    <x v="3"/>
    <x v="1"/>
    <x v="11"/>
    <n v="1043926"/>
  </r>
  <r>
    <x v="5"/>
    <x v="3"/>
    <x v="1"/>
    <x v="12"/>
    <n v="0"/>
  </r>
  <r>
    <x v="5"/>
    <x v="3"/>
    <x v="1"/>
    <x v="13"/>
    <n v="6443019"/>
  </r>
  <r>
    <x v="5"/>
    <x v="4"/>
    <x v="0"/>
    <x v="0"/>
    <n v="132771"/>
  </r>
  <r>
    <x v="5"/>
    <x v="4"/>
    <x v="0"/>
    <x v="1"/>
    <n v="25445"/>
  </r>
  <r>
    <x v="5"/>
    <x v="4"/>
    <x v="0"/>
    <x v="2"/>
    <n v="3496625"/>
  </r>
  <r>
    <x v="5"/>
    <x v="4"/>
    <x v="0"/>
    <x v="3"/>
    <n v="2776845"/>
  </r>
  <r>
    <x v="5"/>
    <x v="4"/>
    <x v="0"/>
    <x v="4"/>
    <n v="230122"/>
  </r>
  <r>
    <x v="5"/>
    <x v="4"/>
    <x v="0"/>
    <x v="5"/>
    <n v="47358"/>
  </r>
  <r>
    <x v="5"/>
    <x v="4"/>
    <x v="0"/>
    <x v="6"/>
    <n v="5684650"/>
  </r>
  <r>
    <x v="5"/>
    <x v="4"/>
    <x v="0"/>
    <x v="7"/>
    <n v="0"/>
  </r>
  <r>
    <x v="5"/>
    <x v="4"/>
    <x v="0"/>
    <x v="8"/>
    <n v="3292790"/>
  </r>
  <r>
    <x v="5"/>
    <x v="4"/>
    <x v="0"/>
    <x v="9"/>
    <n v="2755187"/>
  </r>
  <r>
    <x v="5"/>
    <x v="4"/>
    <x v="0"/>
    <x v="10"/>
    <n v="129683"/>
  </r>
  <r>
    <x v="5"/>
    <x v="4"/>
    <x v="0"/>
    <x v="11"/>
    <n v="7447184"/>
  </r>
  <r>
    <x v="5"/>
    <x v="4"/>
    <x v="0"/>
    <x v="12"/>
    <n v="103690"/>
  </r>
  <r>
    <x v="5"/>
    <x v="4"/>
    <x v="0"/>
    <x v="13"/>
    <n v="14193070"/>
  </r>
  <r>
    <x v="5"/>
    <x v="4"/>
    <x v="1"/>
    <x v="0"/>
    <n v="132771"/>
  </r>
  <r>
    <x v="5"/>
    <x v="4"/>
    <x v="1"/>
    <x v="1"/>
    <n v="604613"/>
  </r>
  <r>
    <x v="5"/>
    <x v="4"/>
    <x v="1"/>
    <x v="2"/>
    <n v="6764005"/>
  </r>
  <r>
    <x v="5"/>
    <x v="4"/>
    <x v="1"/>
    <x v="3"/>
    <n v="2143202"/>
  </r>
  <r>
    <x v="5"/>
    <x v="4"/>
    <x v="1"/>
    <x v="4"/>
    <n v="230122"/>
  </r>
  <r>
    <x v="5"/>
    <x v="4"/>
    <x v="1"/>
    <x v="5"/>
    <n v="0"/>
  </r>
  <r>
    <x v="5"/>
    <x v="4"/>
    <x v="1"/>
    <x v="6"/>
    <n v="10359927"/>
  </r>
  <r>
    <x v="5"/>
    <x v="4"/>
    <x v="1"/>
    <x v="7"/>
    <n v="0"/>
  </r>
  <r>
    <x v="5"/>
    <x v="4"/>
    <x v="1"/>
    <x v="8"/>
    <n v="3405319"/>
  </r>
  <r>
    <x v="5"/>
    <x v="4"/>
    <x v="1"/>
    <x v="9"/>
    <n v="2973869"/>
  </r>
  <r>
    <x v="5"/>
    <x v="4"/>
    <x v="1"/>
    <x v="10"/>
    <n v="0"/>
  </r>
  <r>
    <x v="5"/>
    <x v="4"/>
    <x v="1"/>
    <x v="11"/>
    <n v="7684924"/>
  </r>
  <r>
    <x v="5"/>
    <x v="4"/>
    <x v="1"/>
    <x v="12"/>
    <n v="0"/>
  </r>
  <r>
    <x v="5"/>
    <x v="4"/>
    <x v="1"/>
    <x v="13"/>
    <n v="22395140"/>
  </r>
  <r>
    <x v="5"/>
    <x v="5"/>
    <x v="0"/>
    <x v="0"/>
    <n v="0"/>
  </r>
  <r>
    <x v="5"/>
    <x v="5"/>
    <x v="0"/>
    <x v="1"/>
    <n v="139506"/>
  </r>
  <r>
    <x v="5"/>
    <x v="5"/>
    <x v="0"/>
    <x v="2"/>
    <n v="706641"/>
  </r>
  <r>
    <x v="5"/>
    <x v="5"/>
    <x v="0"/>
    <x v="3"/>
    <n v="478802"/>
  </r>
  <r>
    <x v="5"/>
    <x v="5"/>
    <x v="0"/>
    <x v="4"/>
    <n v="13040"/>
  </r>
  <r>
    <x v="5"/>
    <x v="5"/>
    <x v="0"/>
    <x v="5"/>
    <n v="0"/>
  </r>
  <r>
    <x v="5"/>
    <x v="5"/>
    <x v="0"/>
    <x v="6"/>
    <n v="1183031"/>
  </r>
  <r>
    <x v="5"/>
    <x v="5"/>
    <x v="0"/>
    <x v="7"/>
    <n v="0"/>
  </r>
  <r>
    <x v="5"/>
    <x v="5"/>
    <x v="0"/>
    <x v="8"/>
    <n v="112308"/>
  </r>
  <r>
    <x v="5"/>
    <x v="5"/>
    <x v="0"/>
    <x v="9"/>
    <n v="128505"/>
  </r>
  <r>
    <x v="5"/>
    <x v="5"/>
    <x v="0"/>
    <x v="10"/>
    <n v="0"/>
  </r>
  <r>
    <x v="5"/>
    <x v="5"/>
    <x v="0"/>
    <x v="11"/>
    <n v="324824"/>
  </r>
  <r>
    <x v="5"/>
    <x v="5"/>
    <x v="0"/>
    <x v="12"/>
    <n v="0"/>
  </r>
  <r>
    <x v="5"/>
    <x v="5"/>
    <x v="0"/>
    <x v="13"/>
    <n v="1566951"/>
  </r>
  <r>
    <x v="5"/>
    <x v="5"/>
    <x v="1"/>
    <x v="0"/>
    <n v="0"/>
  </r>
  <r>
    <x v="5"/>
    <x v="5"/>
    <x v="1"/>
    <x v="1"/>
    <n v="139506"/>
  </r>
  <r>
    <x v="5"/>
    <x v="5"/>
    <x v="1"/>
    <x v="2"/>
    <n v="706641"/>
  </r>
  <r>
    <x v="5"/>
    <x v="5"/>
    <x v="1"/>
    <x v="3"/>
    <n v="478802"/>
  </r>
  <r>
    <x v="5"/>
    <x v="5"/>
    <x v="1"/>
    <x v="4"/>
    <n v="13040"/>
  </r>
  <r>
    <x v="5"/>
    <x v="5"/>
    <x v="1"/>
    <x v="5"/>
    <n v="0"/>
  </r>
  <r>
    <x v="5"/>
    <x v="5"/>
    <x v="1"/>
    <x v="6"/>
    <n v="1183031"/>
  </r>
  <r>
    <x v="5"/>
    <x v="5"/>
    <x v="1"/>
    <x v="7"/>
    <n v="0"/>
  </r>
  <r>
    <x v="5"/>
    <x v="5"/>
    <x v="1"/>
    <x v="8"/>
    <n v="112308"/>
  </r>
  <r>
    <x v="5"/>
    <x v="5"/>
    <x v="1"/>
    <x v="9"/>
    <n v="128505"/>
  </r>
  <r>
    <x v="5"/>
    <x v="5"/>
    <x v="1"/>
    <x v="10"/>
    <n v="0"/>
  </r>
  <r>
    <x v="5"/>
    <x v="5"/>
    <x v="1"/>
    <x v="11"/>
    <n v="324824"/>
  </r>
  <r>
    <x v="5"/>
    <x v="5"/>
    <x v="1"/>
    <x v="12"/>
    <n v="0"/>
  </r>
  <r>
    <x v="5"/>
    <x v="5"/>
    <x v="1"/>
    <x v="13"/>
    <n v="1566951"/>
  </r>
  <r>
    <x v="5"/>
    <x v="6"/>
    <x v="0"/>
    <x v="0"/>
    <n v="0"/>
  </r>
  <r>
    <x v="5"/>
    <x v="6"/>
    <x v="0"/>
    <x v="1"/>
    <n v="200574"/>
  </r>
  <r>
    <x v="5"/>
    <x v="6"/>
    <x v="0"/>
    <x v="2"/>
    <n v="2225778"/>
  </r>
  <r>
    <x v="5"/>
    <x v="6"/>
    <x v="0"/>
    <x v="3"/>
    <n v="168035"/>
  </r>
  <r>
    <x v="5"/>
    <x v="6"/>
    <x v="0"/>
    <x v="4"/>
    <n v="112628"/>
  </r>
  <r>
    <x v="5"/>
    <x v="6"/>
    <x v="0"/>
    <x v="5"/>
    <n v="399483"/>
  </r>
  <r>
    <x v="5"/>
    <x v="6"/>
    <x v="0"/>
    <x v="6"/>
    <n v="1720701"/>
  </r>
  <r>
    <x v="5"/>
    <x v="6"/>
    <x v="0"/>
    <x v="7"/>
    <n v="0"/>
  </r>
  <r>
    <x v="5"/>
    <x v="6"/>
    <x v="0"/>
    <x v="8"/>
    <n v="706883"/>
  </r>
  <r>
    <x v="5"/>
    <x v="6"/>
    <x v="0"/>
    <x v="9"/>
    <n v="474788"/>
  </r>
  <r>
    <x v="5"/>
    <x v="6"/>
    <x v="0"/>
    <x v="10"/>
    <n v="102688"/>
  </r>
  <r>
    <x v="5"/>
    <x v="6"/>
    <x v="0"/>
    <x v="11"/>
    <n v="670530"/>
  </r>
  <r>
    <x v="5"/>
    <x v="6"/>
    <x v="0"/>
    <x v="12"/>
    <n v="24681"/>
  </r>
  <r>
    <x v="5"/>
    <x v="6"/>
    <x v="0"/>
    <x v="13"/>
    <n v="3890369"/>
  </r>
  <r>
    <x v="5"/>
    <x v="6"/>
    <x v="1"/>
    <x v="0"/>
    <n v="0"/>
  </r>
  <r>
    <x v="5"/>
    <x v="6"/>
    <x v="1"/>
    <x v="1"/>
    <n v="200574"/>
  </r>
  <r>
    <x v="5"/>
    <x v="6"/>
    <x v="1"/>
    <x v="2"/>
    <n v="2748696"/>
  </r>
  <r>
    <x v="5"/>
    <x v="6"/>
    <x v="1"/>
    <x v="3"/>
    <n v="235028"/>
  </r>
  <r>
    <x v="5"/>
    <x v="6"/>
    <x v="1"/>
    <x v="4"/>
    <n v="114527"/>
  </r>
  <r>
    <x v="5"/>
    <x v="6"/>
    <x v="1"/>
    <x v="5"/>
    <n v="0"/>
  </r>
  <r>
    <x v="5"/>
    <x v="6"/>
    <x v="1"/>
    <x v="6"/>
    <n v="2304906"/>
  </r>
  <r>
    <x v="5"/>
    <x v="6"/>
    <x v="1"/>
    <x v="7"/>
    <n v="0"/>
  </r>
  <r>
    <x v="5"/>
    <x v="6"/>
    <x v="1"/>
    <x v="8"/>
    <n v="706883"/>
  </r>
  <r>
    <x v="5"/>
    <x v="6"/>
    <x v="1"/>
    <x v="9"/>
    <n v="492586"/>
  </r>
  <r>
    <x v="5"/>
    <x v="6"/>
    <x v="1"/>
    <x v="10"/>
    <n v="0"/>
  </r>
  <r>
    <x v="5"/>
    <x v="6"/>
    <x v="1"/>
    <x v="11"/>
    <n v="718238"/>
  </r>
  <r>
    <x v="5"/>
    <x v="6"/>
    <x v="1"/>
    <x v="12"/>
    <n v="0"/>
  </r>
  <r>
    <x v="5"/>
    <x v="6"/>
    <x v="1"/>
    <x v="13"/>
    <n v="5436001"/>
  </r>
  <r>
    <x v="5"/>
    <x v="7"/>
    <x v="0"/>
    <x v="0"/>
    <n v="0"/>
  </r>
  <r>
    <x v="5"/>
    <x v="7"/>
    <x v="0"/>
    <x v="1"/>
    <n v="66082"/>
  </r>
  <r>
    <x v="5"/>
    <x v="7"/>
    <x v="0"/>
    <x v="2"/>
    <n v="100175"/>
  </r>
  <r>
    <x v="5"/>
    <x v="7"/>
    <x v="0"/>
    <x v="3"/>
    <n v="7169"/>
  </r>
  <r>
    <x v="5"/>
    <x v="7"/>
    <x v="0"/>
    <x v="4"/>
    <n v="1017"/>
  </r>
  <r>
    <x v="5"/>
    <x v="7"/>
    <x v="0"/>
    <x v="5"/>
    <n v="0"/>
  </r>
  <r>
    <x v="5"/>
    <x v="7"/>
    <x v="0"/>
    <x v="6"/>
    <n v="2551"/>
  </r>
  <r>
    <x v="5"/>
    <x v="7"/>
    <x v="0"/>
    <x v="7"/>
    <n v="0"/>
  </r>
  <r>
    <x v="5"/>
    <x v="7"/>
    <x v="0"/>
    <x v="8"/>
    <n v="0"/>
  </r>
  <r>
    <x v="5"/>
    <x v="7"/>
    <x v="0"/>
    <x v="9"/>
    <n v="16705"/>
  </r>
  <r>
    <x v="5"/>
    <x v="7"/>
    <x v="0"/>
    <x v="10"/>
    <n v="0"/>
  </r>
  <r>
    <x v="5"/>
    <x v="7"/>
    <x v="0"/>
    <x v="11"/>
    <n v="23140"/>
  </r>
  <r>
    <x v="5"/>
    <x v="7"/>
    <x v="0"/>
    <x v="12"/>
    <n v="0"/>
  </r>
  <r>
    <x v="5"/>
    <x v="7"/>
    <x v="0"/>
    <x v="13"/>
    <n v="34893"/>
  </r>
  <r>
    <x v="5"/>
    <x v="7"/>
    <x v="1"/>
    <x v="0"/>
    <n v="0"/>
  </r>
  <r>
    <x v="5"/>
    <x v="7"/>
    <x v="1"/>
    <x v="1"/>
    <n v="66082"/>
  </r>
  <r>
    <x v="5"/>
    <x v="7"/>
    <x v="1"/>
    <x v="2"/>
    <n v="100175"/>
  </r>
  <r>
    <x v="5"/>
    <x v="7"/>
    <x v="1"/>
    <x v="3"/>
    <n v="7169"/>
  </r>
  <r>
    <x v="5"/>
    <x v="7"/>
    <x v="1"/>
    <x v="4"/>
    <n v="1017"/>
  </r>
  <r>
    <x v="5"/>
    <x v="7"/>
    <x v="1"/>
    <x v="5"/>
    <n v="0"/>
  </r>
  <r>
    <x v="5"/>
    <x v="7"/>
    <x v="1"/>
    <x v="6"/>
    <n v="2551"/>
  </r>
  <r>
    <x v="5"/>
    <x v="7"/>
    <x v="1"/>
    <x v="7"/>
    <n v="0"/>
  </r>
  <r>
    <x v="5"/>
    <x v="7"/>
    <x v="1"/>
    <x v="8"/>
    <n v="0"/>
  </r>
  <r>
    <x v="5"/>
    <x v="7"/>
    <x v="1"/>
    <x v="9"/>
    <n v="16705"/>
  </r>
  <r>
    <x v="5"/>
    <x v="7"/>
    <x v="1"/>
    <x v="10"/>
    <n v="0"/>
  </r>
  <r>
    <x v="5"/>
    <x v="7"/>
    <x v="1"/>
    <x v="11"/>
    <n v="23140"/>
  </r>
  <r>
    <x v="5"/>
    <x v="7"/>
    <x v="1"/>
    <x v="12"/>
    <n v="0"/>
  </r>
  <r>
    <x v="5"/>
    <x v="7"/>
    <x v="1"/>
    <x v="13"/>
    <n v="34893"/>
  </r>
  <r>
    <x v="5"/>
    <x v="8"/>
    <x v="0"/>
    <x v="0"/>
    <n v="0"/>
  </r>
  <r>
    <x v="5"/>
    <x v="8"/>
    <x v="0"/>
    <x v="1"/>
    <n v="2053625"/>
  </r>
  <r>
    <x v="5"/>
    <x v="8"/>
    <x v="0"/>
    <x v="2"/>
    <n v="5469150"/>
  </r>
  <r>
    <x v="5"/>
    <x v="8"/>
    <x v="0"/>
    <x v="3"/>
    <n v="5310312"/>
  </r>
  <r>
    <x v="5"/>
    <x v="8"/>
    <x v="0"/>
    <x v="4"/>
    <n v="661879"/>
  </r>
  <r>
    <x v="5"/>
    <x v="8"/>
    <x v="0"/>
    <x v="5"/>
    <n v="660160"/>
  </r>
  <r>
    <x v="5"/>
    <x v="8"/>
    <x v="0"/>
    <x v="6"/>
    <n v="2998961"/>
  </r>
  <r>
    <x v="5"/>
    <x v="8"/>
    <x v="0"/>
    <x v="7"/>
    <n v="0"/>
  </r>
  <r>
    <x v="5"/>
    <x v="8"/>
    <x v="0"/>
    <x v="8"/>
    <n v="2180157"/>
  </r>
  <r>
    <x v="5"/>
    <x v="8"/>
    <x v="0"/>
    <x v="9"/>
    <n v="1018818"/>
  </r>
  <r>
    <x v="5"/>
    <x v="8"/>
    <x v="0"/>
    <x v="10"/>
    <n v="347558"/>
  </r>
  <r>
    <x v="5"/>
    <x v="8"/>
    <x v="0"/>
    <x v="11"/>
    <n v="1267831"/>
  </r>
  <r>
    <x v="5"/>
    <x v="8"/>
    <x v="0"/>
    <x v="12"/>
    <n v="33549"/>
  </r>
  <r>
    <x v="5"/>
    <x v="8"/>
    <x v="0"/>
    <x v="13"/>
    <n v="1897296"/>
  </r>
  <r>
    <x v="5"/>
    <x v="8"/>
    <x v="1"/>
    <x v="0"/>
    <n v="0"/>
  </r>
  <r>
    <x v="5"/>
    <x v="8"/>
    <x v="1"/>
    <x v="1"/>
    <n v="2059153"/>
  </r>
  <r>
    <x v="5"/>
    <x v="8"/>
    <x v="1"/>
    <x v="2"/>
    <n v="6755162"/>
  </r>
  <r>
    <x v="5"/>
    <x v="8"/>
    <x v="1"/>
    <x v="3"/>
    <n v="8277902"/>
  </r>
  <r>
    <x v="5"/>
    <x v="8"/>
    <x v="1"/>
    <x v="4"/>
    <n v="40205"/>
  </r>
  <r>
    <x v="5"/>
    <x v="8"/>
    <x v="1"/>
    <x v="5"/>
    <n v="621673"/>
  </r>
  <r>
    <x v="5"/>
    <x v="8"/>
    <x v="1"/>
    <x v="6"/>
    <n v="6293717"/>
  </r>
  <r>
    <x v="5"/>
    <x v="8"/>
    <x v="1"/>
    <x v="7"/>
    <n v="0"/>
  </r>
  <r>
    <x v="5"/>
    <x v="8"/>
    <x v="1"/>
    <x v="8"/>
    <n v="2224142"/>
  </r>
  <r>
    <x v="5"/>
    <x v="8"/>
    <x v="1"/>
    <x v="9"/>
    <n v="1686709"/>
  </r>
  <r>
    <x v="5"/>
    <x v="8"/>
    <x v="1"/>
    <x v="10"/>
    <n v="0"/>
  </r>
  <r>
    <x v="5"/>
    <x v="8"/>
    <x v="1"/>
    <x v="11"/>
    <n v="2457826"/>
  </r>
  <r>
    <x v="5"/>
    <x v="8"/>
    <x v="1"/>
    <x v="12"/>
    <n v="0"/>
  </r>
  <r>
    <x v="5"/>
    <x v="8"/>
    <x v="1"/>
    <x v="13"/>
    <n v="5045205"/>
  </r>
  <r>
    <x v="5"/>
    <x v="9"/>
    <x v="0"/>
    <x v="0"/>
    <n v="0"/>
  </r>
  <r>
    <x v="5"/>
    <x v="9"/>
    <x v="0"/>
    <x v="1"/>
    <n v="4449733"/>
  </r>
  <r>
    <x v="5"/>
    <x v="9"/>
    <x v="0"/>
    <x v="2"/>
    <n v="5357217"/>
  </r>
  <r>
    <x v="5"/>
    <x v="9"/>
    <x v="0"/>
    <x v="3"/>
    <n v="500265"/>
  </r>
  <r>
    <x v="5"/>
    <x v="9"/>
    <x v="0"/>
    <x v="4"/>
    <n v="12246"/>
  </r>
  <r>
    <x v="5"/>
    <x v="9"/>
    <x v="0"/>
    <x v="5"/>
    <n v="211252"/>
  </r>
  <r>
    <x v="5"/>
    <x v="9"/>
    <x v="0"/>
    <x v="6"/>
    <n v="954339"/>
  </r>
  <r>
    <x v="5"/>
    <x v="9"/>
    <x v="0"/>
    <x v="7"/>
    <n v="0"/>
  </r>
  <r>
    <x v="5"/>
    <x v="9"/>
    <x v="0"/>
    <x v="8"/>
    <n v="317243"/>
  </r>
  <r>
    <x v="5"/>
    <x v="9"/>
    <x v="0"/>
    <x v="9"/>
    <n v="167812"/>
  </r>
  <r>
    <x v="5"/>
    <x v="9"/>
    <x v="0"/>
    <x v="10"/>
    <n v="82373"/>
  </r>
  <r>
    <x v="5"/>
    <x v="9"/>
    <x v="0"/>
    <x v="11"/>
    <n v="610881"/>
  </r>
  <r>
    <x v="5"/>
    <x v="9"/>
    <x v="0"/>
    <x v="12"/>
    <n v="29106"/>
  </r>
  <r>
    <x v="5"/>
    <x v="9"/>
    <x v="0"/>
    <x v="13"/>
    <n v="1845105"/>
  </r>
  <r>
    <x v="5"/>
    <x v="9"/>
    <x v="1"/>
    <x v="0"/>
    <n v="0"/>
  </r>
  <r>
    <x v="5"/>
    <x v="9"/>
    <x v="1"/>
    <x v="1"/>
    <n v="4449923"/>
  </r>
  <r>
    <x v="5"/>
    <x v="9"/>
    <x v="1"/>
    <x v="2"/>
    <n v="5155221"/>
  </r>
  <r>
    <x v="5"/>
    <x v="9"/>
    <x v="1"/>
    <x v="3"/>
    <n v="488065"/>
  </r>
  <r>
    <x v="5"/>
    <x v="9"/>
    <x v="1"/>
    <x v="4"/>
    <n v="12610"/>
  </r>
  <r>
    <x v="5"/>
    <x v="9"/>
    <x v="1"/>
    <x v="5"/>
    <n v="0"/>
  </r>
  <r>
    <x v="5"/>
    <x v="9"/>
    <x v="1"/>
    <x v="6"/>
    <n v="1616566"/>
  </r>
  <r>
    <x v="5"/>
    <x v="9"/>
    <x v="1"/>
    <x v="7"/>
    <n v="0"/>
  </r>
  <r>
    <x v="5"/>
    <x v="9"/>
    <x v="1"/>
    <x v="8"/>
    <n v="347132"/>
  </r>
  <r>
    <x v="5"/>
    <x v="9"/>
    <x v="1"/>
    <x v="9"/>
    <n v="189302"/>
  </r>
  <r>
    <x v="5"/>
    <x v="9"/>
    <x v="1"/>
    <x v="10"/>
    <n v="0"/>
  </r>
  <r>
    <x v="5"/>
    <x v="9"/>
    <x v="1"/>
    <x v="11"/>
    <n v="680346"/>
  </r>
  <r>
    <x v="5"/>
    <x v="9"/>
    <x v="1"/>
    <x v="12"/>
    <n v="0"/>
  </r>
  <r>
    <x v="5"/>
    <x v="9"/>
    <x v="1"/>
    <x v="13"/>
    <n v="2659365"/>
  </r>
  <r>
    <x v="5"/>
    <x v="10"/>
    <x v="0"/>
    <x v="0"/>
    <n v="0"/>
  </r>
  <r>
    <x v="5"/>
    <x v="10"/>
    <x v="0"/>
    <x v="1"/>
    <n v="2156589"/>
  </r>
  <r>
    <x v="5"/>
    <x v="10"/>
    <x v="0"/>
    <x v="2"/>
    <n v="2965898"/>
  </r>
  <r>
    <x v="5"/>
    <x v="10"/>
    <x v="0"/>
    <x v="3"/>
    <n v="251584"/>
  </r>
  <r>
    <x v="5"/>
    <x v="10"/>
    <x v="0"/>
    <x v="4"/>
    <n v="33313"/>
  </r>
  <r>
    <x v="5"/>
    <x v="10"/>
    <x v="0"/>
    <x v="5"/>
    <n v="0"/>
  </r>
  <r>
    <x v="5"/>
    <x v="10"/>
    <x v="0"/>
    <x v="6"/>
    <n v="240280"/>
  </r>
  <r>
    <x v="5"/>
    <x v="10"/>
    <x v="0"/>
    <x v="7"/>
    <n v="0"/>
  </r>
  <r>
    <x v="5"/>
    <x v="10"/>
    <x v="0"/>
    <x v="8"/>
    <n v="191077"/>
  </r>
  <r>
    <x v="5"/>
    <x v="10"/>
    <x v="0"/>
    <x v="9"/>
    <n v="145296"/>
  </r>
  <r>
    <x v="5"/>
    <x v="10"/>
    <x v="0"/>
    <x v="10"/>
    <n v="332462"/>
  </r>
  <r>
    <x v="5"/>
    <x v="10"/>
    <x v="0"/>
    <x v="11"/>
    <n v="373645"/>
  </r>
  <r>
    <x v="5"/>
    <x v="10"/>
    <x v="0"/>
    <x v="12"/>
    <n v="12918"/>
  </r>
  <r>
    <x v="5"/>
    <x v="10"/>
    <x v="0"/>
    <x v="13"/>
    <n v="864571"/>
  </r>
  <r>
    <x v="5"/>
    <x v="10"/>
    <x v="1"/>
    <x v="0"/>
    <n v="0"/>
  </r>
  <r>
    <x v="5"/>
    <x v="10"/>
    <x v="1"/>
    <x v="1"/>
    <n v="2157297"/>
  </r>
  <r>
    <x v="5"/>
    <x v="10"/>
    <x v="1"/>
    <x v="2"/>
    <n v="2525668"/>
  </r>
  <r>
    <x v="5"/>
    <x v="10"/>
    <x v="1"/>
    <x v="3"/>
    <n v="246084"/>
  </r>
  <r>
    <x v="5"/>
    <x v="10"/>
    <x v="1"/>
    <x v="4"/>
    <n v="33313"/>
  </r>
  <r>
    <x v="5"/>
    <x v="10"/>
    <x v="1"/>
    <x v="5"/>
    <n v="0"/>
  </r>
  <r>
    <x v="5"/>
    <x v="10"/>
    <x v="1"/>
    <x v="6"/>
    <n v="1054595"/>
  </r>
  <r>
    <x v="5"/>
    <x v="10"/>
    <x v="1"/>
    <x v="7"/>
    <n v="0"/>
  </r>
  <r>
    <x v="5"/>
    <x v="10"/>
    <x v="1"/>
    <x v="8"/>
    <n v="242255"/>
  </r>
  <r>
    <x v="5"/>
    <x v="10"/>
    <x v="1"/>
    <x v="9"/>
    <n v="160789"/>
  </r>
  <r>
    <x v="5"/>
    <x v="10"/>
    <x v="1"/>
    <x v="10"/>
    <n v="0"/>
  </r>
  <r>
    <x v="5"/>
    <x v="10"/>
    <x v="1"/>
    <x v="11"/>
    <n v="476323"/>
  </r>
  <r>
    <x v="5"/>
    <x v="10"/>
    <x v="1"/>
    <x v="12"/>
    <n v="0"/>
  </r>
  <r>
    <x v="5"/>
    <x v="10"/>
    <x v="1"/>
    <x v="13"/>
    <n v="1701366"/>
  </r>
  <r>
    <x v="5"/>
    <x v="11"/>
    <x v="0"/>
    <x v="0"/>
    <n v="0"/>
  </r>
  <r>
    <x v="5"/>
    <x v="11"/>
    <x v="0"/>
    <x v="1"/>
    <n v="2455966"/>
  </r>
  <r>
    <x v="5"/>
    <x v="11"/>
    <x v="0"/>
    <x v="2"/>
    <n v="2627775"/>
  </r>
  <r>
    <x v="5"/>
    <x v="11"/>
    <x v="0"/>
    <x v="3"/>
    <n v="154699"/>
  </r>
  <r>
    <x v="5"/>
    <x v="11"/>
    <x v="0"/>
    <x v="4"/>
    <n v="7311"/>
  </r>
  <r>
    <x v="5"/>
    <x v="11"/>
    <x v="0"/>
    <x v="5"/>
    <n v="143960"/>
  </r>
  <r>
    <x v="5"/>
    <x v="11"/>
    <x v="0"/>
    <x v="6"/>
    <n v="713947"/>
  </r>
  <r>
    <x v="5"/>
    <x v="11"/>
    <x v="0"/>
    <x v="7"/>
    <n v="0"/>
  </r>
  <r>
    <x v="5"/>
    <x v="11"/>
    <x v="0"/>
    <x v="8"/>
    <n v="92868"/>
  </r>
  <r>
    <x v="5"/>
    <x v="11"/>
    <x v="0"/>
    <x v="9"/>
    <n v="88505"/>
  </r>
  <r>
    <x v="5"/>
    <x v="11"/>
    <x v="0"/>
    <x v="10"/>
    <n v="87156"/>
  </r>
  <r>
    <x v="5"/>
    <x v="11"/>
    <x v="0"/>
    <x v="11"/>
    <n v="364804"/>
  </r>
  <r>
    <x v="5"/>
    <x v="11"/>
    <x v="0"/>
    <x v="12"/>
    <n v="0"/>
  </r>
  <r>
    <x v="5"/>
    <x v="11"/>
    <x v="0"/>
    <x v="13"/>
    <n v="861798"/>
  </r>
  <r>
    <x v="5"/>
    <x v="11"/>
    <x v="1"/>
    <x v="0"/>
    <n v="0"/>
  </r>
  <r>
    <x v="5"/>
    <x v="11"/>
    <x v="1"/>
    <x v="1"/>
    <n v="2455966"/>
  </r>
  <r>
    <x v="5"/>
    <x v="11"/>
    <x v="1"/>
    <x v="2"/>
    <n v="2494638"/>
  </r>
  <r>
    <x v="5"/>
    <x v="11"/>
    <x v="1"/>
    <x v="3"/>
    <n v="154699"/>
  </r>
  <r>
    <x v="5"/>
    <x v="11"/>
    <x v="1"/>
    <x v="4"/>
    <n v="7311"/>
  </r>
  <r>
    <x v="5"/>
    <x v="11"/>
    <x v="1"/>
    <x v="5"/>
    <n v="0"/>
  </r>
  <r>
    <x v="5"/>
    <x v="11"/>
    <x v="1"/>
    <x v="6"/>
    <n v="906725"/>
  </r>
  <r>
    <x v="5"/>
    <x v="11"/>
    <x v="1"/>
    <x v="7"/>
    <n v="0"/>
  </r>
  <r>
    <x v="5"/>
    <x v="11"/>
    <x v="1"/>
    <x v="8"/>
    <n v="92868"/>
  </r>
  <r>
    <x v="5"/>
    <x v="11"/>
    <x v="1"/>
    <x v="9"/>
    <n v="86247"/>
  </r>
  <r>
    <x v="5"/>
    <x v="11"/>
    <x v="1"/>
    <x v="10"/>
    <n v="0"/>
  </r>
  <r>
    <x v="5"/>
    <x v="11"/>
    <x v="1"/>
    <x v="11"/>
    <n v="372781"/>
  </r>
  <r>
    <x v="5"/>
    <x v="11"/>
    <x v="1"/>
    <x v="12"/>
    <n v="0"/>
  </r>
  <r>
    <x v="5"/>
    <x v="11"/>
    <x v="1"/>
    <x v="13"/>
    <n v="1162784"/>
  </r>
  <r>
    <x v="5"/>
    <x v="12"/>
    <x v="0"/>
    <x v="0"/>
    <n v="0"/>
  </r>
  <r>
    <x v="5"/>
    <x v="12"/>
    <x v="0"/>
    <x v="1"/>
    <n v="1495842"/>
  </r>
  <r>
    <x v="5"/>
    <x v="12"/>
    <x v="0"/>
    <x v="2"/>
    <n v="1441489"/>
  </r>
  <r>
    <x v="5"/>
    <x v="12"/>
    <x v="0"/>
    <x v="3"/>
    <n v="136957"/>
  </r>
  <r>
    <x v="5"/>
    <x v="12"/>
    <x v="0"/>
    <x v="4"/>
    <n v="5513"/>
  </r>
  <r>
    <x v="5"/>
    <x v="12"/>
    <x v="0"/>
    <x v="5"/>
    <n v="0"/>
  </r>
  <r>
    <x v="5"/>
    <x v="12"/>
    <x v="0"/>
    <x v="6"/>
    <n v="302749"/>
  </r>
  <r>
    <x v="5"/>
    <x v="12"/>
    <x v="0"/>
    <x v="7"/>
    <n v="0"/>
  </r>
  <r>
    <x v="5"/>
    <x v="12"/>
    <x v="0"/>
    <x v="8"/>
    <n v="62440"/>
  </r>
  <r>
    <x v="5"/>
    <x v="12"/>
    <x v="0"/>
    <x v="9"/>
    <n v="79240"/>
  </r>
  <r>
    <x v="5"/>
    <x v="12"/>
    <x v="0"/>
    <x v="10"/>
    <n v="55253"/>
  </r>
  <r>
    <x v="5"/>
    <x v="12"/>
    <x v="0"/>
    <x v="11"/>
    <n v="263586"/>
  </r>
  <r>
    <x v="5"/>
    <x v="12"/>
    <x v="0"/>
    <x v="12"/>
    <n v="8430"/>
  </r>
  <r>
    <x v="5"/>
    <x v="12"/>
    <x v="0"/>
    <x v="13"/>
    <n v="305888"/>
  </r>
  <r>
    <x v="5"/>
    <x v="12"/>
    <x v="1"/>
    <x v="0"/>
    <n v="0"/>
  </r>
  <r>
    <x v="5"/>
    <x v="12"/>
    <x v="1"/>
    <x v="1"/>
    <n v="1495842"/>
  </r>
  <r>
    <x v="5"/>
    <x v="12"/>
    <x v="1"/>
    <x v="2"/>
    <n v="1394820"/>
  </r>
  <r>
    <x v="5"/>
    <x v="12"/>
    <x v="1"/>
    <x v="3"/>
    <n v="136957"/>
  </r>
  <r>
    <x v="5"/>
    <x v="12"/>
    <x v="1"/>
    <x v="4"/>
    <n v="5513"/>
  </r>
  <r>
    <x v="5"/>
    <x v="12"/>
    <x v="1"/>
    <x v="5"/>
    <n v="0"/>
  </r>
  <r>
    <x v="5"/>
    <x v="12"/>
    <x v="1"/>
    <x v="6"/>
    <n v="428246"/>
  </r>
  <r>
    <x v="5"/>
    <x v="12"/>
    <x v="1"/>
    <x v="7"/>
    <n v="0"/>
  </r>
  <r>
    <x v="5"/>
    <x v="12"/>
    <x v="1"/>
    <x v="8"/>
    <n v="62440"/>
  </r>
  <r>
    <x v="5"/>
    <x v="12"/>
    <x v="1"/>
    <x v="9"/>
    <n v="79261"/>
  </r>
  <r>
    <x v="5"/>
    <x v="12"/>
    <x v="1"/>
    <x v="10"/>
    <n v="0"/>
  </r>
  <r>
    <x v="5"/>
    <x v="12"/>
    <x v="1"/>
    <x v="11"/>
    <n v="277562"/>
  </r>
  <r>
    <x v="5"/>
    <x v="12"/>
    <x v="1"/>
    <x v="12"/>
    <n v="0"/>
  </r>
  <r>
    <x v="5"/>
    <x v="12"/>
    <x v="1"/>
    <x v="13"/>
    <n v="445494"/>
  </r>
  <r>
    <x v="5"/>
    <x v="13"/>
    <x v="0"/>
    <x v="0"/>
    <n v="0"/>
  </r>
  <r>
    <x v="5"/>
    <x v="13"/>
    <x v="0"/>
    <x v="1"/>
    <n v="329588"/>
  </r>
  <r>
    <x v="5"/>
    <x v="13"/>
    <x v="0"/>
    <x v="2"/>
    <n v="5708077"/>
  </r>
  <r>
    <x v="5"/>
    <x v="13"/>
    <x v="0"/>
    <x v="3"/>
    <n v="5264969"/>
  </r>
  <r>
    <x v="5"/>
    <x v="13"/>
    <x v="0"/>
    <x v="4"/>
    <n v="49826"/>
  </r>
  <r>
    <x v="5"/>
    <x v="13"/>
    <x v="0"/>
    <x v="5"/>
    <n v="0"/>
  </r>
  <r>
    <x v="5"/>
    <x v="13"/>
    <x v="0"/>
    <x v="6"/>
    <n v="1285128"/>
  </r>
  <r>
    <x v="5"/>
    <x v="13"/>
    <x v="0"/>
    <x v="7"/>
    <n v="0"/>
  </r>
  <r>
    <x v="5"/>
    <x v="13"/>
    <x v="0"/>
    <x v="8"/>
    <n v="1508135"/>
  </r>
  <r>
    <x v="5"/>
    <x v="13"/>
    <x v="0"/>
    <x v="9"/>
    <n v="473013"/>
  </r>
  <r>
    <x v="5"/>
    <x v="13"/>
    <x v="0"/>
    <x v="10"/>
    <n v="0"/>
  </r>
  <r>
    <x v="5"/>
    <x v="13"/>
    <x v="0"/>
    <x v="11"/>
    <n v="592280"/>
  </r>
  <r>
    <x v="5"/>
    <x v="13"/>
    <x v="0"/>
    <x v="12"/>
    <n v="0"/>
  </r>
  <r>
    <x v="5"/>
    <x v="13"/>
    <x v="0"/>
    <x v="13"/>
    <n v="2976224"/>
  </r>
  <r>
    <x v="5"/>
    <x v="13"/>
    <x v="1"/>
    <x v="0"/>
    <n v="0"/>
  </r>
  <r>
    <x v="5"/>
    <x v="13"/>
    <x v="1"/>
    <x v="1"/>
    <n v="329588"/>
  </r>
  <r>
    <x v="5"/>
    <x v="13"/>
    <x v="1"/>
    <x v="2"/>
    <n v="5708077"/>
  </r>
  <r>
    <x v="5"/>
    <x v="13"/>
    <x v="1"/>
    <x v="3"/>
    <n v="5264969"/>
  </r>
  <r>
    <x v="5"/>
    <x v="13"/>
    <x v="1"/>
    <x v="4"/>
    <n v="49826"/>
  </r>
  <r>
    <x v="5"/>
    <x v="13"/>
    <x v="1"/>
    <x v="5"/>
    <n v="0"/>
  </r>
  <r>
    <x v="5"/>
    <x v="13"/>
    <x v="1"/>
    <x v="6"/>
    <n v="1285128"/>
  </r>
  <r>
    <x v="5"/>
    <x v="13"/>
    <x v="1"/>
    <x v="7"/>
    <n v="0"/>
  </r>
  <r>
    <x v="5"/>
    <x v="13"/>
    <x v="1"/>
    <x v="8"/>
    <n v="1508135"/>
  </r>
  <r>
    <x v="5"/>
    <x v="13"/>
    <x v="1"/>
    <x v="9"/>
    <n v="473013"/>
  </r>
  <r>
    <x v="5"/>
    <x v="13"/>
    <x v="1"/>
    <x v="10"/>
    <n v="0"/>
  </r>
  <r>
    <x v="5"/>
    <x v="13"/>
    <x v="1"/>
    <x v="11"/>
    <n v="592280"/>
  </r>
  <r>
    <x v="5"/>
    <x v="13"/>
    <x v="1"/>
    <x v="12"/>
    <n v="0"/>
  </r>
  <r>
    <x v="5"/>
    <x v="13"/>
    <x v="1"/>
    <x v="13"/>
    <n v="2976224"/>
  </r>
  <r>
    <x v="5"/>
    <x v="74"/>
    <x v="0"/>
    <x v="0"/>
    <n v="0"/>
  </r>
  <r>
    <x v="5"/>
    <x v="74"/>
    <x v="0"/>
    <x v="1"/>
    <n v="45042"/>
  </r>
  <r>
    <x v="5"/>
    <x v="74"/>
    <x v="0"/>
    <x v="2"/>
    <n v="75105"/>
  </r>
  <r>
    <x v="5"/>
    <x v="74"/>
    <x v="0"/>
    <x v="3"/>
    <n v="3094"/>
  </r>
  <r>
    <x v="5"/>
    <x v="74"/>
    <x v="0"/>
    <x v="4"/>
    <n v="191"/>
  </r>
  <r>
    <x v="5"/>
    <x v="74"/>
    <x v="0"/>
    <x v="5"/>
    <n v="2028"/>
  </r>
  <r>
    <x v="5"/>
    <x v="74"/>
    <x v="0"/>
    <x v="6"/>
    <n v="0"/>
  </r>
  <r>
    <x v="5"/>
    <x v="74"/>
    <x v="0"/>
    <x v="7"/>
    <n v="0"/>
  </r>
  <r>
    <x v="5"/>
    <x v="74"/>
    <x v="0"/>
    <x v="8"/>
    <n v="0"/>
  </r>
  <r>
    <x v="5"/>
    <x v="74"/>
    <x v="0"/>
    <x v="9"/>
    <n v="16157"/>
  </r>
  <r>
    <x v="5"/>
    <x v="74"/>
    <x v="0"/>
    <x v="10"/>
    <n v="0"/>
  </r>
  <r>
    <x v="5"/>
    <x v="74"/>
    <x v="0"/>
    <x v="11"/>
    <n v="8255"/>
  </r>
  <r>
    <x v="5"/>
    <x v="74"/>
    <x v="0"/>
    <x v="12"/>
    <n v="500"/>
  </r>
  <r>
    <x v="5"/>
    <x v="74"/>
    <x v="0"/>
    <x v="13"/>
    <n v="17348"/>
  </r>
  <r>
    <x v="5"/>
    <x v="74"/>
    <x v="1"/>
    <x v="0"/>
    <n v="0"/>
  </r>
  <r>
    <x v="5"/>
    <x v="74"/>
    <x v="1"/>
    <x v="1"/>
    <n v="45042"/>
  </r>
  <r>
    <x v="5"/>
    <x v="74"/>
    <x v="1"/>
    <x v="2"/>
    <n v="68393"/>
  </r>
  <r>
    <x v="5"/>
    <x v="74"/>
    <x v="1"/>
    <x v="3"/>
    <n v="3094"/>
  </r>
  <r>
    <x v="5"/>
    <x v="74"/>
    <x v="1"/>
    <x v="4"/>
    <n v="191"/>
  </r>
  <r>
    <x v="5"/>
    <x v="74"/>
    <x v="1"/>
    <x v="5"/>
    <n v="0"/>
  </r>
  <r>
    <x v="5"/>
    <x v="74"/>
    <x v="1"/>
    <x v="6"/>
    <n v="34055"/>
  </r>
  <r>
    <x v="5"/>
    <x v="74"/>
    <x v="1"/>
    <x v="7"/>
    <n v="0"/>
  </r>
  <r>
    <x v="5"/>
    <x v="74"/>
    <x v="1"/>
    <x v="8"/>
    <n v="0"/>
  </r>
  <r>
    <x v="5"/>
    <x v="74"/>
    <x v="1"/>
    <x v="9"/>
    <n v="16212"/>
  </r>
  <r>
    <x v="5"/>
    <x v="74"/>
    <x v="1"/>
    <x v="10"/>
    <n v="0"/>
  </r>
  <r>
    <x v="5"/>
    <x v="74"/>
    <x v="1"/>
    <x v="11"/>
    <n v="8601"/>
  </r>
  <r>
    <x v="5"/>
    <x v="74"/>
    <x v="1"/>
    <x v="12"/>
    <n v="0"/>
  </r>
  <r>
    <x v="5"/>
    <x v="74"/>
    <x v="1"/>
    <x v="13"/>
    <n v="46510"/>
  </r>
  <r>
    <x v="5"/>
    <x v="14"/>
    <x v="0"/>
    <x v="0"/>
    <n v="0"/>
  </r>
  <r>
    <x v="5"/>
    <x v="14"/>
    <x v="0"/>
    <x v="1"/>
    <n v="221738"/>
  </r>
  <r>
    <x v="5"/>
    <x v="14"/>
    <x v="0"/>
    <x v="2"/>
    <n v="1366607"/>
  </r>
  <r>
    <x v="5"/>
    <x v="14"/>
    <x v="0"/>
    <x v="3"/>
    <n v="772059"/>
  </r>
  <r>
    <x v="5"/>
    <x v="14"/>
    <x v="0"/>
    <x v="4"/>
    <n v="42059"/>
  </r>
  <r>
    <x v="5"/>
    <x v="14"/>
    <x v="0"/>
    <x v="5"/>
    <n v="0"/>
  </r>
  <r>
    <x v="5"/>
    <x v="14"/>
    <x v="0"/>
    <x v="6"/>
    <n v="4931"/>
  </r>
  <r>
    <x v="5"/>
    <x v="14"/>
    <x v="0"/>
    <x v="7"/>
    <n v="0"/>
  </r>
  <r>
    <x v="5"/>
    <x v="14"/>
    <x v="0"/>
    <x v="8"/>
    <n v="0"/>
  </r>
  <r>
    <x v="5"/>
    <x v="14"/>
    <x v="0"/>
    <x v="9"/>
    <n v="31582"/>
  </r>
  <r>
    <x v="5"/>
    <x v="14"/>
    <x v="0"/>
    <x v="10"/>
    <n v="0"/>
  </r>
  <r>
    <x v="5"/>
    <x v="14"/>
    <x v="0"/>
    <x v="11"/>
    <n v="55989"/>
  </r>
  <r>
    <x v="5"/>
    <x v="14"/>
    <x v="0"/>
    <x v="12"/>
    <n v="0"/>
  </r>
  <r>
    <x v="5"/>
    <x v="14"/>
    <x v="0"/>
    <x v="13"/>
    <n v="360089"/>
  </r>
  <r>
    <x v="5"/>
    <x v="14"/>
    <x v="1"/>
    <x v="0"/>
    <n v="0"/>
  </r>
  <r>
    <x v="5"/>
    <x v="14"/>
    <x v="1"/>
    <x v="1"/>
    <n v="221738"/>
  </r>
  <r>
    <x v="5"/>
    <x v="14"/>
    <x v="1"/>
    <x v="2"/>
    <n v="1366607"/>
  </r>
  <r>
    <x v="5"/>
    <x v="14"/>
    <x v="1"/>
    <x v="3"/>
    <n v="772059"/>
  </r>
  <r>
    <x v="5"/>
    <x v="14"/>
    <x v="1"/>
    <x v="4"/>
    <n v="42059"/>
  </r>
  <r>
    <x v="5"/>
    <x v="14"/>
    <x v="1"/>
    <x v="5"/>
    <n v="0"/>
  </r>
  <r>
    <x v="5"/>
    <x v="14"/>
    <x v="1"/>
    <x v="6"/>
    <n v="4931"/>
  </r>
  <r>
    <x v="5"/>
    <x v="14"/>
    <x v="1"/>
    <x v="7"/>
    <n v="0"/>
  </r>
  <r>
    <x v="5"/>
    <x v="14"/>
    <x v="1"/>
    <x v="8"/>
    <n v="0"/>
  </r>
  <r>
    <x v="5"/>
    <x v="14"/>
    <x v="1"/>
    <x v="9"/>
    <n v="31582"/>
  </r>
  <r>
    <x v="5"/>
    <x v="14"/>
    <x v="1"/>
    <x v="10"/>
    <n v="0"/>
  </r>
  <r>
    <x v="5"/>
    <x v="14"/>
    <x v="1"/>
    <x v="11"/>
    <n v="55989"/>
  </r>
  <r>
    <x v="5"/>
    <x v="14"/>
    <x v="1"/>
    <x v="12"/>
    <n v="0"/>
  </r>
  <r>
    <x v="5"/>
    <x v="14"/>
    <x v="1"/>
    <x v="13"/>
    <n v="360089"/>
  </r>
  <r>
    <x v="5"/>
    <x v="15"/>
    <x v="0"/>
    <x v="0"/>
    <n v="0"/>
  </r>
  <r>
    <x v="5"/>
    <x v="15"/>
    <x v="0"/>
    <x v="1"/>
    <n v="134499"/>
  </r>
  <r>
    <x v="5"/>
    <x v="15"/>
    <x v="0"/>
    <x v="2"/>
    <n v="1301106"/>
  </r>
  <r>
    <x v="5"/>
    <x v="15"/>
    <x v="0"/>
    <x v="3"/>
    <n v="1548872"/>
  </r>
  <r>
    <x v="5"/>
    <x v="15"/>
    <x v="0"/>
    <x v="4"/>
    <n v="29173"/>
  </r>
  <r>
    <x v="5"/>
    <x v="15"/>
    <x v="0"/>
    <x v="5"/>
    <n v="17103"/>
  </r>
  <r>
    <x v="5"/>
    <x v="15"/>
    <x v="0"/>
    <x v="6"/>
    <n v="1455921"/>
  </r>
  <r>
    <x v="5"/>
    <x v="15"/>
    <x v="0"/>
    <x v="7"/>
    <n v="0"/>
  </r>
  <r>
    <x v="5"/>
    <x v="15"/>
    <x v="0"/>
    <x v="8"/>
    <n v="431143"/>
  </r>
  <r>
    <x v="5"/>
    <x v="15"/>
    <x v="0"/>
    <x v="9"/>
    <n v="325560"/>
  </r>
  <r>
    <x v="5"/>
    <x v="15"/>
    <x v="0"/>
    <x v="10"/>
    <n v="20540"/>
  </r>
  <r>
    <x v="5"/>
    <x v="15"/>
    <x v="0"/>
    <x v="11"/>
    <n v="766499"/>
  </r>
  <r>
    <x v="5"/>
    <x v="15"/>
    <x v="0"/>
    <x v="12"/>
    <n v="17705"/>
  </r>
  <r>
    <x v="5"/>
    <x v="15"/>
    <x v="0"/>
    <x v="13"/>
    <n v="1896619"/>
  </r>
  <r>
    <x v="5"/>
    <x v="15"/>
    <x v="1"/>
    <x v="0"/>
    <n v="0"/>
  </r>
  <r>
    <x v="5"/>
    <x v="15"/>
    <x v="1"/>
    <x v="1"/>
    <n v="134499"/>
  </r>
  <r>
    <x v="5"/>
    <x v="15"/>
    <x v="1"/>
    <x v="2"/>
    <n v="1276679"/>
  </r>
  <r>
    <x v="5"/>
    <x v="15"/>
    <x v="1"/>
    <x v="3"/>
    <n v="1549729"/>
  </r>
  <r>
    <x v="5"/>
    <x v="15"/>
    <x v="1"/>
    <x v="4"/>
    <n v="29173"/>
  </r>
  <r>
    <x v="5"/>
    <x v="15"/>
    <x v="1"/>
    <x v="5"/>
    <n v="0"/>
  </r>
  <r>
    <x v="5"/>
    <x v="15"/>
    <x v="1"/>
    <x v="6"/>
    <n v="1681050"/>
  </r>
  <r>
    <x v="5"/>
    <x v="15"/>
    <x v="1"/>
    <x v="7"/>
    <n v="0"/>
  </r>
  <r>
    <x v="5"/>
    <x v="15"/>
    <x v="1"/>
    <x v="8"/>
    <n v="431143"/>
  </r>
  <r>
    <x v="5"/>
    <x v="15"/>
    <x v="1"/>
    <x v="9"/>
    <n v="323531"/>
  </r>
  <r>
    <x v="5"/>
    <x v="15"/>
    <x v="1"/>
    <x v="10"/>
    <n v="0"/>
  </r>
  <r>
    <x v="5"/>
    <x v="15"/>
    <x v="1"/>
    <x v="11"/>
    <n v="774773"/>
  </r>
  <r>
    <x v="5"/>
    <x v="15"/>
    <x v="1"/>
    <x v="12"/>
    <n v="0"/>
  </r>
  <r>
    <x v="5"/>
    <x v="15"/>
    <x v="1"/>
    <x v="13"/>
    <n v="2126704"/>
  </r>
  <r>
    <x v="5"/>
    <x v="16"/>
    <x v="0"/>
    <x v="0"/>
    <n v="0"/>
  </r>
  <r>
    <x v="5"/>
    <x v="16"/>
    <x v="0"/>
    <x v="1"/>
    <n v="43382"/>
  </r>
  <r>
    <x v="5"/>
    <x v="16"/>
    <x v="0"/>
    <x v="2"/>
    <n v="274332"/>
  </r>
  <r>
    <x v="5"/>
    <x v="16"/>
    <x v="0"/>
    <x v="3"/>
    <n v="64990"/>
  </r>
  <r>
    <x v="5"/>
    <x v="16"/>
    <x v="0"/>
    <x v="4"/>
    <n v="7461"/>
  </r>
  <r>
    <x v="5"/>
    <x v="16"/>
    <x v="0"/>
    <x v="5"/>
    <n v="141212"/>
  </r>
  <r>
    <x v="5"/>
    <x v="16"/>
    <x v="0"/>
    <x v="6"/>
    <n v="522402"/>
  </r>
  <r>
    <x v="5"/>
    <x v="16"/>
    <x v="0"/>
    <x v="7"/>
    <n v="0"/>
  </r>
  <r>
    <x v="5"/>
    <x v="16"/>
    <x v="0"/>
    <x v="8"/>
    <n v="39155"/>
  </r>
  <r>
    <x v="5"/>
    <x v="16"/>
    <x v="0"/>
    <x v="9"/>
    <n v="74820"/>
  </r>
  <r>
    <x v="5"/>
    <x v="16"/>
    <x v="0"/>
    <x v="10"/>
    <n v="0"/>
  </r>
  <r>
    <x v="5"/>
    <x v="16"/>
    <x v="0"/>
    <x v="11"/>
    <n v="226465"/>
  </r>
  <r>
    <x v="5"/>
    <x v="16"/>
    <x v="0"/>
    <x v="12"/>
    <n v="7275"/>
  </r>
  <r>
    <x v="5"/>
    <x v="16"/>
    <x v="0"/>
    <x v="13"/>
    <n v="737764"/>
  </r>
  <r>
    <x v="5"/>
    <x v="16"/>
    <x v="1"/>
    <x v="0"/>
    <n v="0"/>
  </r>
  <r>
    <x v="5"/>
    <x v="16"/>
    <x v="1"/>
    <x v="1"/>
    <n v="43420"/>
  </r>
  <r>
    <x v="5"/>
    <x v="16"/>
    <x v="1"/>
    <x v="2"/>
    <n v="234451"/>
  </r>
  <r>
    <x v="5"/>
    <x v="16"/>
    <x v="1"/>
    <x v="3"/>
    <n v="67990"/>
  </r>
  <r>
    <x v="5"/>
    <x v="16"/>
    <x v="1"/>
    <x v="4"/>
    <n v="29561"/>
  </r>
  <r>
    <x v="5"/>
    <x v="16"/>
    <x v="1"/>
    <x v="5"/>
    <n v="0"/>
  </r>
  <r>
    <x v="5"/>
    <x v="16"/>
    <x v="1"/>
    <x v="6"/>
    <n v="859223"/>
  </r>
  <r>
    <x v="5"/>
    <x v="16"/>
    <x v="1"/>
    <x v="7"/>
    <n v="0"/>
  </r>
  <r>
    <x v="5"/>
    <x v="16"/>
    <x v="1"/>
    <x v="8"/>
    <n v="39155"/>
  </r>
  <r>
    <x v="5"/>
    <x v="16"/>
    <x v="1"/>
    <x v="9"/>
    <n v="95591"/>
  </r>
  <r>
    <x v="5"/>
    <x v="16"/>
    <x v="1"/>
    <x v="10"/>
    <n v="0"/>
  </r>
  <r>
    <x v="5"/>
    <x v="16"/>
    <x v="1"/>
    <x v="11"/>
    <n v="243340"/>
  </r>
  <r>
    <x v="5"/>
    <x v="16"/>
    <x v="1"/>
    <x v="12"/>
    <n v="0"/>
  </r>
  <r>
    <x v="5"/>
    <x v="16"/>
    <x v="1"/>
    <x v="13"/>
    <n v="1139607"/>
  </r>
  <r>
    <x v="5"/>
    <x v="17"/>
    <x v="0"/>
    <x v="0"/>
    <n v="0"/>
  </r>
  <r>
    <x v="5"/>
    <x v="17"/>
    <x v="0"/>
    <x v="1"/>
    <n v="28768"/>
  </r>
  <r>
    <x v="5"/>
    <x v="17"/>
    <x v="0"/>
    <x v="2"/>
    <n v="57618"/>
  </r>
  <r>
    <x v="5"/>
    <x v="17"/>
    <x v="0"/>
    <x v="3"/>
    <n v="19761"/>
  </r>
  <r>
    <x v="5"/>
    <x v="17"/>
    <x v="0"/>
    <x v="4"/>
    <n v="0"/>
  </r>
  <r>
    <x v="5"/>
    <x v="17"/>
    <x v="0"/>
    <x v="5"/>
    <n v="0"/>
  </r>
  <r>
    <x v="5"/>
    <x v="17"/>
    <x v="0"/>
    <x v="6"/>
    <n v="0"/>
  </r>
  <r>
    <x v="5"/>
    <x v="17"/>
    <x v="0"/>
    <x v="7"/>
    <n v="0"/>
  </r>
  <r>
    <x v="5"/>
    <x v="17"/>
    <x v="0"/>
    <x v="8"/>
    <n v="0"/>
  </r>
  <r>
    <x v="5"/>
    <x v="17"/>
    <x v="0"/>
    <x v="9"/>
    <n v="2177"/>
  </r>
  <r>
    <x v="5"/>
    <x v="17"/>
    <x v="0"/>
    <x v="10"/>
    <n v="0"/>
  </r>
  <r>
    <x v="5"/>
    <x v="17"/>
    <x v="0"/>
    <x v="11"/>
    <n v="6015"/>
  </r>
  <r>
    <x v="5"/>
    <x v="17"/>
    <x v="0"/>
    <x v="12"/>
    <n v="0"/>
  </r>
  <r>
    <x v="5"/>
    <x v="17"/>
    <x v="0"/>
    <x v="13"/>
    <n v="12927"/>
  </r>
  <r>
    <x v="5"/>
    <x v="17"/>
    <x v="1"/>
    <x v="0"/>
    <n v="0"/>
  </r>
  <r>
    <x v="5"/>
    <x v="17"/>
    <x v="1"/>
    <x v="1"/>
    <n v="28768"/>
  </r>
  <r>
    <x v="5"/>
    <x v="17"/>
    <x v="1"/>
    <x v="2"/>
    <n v="57618"/>
  </r>
  <r>
    <x v="5"/>
    <x v="17"/>
    <x v="1"/>
    <x v="3"/>
    <n v="19761"/>
  </r>
  <r>
    <x v="5"/>
    <x v="17"/>
    <x v="1"/>
    <x v="4"/>
    <n v="0"/>
  </r>
  <r>
    <x v="5"/>
    <x v="17"/>
    <x v="1"/>
    <x v="5"/>
    <n v="0"/>
  </r>
  <r>
    <x v="5"/>
    <x v="17"/>
    <x v="1"/>
    <x v="6"/>
    <n v="0"/>
  </r>
  <r>
    <x v="5"/>
    <x v="17"/>
    <x v="1"/>
    <x v="7"/>
    <n v="0"/>
  </r>
  <r>
    <x v="5"/>
    <x v="17"/>
    <x v="1"/>
    <x v="8"/>
    <n v="0"/>
  </r>
  <r>
    <x v="5"/>
    <x v="17"/>
    <x v="1"/>
    <x v="9"/>
    <n v="2177"/>
  </r>
  <r>
    <x v="5"/>
    <x v="17"/>
    <x v="1"/>
    <x v="10"/>
    <n v="0"/>
  </r>
  <r>
    <x v="5"/>
    <x v="17"/>
    <x v="1"/>
    <x v="11"/>
    <n v="6015"/>
  </r>
  <r>
    <x v="5"/>
    <x v="17"/>
    <x v="1"/>
    <x v="12"/>
    <n v="0"/>
  </r>
  <r>
    <x v="5"/>
    <x v="17"/>
    <x v="1"/>
    <x v="13"/>
    <n v="12927"/>
  </r>
  <r>
    <x v="5"/>
    <x v="18"/>
    <x v="0"/>
    <x v="0"/>
    <n v="13237"/>
  </r>
  <r>
    <x v="5"/>
    <x v="18"/>
    <x v="0"/>
    <x v="1"/>
    <n v="53706"/>
  </r>
  <r>
    <x v="5"/>
    <x v="18"/>
    <x v="0"/>
    <x v="2"/>
    <n v="740329"/>
  </r>
  <r>
    <x v="5"/>
    <x v="18"/>
    <x v="0"/>
    <x v="3"/>
    <n v="127593"/>
  </r>
  <r>
    <x v="5"/>
    <x v="18"/>
    <x v="0"/>
    <x v="4"/>
    <n v="40995"/>
  </r>
  <r>
    <x v="5"/>
    <x v="18"/>
    <x v="0"/>
    <x v="5"/>
    <n v="237893"/>
  </r>
  <r>
    <x v="5"/>
    <x v="18"/>
    <x v="0"/>
    <x v="6"/>
    <n v="602614"/>
  </r>
  <r>
    <x v="5"/>
    <x v="18"/>
    <x v="0"/>
    <x v="7"/>
    <n v="0"/>
  </r>
  <r>
    <x v="5"/>
    <x v="18"/>
    <x v="0"/>
    <x v="8"/>
    <n v="177778"/>
  </r>
  <r>
    <x v="5"/>
    <x v="18"/>
    <x v="0"/>
    <x v="9"/>
    <n v="114670"/>
  </r>
  <r>
    <x v="5"/>
    <x v="18"/>
    <x v="0"/>
    <x v="10"/>
    <n v="68546"/>
  </r>
  <r>
    <x v="5"/>
    <x v="18"/>
    <x v="0"/>
    <x v="11"/>
    <n v="137707"/>
  </r>
  <r>
    <x v="5"/>
    <x v="18"/>
    <x v="0"/>
    <x v="12"/>
    <n v="13277"/>
  </r>
  <r>
    <x v="5"/>
    <x v="18"/>
    <x v="0"/>
    <x v="13"/>
    <n v="1041539"/>
  </r>
  <r>
    <x v="5"/>
    <x v="18"/>
    <x v="1"/>
    <x v="0"/>
    <n v="13236"/>
  </r>
  <r>
    <x v="5"/>
    <x v="18"/>
    <x v="1"/>
    <x v="1"/>
    <n v="53706"/>
  </r>
  <r>
    <x v="5"/>
    <x v="18"/>
    <x v="1"/>
    <x v="2"/>
    <n v="558848"/>
  </r>
  <r>
    <x v="5"/>
    <x v="18"/>
    <x v="1"/>
    <x v="3"/>
    <n v="156057"/>
  </r>
  <r>
    <x v="5"/>
    <x v="18"/>
    <x v="1"/>
    <x v="4"/>
    <n v="40995"/>
  </r>
  <r>
    <x v="5"/>
    <x v="18"/>
    <x v="1"/>
    <x v="5"/>
    <n v="0"/>
  </r>
  <r>
    <x v="5"/>
    <x v="18"/>
    <x v="1"/>
    <x v="6"/>
    <n v="801954"/>
  </r>
  <r>
    <x v="5"/>
    <x v="18"/>
    <x v="1"/>
    <x v="7"/>
    <n v="0"/>
  </r>
  <r>
    <x v="5"/>
    <x v="18"/>
    <x v="1"/>
    <x v="8"/>
    <n v="177778"/>
  </r>
  <r>
    <x v="5"/>
    <x v="18"/>
    <x v="1"/>
    <x v="9"/>
    <n v="126556"/>
  </r>
  <r>
    <x v="5"/>
    <x v="18"/>
    <x v="1"/>
    <x v="10"/>
    <n v="0"/>
  </r>
  <r>
    <x v="5"/>
    <x v="18"/>
    <x v="1"/>
    <x v="11"/>
    <n v="155335"/>
  </r>
  <r>
    <x v="5"/>
    <x v="18"/>
    <x v="1"/>
    <x v="12"/>
    <n v="0"/>
  </r>
  <r>
    <x v="5"/>
    <x v="18"/>
    <x v="1"/>
    <x v="13"/>
    <n v="1329837"/>
  </r>
  <r>
    <x v="5"/>
    <x v="19"/>
    <x v="0"/>
    <x v="0"/>
    <n v="0"/>
  </r>
  <r>
    <x v="5"/>
    <x v="19"/>
    <x v="0"/>
    <x v="1"/>
    <n v="47522"/>
  </r>
  <r>
    <x v="5"/>
    <x v="19"/>
    <x v="0"/>
    <x v="2"/>
    <n v="110682"/>
  </r>
  <r>
    <x v="5"/>
    <x v="19"/>
    <x v="0"/>
    <x v="3"/>
    <n v="6211"/>
  </r>
  <r>
    <x v="5"/>
    <x v="19"/>
    <x v="0"/>
    <x v="4"/>
    <n v="13991"/>
  </r>
  <r>
    <x v="5"/>
    <x v="19"/>
    <x v="0"/>
    <x v="5"/>
    <n v="0"/>
  </r>
  <r>
    <x v="5"/>
    <x v="19"/>
    <x v="0"/>
    <x v="6"/>
    <n v="0"/>
  </r>
  <r>
    <x v="5"/>
    <x v="19"/>
    <x v="0"/>
    <x v="7"/>
    <n v="0"/>
  </r>
  <r>
    <x v="5"/>
    <x v="19"/>
    <x v="0"/>
    <x v="8"/>
    <n v="0"/>
  </r>
  <r>
    <x v="5"/>
    <x v="19"/>
    <x v="0"/>
    <x v="9"/>
    <n v="14574"/>
  </r>
  <r>
    <x v="5"/>
    <x v="19"/>
    <x v="0"/>
    <x v="10"/>
    <n v="0"/>
  </r>
  <r>
    <x v="5"/>
    <x v="19"/>
    <x v="0"/>
    <x v="11"/>
    <n v="4476"/>
  </r>
  <r>
    <x v="5"/>
    <x v="19"/>
    <x v="0"/>
    <x v="12"/>
    <n v="0"/>
  </r>
  <r>
    <x v="5"/>
    <x v="19"/>
    <x v="0"/>
    <x v="13"/>
    <n v="32860"/>
  </r>
  <r>
    <x v="5"/>
    <x v="19"/>
    <x v="1"/>
    <x v="0"/>
    <n v="0"/>
  </r>
  <r>
    <x v="5"/>
    <x v="19"/>
    <x v="1"/>
    <x v="1"/>
    <n v="47522"/>
  </r>
  <r>
    <x v="5"/>
    <x v="19"/>
    <x v="1"/>
    <x v="2"/>
    <n v="110682"/>
  </r>
  <r>
    <x v="5"/>
    <x v="19"/>
    <x v="1"/>
    <x v="3"/>
    <n v="6211"/>
  </r>
  <r>
    <x v="5"/>
    <x v="19"/>
    <x v="1"/>
    <x v="4"/>
    <n v="13991"/>
  </r>
  <r>
    <x v="5"/>
    <x v="19"/>
    <x v="1"/>
    <x v="5"/>
    <n v="0"/>
  </r>
  <r>
    <x v="5"/>
    <x v="19"/>
    <x v="1"/>
    <x v="6"/>
    <n v="0"/>
  </r>
  <r>
    <x v="5"/>
    <x v="19"/>
    <x v="1"/>
    <x v="7"/>
    <n v="0"/>
  </r>
  <r>
    <x v="5"/>
    <x v="19"/>
    <x v="1"/>
    <x v="8"/>
    <n v="0"/>
  </r>
  <r>
    <x v="5"/>
    <x v="19"/>
    <x v="1"/>
    <x v="9"/>
    <n v="14574"/>
  </r>
  <r>
    <x v="5"/>
    <x v="19"/>
    <x v="1"/>
    <x v="10"/>
    <n v="0"/>
  </r>
  <r>
    <x v="5"/>
    <x v="19"/>
    <x v="1"/>
    <x v="11"/>
    <n v="4476"/>
  </r>
  <r>
    <x v="5"/>
    <x v="19"/>
    <x v="1"/>
    <x v="12"/>
    <n v="0"/>
  </r>
  <r>
    <x v="5"/>
    <x v="19"/>
    <x v="1"/>
    <x v="13"/>
    <n v="32860"/>
  </r>
  <r>
    <x v="5"/>
    <x v="20"/>
    <x v="0"/>
    <x v="0"/>
    <n v="0"/>
  </r>
  <r>
    <x v="5"/>
    <x v="20"/>
    <x v="0"/>
    <x v="1"/>
    <n v="183278"/>
  </r>
  <r>
    <x v="5"/>
    <x v="20"/>
    <x v="0"/>
    <x v="2"/>
    <n v="387438"/>
  </r>
  <r>
    <x v="5"/>
    <x v="20"/>
    <x v="0"/>
    <x v="3"/>
    <n v="184122"/>
  </r>
  <r>
    <x v="5"/>
    <x v="20"/>
    <x v="0"/>
    <x v="4"/>
    <n v="25216"/>
  </r>
  <r>
    <x v="5"/>
    <x v="20"/>
    <x v="0"/>
    <x v="5"/>
    <n v="309150"/>
  </r>
  <r>
    <x v="5"/>
    <x v="20"/>
    <x v="0"/>
    <x v="6"/>
    <n v="800893"/>
  </r>
  <r>
    <x v="5"/>
    <x v="20"/>
    <x v="0"/>
    <x v="7"/>
    <n v="0"/>
  </r>
  <r>
    <x v="5"/>
    <x v="20"/>
    <x v="0"/>
    <x v="8"/>
    <n v="298688"/>
  </r>
  <r>
    <x v="5"/>
    <x v="20"/>
    <x v="0"/>
    <x v="9"/>
    <n v="122993"/>
  </r>
  <r>
    <x v="5"/>
    <x v="20"/>
    <x v="0"/>
    <x v="10"/>
    <n v="0"/>
  </r>
  <r>
    <x v="5"/>
    <x v="20"/>
    <x v="0"/>
    <x v="11"/>
    <n v="184125"/>
  </r>
  <r>
    <x v="5"/>
    <x v="20"/>
    <x v="0"/>
    <x v="12"/>
    <n v="0"/>
  </r>
  <r>
    <x v="5"/>
    <x v="20"/>
    <x v="0"/>
    <x v="13"/>
    <n v="846385"/>
  </r>
  <r>
    <x v="5"/>
    <x v="20"/>
    <x v="1"/>
    <x v="0"/>
    <n v="0"/>
  </r>
  <r>
    <x v="5"/>
    <x v="20"/>
    <x v="1"/>
    <x v="1"/>
    <n v="183739"/>
  </r>
  <r>
    <x v="5"/>
    <x v="20"/>
    <x v="1"/>
    <x v="2"/>
    <n v="666146"/>
  </r>
  <r>
    <x v="5"/>
    <x v="20"/>
    <x v="1"/>
    <x v="3"/>
    <n v="184167"/>
  </r>
  <r>
    <x v="5"/>
    <x v="20"/>
    <x v="1"/>
    <x v="4"/>
    <n v="25216"/>
  </r>
  <r>
    <x v="5"/>
    <x v="20"/>
    <x v="1"/>
    <x v="5"/>
    <n v="0"/>
  </r>
  <r>
    <x v="5"/>
    <x v="20"/>
    <x v="1"/>
    <x v="6"/>
    <n v="1164867"/>
  </r>
  <r>
    <x v="5"/>
    <x v="20"/>
    <x v="1"/>
    <x v="7"/>
    <n v="0"/>
  </r>
  <r>
    <x v="5"/>
    <x v="20"/>
    <x v="1"/>
    <x v="8"/>
    <n v="298688"/>
  </r>
  <r>
    <x v="5"/>
    <x v="20"/>
    <x v="1"/>
    <x v="9"/>
    <n v="148856"/>
  </r>
  <r>
    <x v="5"/>
    <x v="20"/>
    <x v="1"/>
    <x v="10"/>
    <n v="0"/>
  </r>
  <r>
    <x v="5"/>
    <x v="20"/>
    <x v="1"/>
    <x v="11"/>
    <n v="207822"/>
  </r>
  <r>
    <x v="5"/>
    <x v="20"/>
    <x v="1"/>
    <x v="12"/>
    <n v="0"/>
  </r>
  <r>
    <x v="5"/>
    <x v="20"/>
    <x v="1"/>
    <x v="13"/>
    <n v="1795545"/>
  </r>
  <r>
    <x v="5"/>
    <x v="21"/>
    <x v="0"/>
    <x v="0"/>
    <n v="0"/>
  </r>
  <r>
    <x v="5"/>
    <x v="21"/>
    <x v="0"/>
    <x v="1"/>
    <n v="79268"/>
  </r>
  <r>
    <x v="5"/>
    <x v="21"/>
    <x v="0"/>
    <x v="2"/>
    <n v="330308"/>
  </r>
  <r>
    <x v="5"/>
    <x v="21"/>
    <x v="0"/>
    <x v="3"/>
    <n v="104603"/>
  </r>
  <r>
    <x v="5"/>
    <x v="21"/>
    <x v="0"/>
    <x v="4"/>
    <n v="8121"/>
  </r>
  <r>
    <x v="5"/>
    <x v="21"/>
    <x v="0"/>
    <x v="5"/>
    <n v="0"/>
  </r>
  <r>
    <x v="5"/>
    <x v="21"/>
    <x v="0"/>
    <x v="6"/>
    <n v="145381"/>
  </r>
  <r>
    <x v="5"/>
    <x v="21"/>
    <x v="0"/>
    <x v="7"/>
    <n v="0"/>
  </r>
  <r>
    <x v="5"/>
    <x v="21"/>
    <x v="0"/>
    <x v="8"/>
    <n v="37832"/>
  </r>
  <r>
    <x v="5"/>
    <x v="21"/>
    <x v="0"/>
    <x v="9"/>
    <n v="47419"/>
  </r>
  <r>
    <x v="5"/>
    <x v="21"/>
    <x v="0"/>
    <x v="10"/>
    <n v="37527"/>
  </r>
  <r>
    <x v="5"/>
    <x v="21"/>
    <x v="0"/>
    <x v="11"/>
    <n v="52428"/>
  </r>
  <r>
    <x v="5"/>
    <x v="21"/>
    <x v="0"/>
    <x v="12"/>
    <n v="1811"/>
  </r>
  <r>
    <x v="5"/>
    <x v="21"/>
    <x v="0"/>
    <x v="13"/>
    <n v="290821"/>
  </r>
  <r>
    <x v="5"/>
    <x v="21"/>
    <x v="1"/>
    <x v="0"/>
    <n v="0"/>
  </r>
  <r>
    <x v="5"/>
    <x v="21"/>
    <x v="1"/>
    <x v="1"/>
    <n v="90955"/>
  </r>
  <r>
    <x v="5"/>
    <x v="21"/>
    <x v="1"/>
    <x v="2"/>
    <n v="368727"/>
  </r>
  <r>
    <x v="5"/>
    <x v="21"/>
    <x v="1"/>
    <x v="3"/>
    <n v="104603"/>
  </r>
  <r>
    <x v="5"/>
    <x v="21"/>
    <x v="1"/>
    <x v="4"/>
    <n v="8121"/>
  </r>
  <r>
    <x v="5"/>
    <x v="21"/>
    <x v="1"/>
    <x v="5"/>
    <n v="0"/>
  </r>
  <r>
    <x v="5"/>
    <x v="21"/>
    <x v="1"/>
    <x v="6"/>
    <n v="226139"/>
  </r>
  <r>
    <x v="5"/>
    <x v="21"/>
    <x v="1"/>
    <x v="7"/>
    <n v="0"/>
  </r>
  <r>
    <x v="5"/>
    <x v="21"/>
    <x v="1"/>
    <x v="8"/>
    <n v="37832"/>
  </r>
  <r>
    <x v="5"/>
    <x v="21"/>
    <x v="1"/>
    <x v="9"/>
    <n v="60925"/>
  </r>
  <r>
    <x v="5"/>
    <x v="21"/>
    <x v="1"/>
    <x v="10"/>
    <n v="0"/>
  </r>
  <r>
    <x v="5"/>
    <x v="21"/>
    <x v="1"/>
    <x v="11"/>
    <n v="63156"/>
  </r>
  <r>
    <x v="5"/>
    <x v="21"/>
    <x v="1"/>
    <x v="12"/>
    <n v="0"/>
  </r>
  <r>
    <x v="5"/>
    <x v="21"/>
    <x v="1"/>
    <x v="13"/>
    <n v="431246"/>
  </r>
  <r>
    <x v="5"/>
    <x v="22"/>
    <x v="0"/>
    <x v="0"/>
    <n v="0"/>
  </r>
  <r>
    <x v="5"/>
    <x v="22"/>
    <x v="0"/>
    <x v="1"/>
    <n v="16721"/>
  </r>
  <r>
    <x v="5"/>
    <x v="22"/>
    <x v="0"/>
    <x v="2"/>
    <n v="229352"/>
  </r>
  <r>
    <x v="5"/>
    <x v="22"/>
    <x v="0"/>
    <x v="3"/>
    <n v="110471"/>
  </r>
  <r>
    <x v="5"/>
    <x v="22"/>
    <x v="0"/>
    <x v="4"/>
    <n v="11026"/>
  </r>
  <r>
    <x v="5"/>
    <x v="22"/>
    <x v="0"/>
    <x v="5"/>
    <n v="187973"/>
  </r>
  <r>
    <x v="5"/>
    <x v="22"/>
    <x v="0"/>
    <x v="6"/>
    <n v="383614"/>
  </r>
  <r>
    <x v="5"/>
    <x v="22"/>
    <x v="0"/>
    <x v="7"/>
    <n v="0"/>
  </r>
  <r>
    <x v="5"/>
    <x v="22"/>
    <x v="0"/>
    <x v="8"/>
    <n v="79692"/>
  </r>
  <r>
    <x v="5"/>
    <x v="22"/>
    <x v="0"/>
    <x v="9"/>
    <n v="91023"/>
  </r>
  <r>
    <x v="5"/>
    <x v="22"/>
    <x v="0"/>
    <x v="10"/>
    <n v="85475"/>
  </r>
  <r>
    <x v="5"/>
    <x v="22"/>
    <x v="0"/>
    <x v="11"/>
    <n v="127858"/>
  </r>
  <r>
    <x v="5"/>
    <x v="22"/>
    <x v="0"/>
    <x v="12"/>
    <n v="0"/>
  </r>
  <r>
    <x v="5"/>
    <x v="22"/>
    <x v="0"/>
    <x v="13"/>
    <n v="317827"/>
  </r>
  <r>
    <x v="5"/>
    <x v="22"/>
    <x v="1"/>
    <x v="0"/>
    <n v="0"/>
  </r>
  <r>
    <x v="5"/>
    <x v="22"/>
    <x v="1"/>
    <x v="1"/>
    <n v="17311"/>
  </r>
  <r>
    <x v="5"/>
    <x v="22"/>
    <x v="1"/>
    <x v="2"/>
    <n v="-62776"/>
  </r>
  <r>
    <x v="5"/>
    <x v="22"/>
    <x v="1"/>
    <x v="3"/>
    <n v="110471"/>
  </r>
  <r>
    <x v="5"/>
    <x v="22"/>
    <x v="1"/>
    <x v="4"/>
    <n v="11026"/>
  </r>
  <r>
    <x v="5"/>
    <x v="22"/>
    <x v="1"/>
    <x v="5"/>
    <n v="0"/>
  </r>
  <r>
    <x v="5"/>
    <x v="22"/>
    <x v="1"/>
    <x v="6"/>
    <n v="717172"/>
  </r>
  <r>
    <x v="5"/>
    <x v="22"/>
    <x v="1"/>
    <x v="7"/>
    <n v="0"/>
  </r>
  <r>
    <x v="5"/>
    <x v="22"/>
    <x v="1"/>
    <x v="8"/>
    <n v="79692"/>
  </r>
  <r>
    <x v="5"/>
    <x v="22"/>
    <x v="1"/>
    <x v="9"/>
    <n v="96714"/>
  </r>
  <r>
    <x v="5"/>
    <x v="22"/>
    <x v="1"/>
    <x v="10"/>
    <n v="0"/>
  </r>
  <r>
    <x v="5"/>
    <x v="22"/>
    <x v="1"/>
    <x v="11"/>
    <n v="162669"/>
  </r>
  <r>
    <x v="5"/>
    <x v="22"/>
    <x v="1"/>
    <x v="12"/>
    <n v="0"/>
  </r>
  <r>
    <x v="5"/>
    <x v="22"/>
    <x v="1"/>
    <x v="13"/>
    <n v="661235"/>
  </r>
  <r>
    <x v="5"/>
    <x v="23"/>
    <x v="0"/>
    <x v="0"/>
    <n v="0"/>
  </r>
  <r>
    <x v="5"/>
    <x v="23"/>
    <x v="0"/>
    <x v="1"/>
    <n v="314323"/>
  </r>
  <r>
    <x v="5"/>
    <x v="23"/>
    <x v="0"/>
    <x v="2"/>
    <n v="1325876"/>
  </r>
  <r>
    <x v="5"/>
    <x v="23"/>
    <x v="0"/>
    <x v="3"/>
    <n v="546322"/>
  </r>
  <r>
    <x v="5"/>
    <x v="23"/>
    <x v="0"/>
    <x v="4"/>
    <n v="99423"/>
  </r>
  <r>
    <x v="5"/>
    <x v="23"/>
    <x v="0"/>
    <x v="5"/>
    <n v="200310"/>
  </r>
  <r>
    <x v="5"/>
    <x v="23"/>
    <x v="0"/>
    <x v="6"/>
    <n v="1204634"/>
  </r>
  <r>
    <x v="5"/>
    <x v="23"/>
    <x v="0"/>
    <x v="7"/>
    <n v="0"/>
  </r>
  <r>
    <x v="5"/>
    <x v="23"/>
    <x v="0"/>
    <x v="8"/>
    <n v="781331"/>
  </r>
  <r>
    <x v="5"/>
    <x v="23"/>
    <x v="0"/>
    <x v="9"/>
    <n v="334488"/>
  </r>
  <r>
    <x v="5"/>
    <x v="23"/>
    <x v="0"/>
    <x v="10"/>
    <n v="235527"/>
  </r>
  <r>
    <x v="5"/>
    <x v="23"/>
    <x v="0"/>
    <x v="11"/>
    <n v="320321"/>
  </r>
  <r>
    <x v="5"/>
    <x v="23"/>
    <x v="0"/>
    <x v="12"/>
    <n v="7491"/>
  </r>
  <r>
    <x v="5"/>
    <x v="23"/>
    <x v="0"/>
    <x v="13"/>
    <n v="1909260"/>
  </r>
  <r>
    <x v="5"/>
    <x v="23"/>
    <x v="1"/>
    <x v="0"/>
    <n v="0"/>
  </r>
  <r>
    <x v="5"/>
    <x v="23"/>
    <x v="1"/>
    <x v="1"/>
    <n v="321604"/>
  </r>
  <r>
    <x v="5"/>
    <x v="23"/>
    <x v="1"/>
    <x v="2"/>
    <n v="1417272"/>
  </r>
  <r>
    <x v="5"/>
    <x v="23"/>
    <x v="1"/>
    <x v="3"/>
    <n v="546322"/>
  </r>
  <r>
    <x v="5"/>
    <x v="23"/>
    <x v="1"/>
    <x v="4"/>
    <n v="97318"/>
  </r>
  <r>
    <x v="5"/>
    <x v="23"/>
    <x v="1"/>
    <x v="5"/>
    <n v="0"/>
  </r>
  <r>
    <x v="5"/>
    <x v="23"/>
    <x v="1"/>
    <x v="6"/>
    <n v="2649518"/>
  </r>
  <r>
    <x v="5"/>
    <x v="23"/>
    <x v="1"/>
    <x v="7"/>
    <n v="0"/>
  </r>
  <r>
    <x v="5"/>
    <x v="23"/>
    <x v="1"/>
    <x v="8"/>
    <n v="781331"/>
  </r>
  <r>
    <x v="5"/>
    <x v="23"/>
    <x v="1"/>
    <x v="9"/>
    <n v="361435"/>
  </r>
  <r>
    <x v="5"/>
    <x v="23"/>
    <x v="1"/>
    <x v="10"/>
    <n v="0"/>
  </r>
  <r>
    <x v="5"/>
    <x v="23"/>
    <x v="1"/>
    <x v="11"/>
    <n v="482710"/>
  </r>
  <r>
    <x v="5"/>
    <x v="23"/>
    <x v="1"/>
    <x v="12"/>
    <n v="0"/>
  </r>
  <r>
    <x v="5"/>
    <x v="23"/>
    <x v="1"/>
    <x v="13"/>
    <n v="4004152"/>
  </r>
  <r>
    <x v="5"/>
    <x v="24"/>
    <x v="0"/>
    <x v="0"/>
    <n v="0"/>
  </r>
  <r>
    <x v="5"/>
    <x v="24"/>
    <x v="0"/>
    <x v="1"/>
    <n v="56307"/>
  </r>
  <r>
    <x v="5"/>
    <x v="24"/>
    <x v="0"/>
    <x v="2"/>
    <n v="315070"/>
  </r>
  <r>
    <x v="5"/>
    <x v="24"/>
    <x v="0"/>
    <x v="3"/>
    <n v="26567"/>
  </r>
  <r>
    <x v="5"/>
    <x v="24"/>
    <x v="0"/>
    <x v="4"/>
    <n v="7330"/>
  </r>
  <r>
    <x v="5"/>
    <x v="24"/>
    <x v="0"/>
    <x v="5"/>
    <n v="230635"/>
  </r>
  <r>
    <x v="5"/>
    <x v="24"/>
    <x v="0"/>
    <x v="6"/>
    <n v="45651"/>
  </r>
  <r>
    <x v="5"/>
    <x v="24"/>
    <x v="0"/>
    <x v="7"/>
    <n v="84745"/>
  </r>
  <r>
    <x v="5"/>
    <x v="24"/>
    <x v="0"/>
    <x v="8"/>
    <n v="0"/>
  </r>
  <r>
    <x v="5"/>
    <x v="24"/>
    <x v="0"/>
    <x v="9"/>
    <n v="19372"/>
  </r>
  <r>
    <x v="5"/>
    <x v="24"/>
    <x v="0"/>
    <x v="10"/>
    <n v="0"/>
  </r>
  <r>
    <x v="5"/>
    <x v="24"/>
    <x v="0"/>
    <x v="11"/>
    <n v="39689"/>
  </r>
  <r>
    <x v="5"/>
    <x v="24"/>
    <x v="0"/>
    <x v="12"/>
    <n v="0"/>
  </r>
  <r>
    <x v="5"/>
    <x v="24"/>
    <x v="0"/>
    <x v="13"/>
    <n v="144943"/>
  </r>
  <r>
    <x v="5"/>
    <x v="24"/>
    <x v="1"/>
    <x v="0"/>
    <n v="0"/>
  </r>
  <r>
    <x v="5"/>
    <x v="24"/>
    <x v="1"/>
    <x v="1"/>
    <n v="57205"/>
  </r>
  <r>
    <x v="5"/>
    <x v="24"/>
    <x v="1"/>
    <x v="2"/>
    <n v="319019"/>
  </r>
  <r>
    <x v="5"/>
    <x v="24"/>
    <x v="1"/>
    <x v="3"/>
    <n v="26567"/>
  </r>
  <r>
    <x v="5"/>
    <x v="24"/>
    <x v="1"/>
    <x v="4"/>
    <n v="7330"/>
  </r>
  <r>
    <x v="5"/>
    <x v="24"/>
    <x v="1"/>
    <x v="5"/>
    <n v="0"/>
  </r>
  <r>
    <x v="5"/>
    <x v="24"/>
    <x v="1"/>
    <x v="6"/>
    <n v="68403"/>
  </r>
  <r>
    <x v="5"/>
    <x v="24"/>
    <x v="1"/>
    <x v="7"/>
    <n v="0"/>
  </r>
  <r>
    <x v="5"/>
    <x v="24"/>
    <x v="1"/>
    <x v="8"/>
    <n v="0"/>
  </r>
  <r>
    <x v="5"/>
    <x v="24"/>
    <x v="1"/>
    <x v="9"/>
    <n v="24223"/>
  </r>
  <r>
    <x v="5"/>
    <x v="24"/>
    <x v="1"/>
    <x v="10"/>
    <n v="0"/>
  </r>
  <r>
    <x v="5"/>
    <x v="24"/>
    <x v="1"/>
    <x v="11"/>
    <n v="43603"/>
  </r>
  <r>
    <x v="5"/>
    <x v="24"/>
    <x v="1"/>
    <x v="12"/>
    <n v="0"/>
  </r>
  <r>
    <x v="5"/>
    <x v="24"/>
    <x v="1"/>
    <x v="13"/>
    <n v="315700"/>
  </r>
  <r>
    <x v="5"/>
    <x v="25"/>
    <x v="0"/>
    <x v="0"/>
    <n v="0"/>
  </r>
  <r>
    <x v="5"/>
    <x v="25"/>
    <x v="0"/>
    <x v="1"/>
    <n v="26846"/>
  </r>
  <r>
    <x v="5"/>
    <x v="25"/>
    <x v="0"/>
    <x v="2"/>
    <n v="290344"/>
  </r>
  <r>
    <x v="5"/>
    <x v="25"/>
    <x v="0"/>
    <x v="3"/>
    <n v="82661"/>
  </r>
  <r>
    <x v="5"/>
    <x v="25"/>
    <x v="0"/>
    <x v="4"/>
    <n v="2827"/>
  </r>
  <r>
    <x v="5"/>
    <x v="25"/>
    <x v="0"/>
    <x v="5"/>
    <n v="55134"/>
  </r>
  <r>
    <x v="5"/>
    <x v="25"/>
    <x v="0"/>
    <x v="6"/>
    <n v="64029"/>
  </r>
  <r>
    <x v="5"/>
    <x v="25"/>
    <x v="0"/>
    <x v="7"/>
    <n v="0"/>
  </r>
  <r>
    <x v="5"/>
    <x v="25"/>
    <x v="0"/>
    <x v="8"/>
    <n v="0"/>
  </r>
  <r>
    <x v="5"/>
    <x v="25"/>
    <x v="0"/>
    <x v="9"/>
    <n v="28807"/>
  </r>
  <r>
    <x v="5"/>
    <x v="25"/>
    <x v="0"/>
    <x v="10"/>
    <n v="20486"/>
  </r>
  <r>
    <x v="5"/>
    <x v="25"/>
    <x v="0"/>
    <x v="11"/>
    <n v="22517"/>
  </r>
  <r>
    <x v="5"/>
    <x v="25"/>
    <x v="0"/>
    <x v="12"/>
    <n v="0"/>
  </r>
  <r>
    <x v="5"/>
    <x v="25"/>
    <x v="0"/>
    <x v="13"/>
    <n v="160129"/>
  </r>
  <r>
    <x v="5"/>
    <x v="25"/>
    <x v="1"/>
    <x v="0"/>
    <n v="0"/>
  </r>
  <r>
    <x v="5"/>
    <x v="25"/>
    <x v="1"/>
    <x v="1"/>
    <n v="26846"/>
  </r>
  <r>
    <x v="5"/>
    <x v="25"/>
    <x v="1"/>
    <x v="2"/>
    <n v="234833"/>
  </r>
  <r>
    <x v="5"/>
    <x v="25"/>
    <x v="1"/>
    <x v="3"/>
    <n v="82646"/>
  </r>
  <r>
    <x v="5"/>
    <x v="25"/>
    <x v="1"/>
    <x v="4"/>
    <n v="2827"/>
  </r>
  <r>
    <x v="5"/>
    <x v="25"/>
    <x v="1"/>
    <x v="5"/>
    <n v="0"/>
  </r>
  <r>
    <x v="5"/>
    <x v="25"/>
    <x v="1"/>
    <x v="6"/>
    <n v="100792"/>
  </r>
  <r>
    <x v="5"/>
    <x v="25"/>
    <x v="1"/>
    <x v="7"/>
    <n v="0"/>
  </r>
  <r>
    <x v="5"/>
    <x v="25"/>
    <x v="1"/>
    <x v="8"/>
    <n v="0"/>
  </r>
  <r>
    <x v="5"/>
    <x v="25"/>
    <x v="1"/>
    <x v="9"/>
    <n v="22571"/>
  </r>
  <r>
    <x v="5"/>
    <x v="25"/>
    <x v="1"/>
    <x v="10"/>
    <n v="0"/>
  </r>
  <r>
    <x v="5"/>
    <x v="25"/>
    <x v="1"/>
    <x v="11"/>
    <n v="24713"/>
  </r>
  <r>
    <x v="5"/>
    <x v="25"/>
    <x v="1"/>
    <x v="12"/>
    <n v="0"/>
  </r>
  <r>
    <x v="5"/>
    <x v="25"/>
    <x v="1"/>
    <x v="13"/>
    <n v="225448"/>
  </r>
  <r>
    <x v="5"/>
    <x v="26"/>
    <x v="0"/>
    <x v="0"/>
    <n v="0"/>
  </r>
  <r>
    <x v="5"/>
    <x v="26"/>
    <x v="0"/>
    <x v="1"/>
    <n v="37993"/>
  </r>
  <r>
    <x v="5"/>
    <x v="26"/>
    <x v="0"/>
    <x v="2"/>
    <n v="736320"/>
  </r>
  <r>
    <x v="5"/>
    <x v="26"/>
    <x v="0"/>
    <x v="3"/>
    <n v="365291"/>
  </r>
  <r>
    <x v="5"/>
    <x v="26"/>
    <x v="0"/>
    <x v="4"/>
    <n v="17515"/>
  </r>
  <r>
    <x v="5"/>
    <x v="26"/>
    <x v="0"/>
    <x v="5"/>
    <n v="0"/>
  </r>
  <r>
    <x v="5"/>
    <x v="26"/>
    <x v="0"/>
    <x v="6"/>
    <n v="315663"/>
  </r>
  <r>
    <x v="5"/>
    <x v="26"/>
    <x v="0"/>
    <x v="7"/>
    <n v="0"/>
  </r>
  <r>
    <x v="5"/>
    <x v="26"/>
    <x v="0"/>
    <x v="8"/>
    <n v="92598"/>
  </r>
  <r>
    <x v="5"/>
    <x v="26"/>
    <x v="0"/>
    <x v="9"/>
    <n v="96824"/>
  </r>
  <r>
    <x v="5"/>
    <x v="26"/>
    <x v="0"/>
    <x v="10"/>
    <n v="243670"/>
  </r>
  <r>
    <x v="5"/>
    <x v="26"/>
    <x v="0"/>
    <x v="11"/>
    <n v="163859"/>
  </r>
  <r>
    <x v="5"/>
    <x v="26"/>
    <x v="0"/>
    <x v="12"/>
    <n v="0"/>
  </r>
  <r>
    <x v="5"/>
    <x v="26"/>
    <x v="0"/>
    <x v="13"/>
    <n v="547149"/>
  </r>
  <r>
    <x v="5"/>
    <x v="26"/>
    <x v="1"/>
    <x v="0"/>
    <n v="0"/>
  </r>
  <r>
    <x v="5"/>
    <x v="26"/>
    <x v="1"/>
    <x v="1"/>
    <n v="38359"/>
  </r>
  <r>
    <x v="5"/>
    <x v="26"/>
    <x v="1"/>
    <x v="2"/>
    <n v="520073"/>
  </r>
  <r>
    <x v="5"/>
    <x v="26"/>
    <x v="1"/>
    <x v="3"/>
    <n v="285291"/>
  </r>
  <r>
    <x v="5"/>
    <x v="26"/>
    <x v="1"/>
    <x v="4"/>
    <n v="17515"/>
  </r>
  <r>
    <x v="5"/>
    <x v="26"/>
    <x v="1"/>
    <x v="5"/>
    <n v="0"/>
  </r>
  <r>
    <x v="5"/>
    <x v="26"/>
    <x v="1"/>
    <x v="6"/>
    <n v="738494"/>
  </r>
  <r>
    <x v="5"/>
    <x v="26"/>
    <x v="1"/>
    <x v="7"/>
    <n v="0"/>
  </r>
  <r>
    <x v="5"/>
    <x v="26"/>
    <x v="1"/>
    <x v="8"/>
    <n v="92598"/>
  </r>
  <r>
    <x v="5"/>
    <x v="26"/>
    <x v="1"/>
    <x v="9"/>
    <n v="122621"/>
  </r>
  <r>
    <x v="5"/>
    <x v="26"/>
    <x v="1"/>
    <x v="10"/>
    <n v="0"/>
  </r>
  <r>
    <x v="5"/>
    <x v="26"/>
    <x v="1"/>
    <x v="11"/>
    <n v="199360"/>
  </r>
  <r>
    <x v="5"/>
    <x v="26"/>
    <x v="1"/>
    <x v="12"/>
    <n v="0"/>
  </r>
  <r>
    <x v="5"/>
    <x v="26"/>
    <x v="1"/>
    <x v="13"/>
    <n v="1086738"/>
  </r>
  <r>
    <x v="5"/>
    <x v="27"/>
    <x v="0"/>
    <x v="0"/>
    <n v="0"/>
  </r>
  <r>
    <x v="5"/>
    <x v="27"/>
    <x v="0"/>
    <x v="1"/>
    <n v="10039"/>
  </r>
  <r>
    <x v="5"/>
    <x v="27"/>
    <x v="0"/>
    <x v="2"/>
    <n v="692309"/>
  </r>
  <r>
    <x v="5"/>
    <x v="27"/>
    <x v="0"/>
    <x v="3"/>
    <n v="424725"/>
  </r>
  <r>
    <x v="5"/>
    <x v="27"/>
    <x v="0"/>
    <x v="4"/>
    <n v="5179"/>
  </r>
  <r>
    <x v="5"/>
    <x v="27"/>
    <x v="0"/>
    <x v="5"/>
    <n v="0"/>
  </r>
  <r>
    <x v="5"/>
    <x v="27"/>
    <x v="0"/>
    <x v="6"/>
    <n v="70052"/>
  </r>
  <r>
    <x v="5"/>
    <x v="27"/>
    <x v="0"/>
    <x v="7"/>
    <n v="0"/>
  </r>
  <r>
    <x v="5"/>
    <x v="27"/>
    <x v="0"/>
    <x v="8"/>
    <n v="0"/>
  </r>
  <r>
    <x v="5"/>
    <x v="27"/>
    <x v="0"/>
    <x v="9"/>
    <n v="128381"/>
  </r>
  <r>
    <x v="5"/>
    <x v="27"/>
    <x v="0"/>
    <x v="10"/>
    <n v="62746"/>
  </r>
  <r>
    <x v="5"/>
    <x v="27"/>
    <x v="0"/>
    <x v="11"/>
    <n v="81581"/>
  </r>
  <r>
    <x v="5"/>
    <x v="27"/>
    <x v="0"/>
    <x v="12"/>
    <n v="0"/>
  </r>
  <r>
    <x v="5"/>
    <x v="27"/>
    <x v="0"/>
    <x v="13"/>
    <n v="212872"/>
  </r>
  <r>
    <x v="5"/>
    <x v="27"/>
    <x v="1"/>
    <x v="0"/>
    <n v="0"/>
  </r>
  <r>
    <x v="5"/>
    <x v="27"/>
    <x v="1"/>
    <x v="1"/>
    <n v="10040"/>
  </r>
  <r>
    <x v="5"/>
    <x v="27"/>
    <x v="1"/>
    <x v="2"/>
    <n v="669940"/>
  </r>
  <r>
    <x v="5"/>
    <x v="27"/>
    <x v="1"/>
    <x v="3"/>
    <n v="424725"/>
  </r>
  <r>
    <x v="5"/>
    <x v="27"/>
    <x v="1"/>
    <x v="4"/>
    <n v="5179"/>
  </r>
  <r>
    <x v="5"/>
    <x v="27"/>
    <x v="1"/>
    <x v="5"/>
    <n v="0"/>
  </r>
  <r>
    <x v="5"/>
    <x v="27"/>
    <x v="1"/>
    <x v="6"/>
    <n v="93550"/>
  </r>
  <r>
    <x v="5"/>
    <x v="27"/>
    <x v="1"/>
    <x v="7"/>
    <n v="0"/>
  </r>
  <r>
    <x v="5"/>
    <x v="27"/>
    <x v="1"/>
    <x v="8"/>
    <n v="0"/>
  </r>
  <r>
    <x v="5"/>
    <x v="27"/>
    <x v="1"/>
    <x v="9"/>
    <n v="133226"/>
  </r>
  <r>
    <x v="5"/>
    <x v="27"/>
    <x v="1"/>
    <x v="10"/>
    <n v="0"/>
  </r>
  <r>
    <x v="5"/>
    <x v="27"/>
    <x v="1"/>
    <x v="11"/>
    <n v="84664"/>
  </r>
  <r>
    <x v="5"/>
    <x v="27"/>
    <x v="1"/>
    <x v="12"/>
    <n v="0"/>
  </r>
  <r>
    <x v="5"/>
    <x v="27"/>
    <x v="1"/>
    <x v="13"/>
    <n v="274984"/>
  </r>
  <r>
    <x v="5"/>
    <x v="28"/>
    <x v="0"/>
    <x v="0"/>
    <n v="0"/>
  </r>
  <r>
    <x v="5"/>
    <x v="28"/>
    <x v="0"/>
    <x v="1"/>
    <n v="31793"/>
  </r>
  <r>
    <x v="5"/>
    <x v="28"/>
    <x v="0"/>
    <x v="2"/>
    <n v="66545"/>
  </r>
  <r>
    <x v="5"/>
    <x v="28"/>
    <x v="0"/>
    <x v="3"/>
    <n v="3945"/>
  </r>
  <r>
    <x v="5"/>
    <x v="28"/>
    <x v="0"/>
    <x v="4"/>
    <n v="675"/>
  </r>
  <r>
    <x v="5"/>
    <x v="28"/>
    <x v="0"/>
    <x v="5"/>
    <n v="0"/>
  </r>
  <r>
    <x v="5"/>
    <x v="28"/>
    <x v="0"/>
    <x v="6"/>
    <n v="0"/>
  </r>
  <r>
    <x v="5"/>
    <x v="28"/>
    <x v="0"/>
    <x v="7"/>
    <n v="0"/>
  </r>
  <r>
    <x v="5"/>
    <x v="28"/>
    <x v="0"/>
    <x v="8"/>
    <n v="0"/>
  </r>
  <r>
    <x v="5"/>
    <x v="28"/>
    <x v="0"/>
    <x v="9"/>
    <n v="1972"/>
  </r>
  <r>
    <x v="5"/>
    <x v="28"/>
    <x v="0"/>
    <x v="10"/>
    <n v="13572"/>
  </r>
  <r>
    <x v="5"/>
    <x v="28"/>
    <x v="0"/>
    <x v="11"/>
    <n v="7314"/>
  </r>
  <r>
    <x v="5"/>
    <x v="28"/>
    <x v="0"/>
    <x v="12"/>
    <n v="0"/>
  </r>
  <r>
    <x v="5"/>
    <x v="28"/>
    <x v="0"/>
    <x v="13"/>
    <n v="21904"/>
  </r>
  <r>
    <x v="5"/>
    <x v="28"/>
    <x v="1"/>
    <x v="0"/>
    <n v="0"/>
  </r>
  <r>
    <x v="5"/>
    <x v="28"/>
    <x v="1"/>
    <x v="1"/>
    <n v="32941"/>
  </r>
  <r>
    <x v="5"/>
    <x v="28"/>
    <x v="1"/>
    <x v="2"/>
    <n v="64484"/>
  </r>
  <r>
    <x v="5"/>
    <x v="28"/>
    <x v="1"/>
    <x v="3"/>
    <n v="3945"/>
  </r>
  <r>
    <x v="5"/>
    <x v="28"/>
    <x v="1"/>
    <x v="4"/>
    <n v="675"/>
  </r>
  <r>
    <x v="5"/>
    <x v="28"/>
    <x v="1"/>
    <x v="5"/>
    <n v="0"/>
  </r>
  <r>
    <x v="5"/>
    <x v="28"/>
    <x v="1"/>
    <x v="6"/>
    <n v="0"/>
  </r>
  <r>
    <x v="5"/>
    <x v="28"/>
    <x v="1"/>
    <x v="7"/>
    <n v="0"/>
  </r>
  <r>
    <x v="5"/>
    <x v="28"/>
    <x v="1"/>
    <x v="8"/>
    <n v="0"/>
  </r>
  <r>
    <x v="5"/>
    <x v="28"/>
    <x v="1"/>
    <x v="9"/>
    <n v="1982"/>
  </r>
  <r>
    <x v="5"/>
    <x v="28"/>
    <x v="1"/>
    <x v="10"/>
    <n v="0"/>
  </r>
  <r>
    <x v="5"/>
    <x v="28"/>
    <x v="1"/>
    <x v="11"/>
    <n v="7314"/>
  </r>
  <r>
    <x v="5"/>
    <x v="28"/>
    <x v="1"/>
    <x v="12"/>
    <n v="0"/>
  </r>
  <r>
    <x v="5"/>
    <x v="28"/>
    <x v="1"/>
    <x v="13"/>
    <n v="32256"/>
  </r>
  <r>
    <x v="5"/>
    <x v="29"/>
    <x v="0"/>
    <x v="0"/>
    <n v="0"/>
  </r>
  <r>
    <x v="5"/>
    <x v="29"/>
    <x v="0"/>
    <x v="1"/>
    <n v="17284"/>
  </r>
  <r>
    <x v="5"/>
    <x v="29"/>
    <x v="0"/>
    <x v="2"/>
    <n v="250904"/>
  </r>
  <r>
    <x v="5"/>
    <x v="29"/>
    <x v="0"/>
    <x v="3"/>
    <n v="73479"/>
  </r>
  <r>
    <x v="5"/>
    <x v="29"/>
    <x v="0"/>
    <x v="4"/>
    <n v="743"/>
  </r>
  <r>
    <x v="5"/>
    <x v="29"/>
    <x v="0"/>
    <x v="5"/>
    <n v="24352"/>
  </r>
  <r>
    <x v="5"/>
    <x v="29"/>
    <x v="0"/>
    <x v="6"/>
    <n v="21048"/>
  </r>
  <r>
    <x v="5"/>
    <x v="29"/>
    <x v="0"/>
    <x v="7"/>
    <n v="0"/>
  </r>
  <r>
    <x v="5"/>
    <x v="29"/>
    <x v="0"/>
    <x v="8"/>
    <n v="0"/>
  </r>
  <r>
    <x v="5"/>
    <x v="29"/>
    <x v="0"/>
    <x v="9"/>
    <n v="12344"/>
  </r>
  <r>
    <x v="5"/>
    <x v="29"/>
    <x v="0"/>
    <x v="10"/>
    <n v="31982"/>
  </r>
  <r>
    <x v="5"/>
    <x v="29"/>
    <x v="0"/>
    <x v="11"/>
    <n v="8980"/>
  </r>
  <r>
    <x v="5"/>
    <x v="29"/>
    <x v="0"/>
    <x v="12"/>
    <n v="1049"/>
  </r>
  <r>
    <x v="5"/>
    <x v="29"/>
    <x v="0"/>
    <x v="13"/>
    <n v="121798"/>
  </r>
  <r>
    <x v="5"/>
    <x v="29"/>
    <x v="1"/>
    <x v="0"/>
    <n v="0"/>
  </r>
  <r>
    <x v="5"/>
    <x v="29"/>
    <x v="1"/>
    <x v="1"/>
    <n v="17284"/>
  </r>
  <r>
    <x v="5"/>
    <x v="29"/>
    <x v="1"/>
    <x v="2"/>
    <n v="239495"/>
  </r>
  <r>
    <x v="5"/>
    <x v="29"/>
    <x v="1"/>
    <x v="3"/>
    <n v="73479"/>
  </r>
  <r>
    <x v="5"/>
    <x v="29"/>
    <x v="1"/>
    <x v="4"/>
    <n v="2811"/>
  </r>
  <r>
    <x v="5"/>
    <x v="29"/>
    <x v="1"/>
    <x v="5"/>
    <n v="0"/>
  </r>
  <r>
    <x v="5"/>
    <x v="29"/>
    <x v="1"/>
    <x v="6"/>
    <n v="21883"/>
  </r>
  <r>
    <x v="5"/>
    <x v="29"/>
    <x v="1"/>
    <x v="7"/>
    <n v="0"/>
  </r>
  <r>
    <x v="5"/>
    <x v="29"/>
    <x v="1"/>
    <x v="8"/>
    <n v="0"/>
  </r>
  <r>
    <x v="5"/>
    <x v="29"/>
    <x v="1"/>
    <x v="9"/>
    <n v="12771"/>
  </r>
  <r>
    <x v="5"/>
    <x v="29"/>
    <x v="1"/>
    <x v="10"/>
    <n v="0"/>
  </r>
  <r>
    <x v="5"/>
    <x v="29"/>
    <x v="1"/>
    <x v="11"/>
    <n v="10314"/>
  </r>
  <r>
    <x v="5"/>
    <x v="29"/>
    <x v="1"/>
    <x v="12"/>
    <n v="0"/>
  </r>
  <r>
    <x v="5"/>
    <x v="29"/>
    <x v="1"/>
    <x v="13"/>
    <n v="165346"/>
  </r>
  <r>
    <x v="5"/>
    <x v="30"/>
    <x v="0"/>
    <x v="0"/>
    <n v="0"/>
  </r>
  <r>
    <x v="5"/>
    <x v="30"/>
    <x v="0"/>
    <x v="1"/>
    <n v="76399"/>
  </r>
  <r>
    <x v="5"/>
    <x v="30"/>
    <x v="0"/>
    <x v="2"/>
    <n v="107880"/>
  </r>
  <r>
    <x v="5"/>
    <x v="30"/>
    <x v="0"/>
    <x v="3"/>
    <n v="16091"/>
  </r>
  <r>
    <x v="5"/>
    <x v="30"/>
    <x v="0"/>
    <x v="4"/>
    <n v="478"/>
  </r>
  <r>
    <x v="5"/>
    <x v="30"/>
    <x v="0"/>
    <x v="5"/>
    <n v="52"/>
  </r>
  <r>
    <x v="5"/>
    <x v="30"/>
    <x v="0"/>
    <x v="6"/>
    <n v="992"/>
  </r>
  <r>
    <x v="5"/>
    <x v="30"/>
    <x v="0"/>
    <x v="7"/>
    <n v="0"/>
  </r>
  <r>
    <x v="5"/>
    <x v="30"/>
    <x v="0"/>
    <x v="8"/>
    <n v="0"/>
  </r>
  <r>
    <x v="5"/>
    <x v="30"/>
    <x v="0"/>
    <x v="9"/>
    <n v="7666"/>
  </r>
  <r>
    <x v="5"/>
    <x v="30"/>
    <x v="0"/>
    <x v="10"/>
    <n v="308"/>
  </r>
  <r>
    <x v="5"/>
    <x v="30"/>
    <x v="0"/>
    <x v="11"/>
    <n v="9446"/>
  </r>
  <r>
    <x v="5"/>
    <x v="30"/>
    <x v="0"/>
    <x v="12"/>
    <n v="0"/>
  </r>
  <r>
    <x v="5"/>
    <x v="30"/>
    <x v="0"/>
    <x v="13"/>
    <n v="17326"/>
  </r>
  <r>
    <x v="5"/>
    <x v="30"/>
    <x v="1"/>
    <x v="0"/>
    <n v="0"/>
  </r>
  <r>
    <x v="5"/>
    <x v="30"/>
    <x v="1"/>
    <x v="1"/>
    <n v="76399"/>
  </r>
  <r>
    <x v="5"/>
    <x v="30"/>
    <x v="1"/>
    <x v="2"/>
    <n v="107593"/>
  </r>
  <r>
    <x v="5"/>
    <x v="30"/>
    <x v="1"/>
    <x v="3"/>
    <n v="16091"/>
  </r>
  <r>
    <x v="5"/>
    <x v="30"/>
    <x v="1"/>
    <x v="4"/>
    <n v="478"/>
  </r>
  <r>
    <x v="5"/>
    <x v="30"/>
    <x v="1"/>
    <x v="5"/>
    <n v="0"/>
  </r>
  <r>
    <x v="5"/>
    <x v="30"/>
    <x v="1"/>
    <x v="6"/>
    <n v="992"/>
  </r>
  <r>
    <x v="5"/>
    <x v="30"/>
    <x v="1"/>
    <x v="7"/>
    <n v="0"/>
  </r>
  <r>
    <x v="5"/>
    <x v="30"/>
    <x v="1"/>
    <x v="8"/>
    <n v="0"/>
  </r>
  <r>
    <x v="5"/>
    <x v="30"/>
    <x v="1"/>
    <x v="9"/>
    <n v="7650"/>
  </r>
  <r>
    <x v="5"/>
    <x v="30"/>
    <x v="1"/>
    <x v="10"/>
    <n v="0"/>
  </r>
  <r>
    <x v="5"/>
    <x v="30"/>
    <x v="1"/>
    <x v="11"/>
    <n v="9446"/>
  </r>
  <r>
    <x v="5"/>
    <x v="30"/>
    <x v="1"/>
    <x v="12"/>
    <n v="0"/>
  </r>
  <r>
    <x v="5"/>
    <x v="30"/>
    <x v="1"/>
    <x v="13"/>
    <n v="17414"/>
  </r>
  <r>
    <x v="5"/>
    <x v="31"/>
    <x v="0"/>
    <x v="0"/>
    <n v="0"/>
  </r>
  <r>
    <x v="5"/>
    <x v="31"/>
    <x v="0"/>
    <x v="1"/>
    <n v="55662"/>
  </r>
  <r>
    <x v="5"/>
    <x v="31"/>
    <x v="0"/>
    <x v="2"/>
    <n v="369268"/>
  </r>
  <r>
    <x v="5"/>
    <x v="31"/>
    <x v="0"/>
    <x v="3"/>
    <n v="54150"/>
  </r>
  <r>
    <x v="5"/>
    <x v="31"/>
    <x v="0"/>
    <x v="4"/>
    <n v="5945"/>
  </r>
  <r>
    <x v="5"/>
    <x v="31"/>
    <x v="0"/>
    <x v="5"/>
    <n v="14612"/>
  </r>
  <r>
    <x v="5"/>
    <x v="31"/>
    <x v="0"/>
    <x v="6"/>
    <n v="227817"/>
  </r>
  <r>
    <x v="5"/>
    <x v="31"/>
    <x v="0"/>
    <x v="7"/>
    <n v="0"/>
  </r>
  <r>
    <x v="5"/>
    <x v="31"/>
    <x v="0"/>
    <x v="8"/>
    <n v="18002"/>
  </r>
  <r>
    <x v="5"/>
    <x v="31"/>
    <x v="0"/>
    <x v="9"/>
    <n v="45987"/>
  </r>
  <r>
    <x v="5"/>
    <x v="31"/>
    <x v="0"/>
    <x v="10"/>
    <n v="109161"/>
  </r>
  <r>
    <x v="5"/>
    <x v="31"/>
    <x v="0"/>
    <x v="11"/>
    <n v="26262"/>
  </r>
  <r>
    <x v="5"/>
    <x v="31"/>
    <x v="0"/>
    <x v="12"/>
    <n v="0"/>
  </r>
  <r>
    <x v="5"/>
    <x v="31"/>
    <x v="0"/>
    <x v="13"/>
    <n v="355830"/>
  </r>
  <r>
    <x v="5"/>
    <x v="31"/>
    <x v="1"/>
    <x v="0"/>
    <n v="0"/>
  </r>
  <r>
    <x v="5"/>
    <x v="31"/>
    <x v="1"/>
    <x v="1"/>
    <n v="55662"/>
  </r>
  <r>
    <x v="5"/>
    <x v="31"/>
    <x v="1"/>
    <x v="2"/>
    <n v="284631"/>
  </r>
  <r>
    <x v="5"/>
    <x v="31"/>
    <x v="1"/>
    <x v="3"/>
    <n v="54150"/>
  </r>
  <r>
    <x v="5"/>
    <x v="31"/>
    <x v="1"/>
    <x v="4"/>
    <n v="5945"/>
  </r>
  <r>
    <x v="5"/>
    <x v="31"/>
    <x v="1"/>
    <x v="5"/>
    <n v="0"/>
  </r>
  <r>
    <x v="5"/>
    <x v="31"/>
    <x v="1"/>
    <x v="6"/>
    <n v="267676"/>
  </r>
  <r>
    <x v="5"/>
    <x v="31"/>
    <x v="1"/>
    <x v="7"/>
    <n v="0"/>
  </r>
  <r>
    <x v="5"/>
    <x v="31"/>
    <x v="1"/>
    <x v="8"/>
    <n v="18002"/>
  </r>
  <r>
    <x v="5"/>
    <x v="31"/>
    <x v="1"/>
    <x v="9"/>
    <n v="36562"/>
  </r>
  <r>
    <x v="5"/>
    <x v="31"/>
    <x v="1"/>
    <x v="10"/>
    <n v="0"/>
  </r>
  <r>
    <x v="5"/>
    <x v="31"/>
    <x v="1"/>
    <x v="11"/>
    <n v="27611"/>
  </r>
  <r>
    <x v="5"/>
    <x v="31"/>
    <x v="1"/>
    <x v="12"/>
    <n v="0"/>
  </r>
  <r>
    <x v="5"/>
    <x v="31"/>
    <x v="1"/>
    <x v="13"/>
    <n v="445599"/>
  </r>
  <r>
    <x v="5"/>
    <x v="32"/>
    <x v="0"/>
    <x v="0"/>
    <n v="0"/>
  </r>
  <r>
    <x v="5"/>
    <x v="32"/>
    <x v="0"/>
    <x v="1"/>
    <n v="457873"/>
  </r>
  <r>
    <x v="5"/>
    <x v="32"/>
    <x v="0"/>
    <x v="2"/>
    <n v="916100"/>
  </r>
  <r>
    <x v="5"/>
    <x v="32"/>
    <x v="0"/>
    <x v="3"/>
    <n v="256509"/>
  </r>
  <r>
    <x v="5"/>
    <x v="32"/>
    <x v="0"/>
    <x v="4"/>
    <n v="33544"/>
  </r>
  <r>
    <x v="5"/>
    <x v="32"/>
    <x v="0"/>
    <x v="5"/>
    <n v="5290"/>
  </r>
  <r>
    <x v="5"/>
    <x v="32"/>
    <x v="0"/>
    <x v="6"/>
    <n v="1007865"/>
  </r>
  <r>
    <x v="5"/>
    <x v="32"/>
    <x v="0"/>
    <x v="7"/>
    <n v="0"/>
  </r>
  <r>
    <x v="5"/>
    <x v="32"/>
    <x v="0"/>
    <x v="8"/>
    <n v="567094"/>
  </r>
  <r>
    <x v="5"/>
    <x v="32"/>
    <x v="0"/>
    <x v="9"/>
    <n v="362145"/>
  </r>
  <r>
    <x v="5"/>
    <x v="32"/>
    <x v="0"/>
    <x v="10"/>
    <n v="59551"/>
  </r>
  <r>
    <x v="5"/>
    <x v="32"/>
    <x v="0"/>
    <x v="11"/>
    <n v="461437"/>
  </r>
  <r>
    <x v="5"/>
    <x v="32"/>
    <x v="0"/>
    <x v="12"/>
    <n v="0"/>
  </r>
  <r>
    <x v="5"/>
    <x v="32"/>
    <x v="0"/>
    <x v="13"/>
    <n v="1777583"/>
  </r>
  <r>
    <x v="5"/>
    <x v="32"/>
    <x v="1"/>
    <x v="0"/>
    <n v="0"/>
  </r>
  <r>
    <x v="5"/>
    <x v="32"/>
    <x v="1"/>
    <x v="1"/>
    <n v="459209"/>
  </r>
  <r>
    <x v="5"/>
    <x v="32"/>
    <x v="1"/>
    <x v="2"/>
    <n v="1193046"/>
  </r>
  <r>
    <x v="5"/>
    <x v="32"/>
    <x v="1"/>
    <x v="3"/>
    <n v="289282"/>
  </r>
  <r>
    <x v="5"/>
    <x v="32"/>
    <x v="1"/>
    <x v="4"/>
    <n v="69447"/>
  </r>
  <r>
    <x v="5"/>
    <x v="32"/>
    <x v="1"/>
    <x v="5"/>
    <n v="0"/>
  </r>
  <r>
    <x v="5"/>
    <x v="32"/>
    <x v="1"/>
    <x v="6"/>
    <n v="2206004"/>
  </r>
  <r>
    <x v="5"/>
    <x v="32"/>
    <x v="1"/>
    <x v="7"/>
    <n v="0"/>
  </r>
  <r>
    <x v="5"/>
    <x v="32"/>
    <x v="1"/>
    <x v="8"/>
    <n v="603930"/>
  </r>
  <r>
    <x v="5"/>
    <x v="32"/>
    <x v="1"/>
    <x v="9"/>
    <n v="580773"/>
  </r>
  <r>
    <x v="5"/>
    <x v="32"/>
    <x v="1"/>
    <x v="10"/>
    <n v="0"/>
  </r>
  <r>
    <x v="5"/>
    <x v="32"/>
    <x v="1"/>
    <x v="11"/>
    <n v="653173"/>
  </r>
  <r>
    <x v="5"/>
    <x v="32"/>
    <x v="1"/>
    <x v="12"/>
    <n v="0"/>
  </r>
  <r>
    <x v="5"/>
    <x v="32"/>
    <x v="1"/>
    <x v="13"/>
    <n v="3257437"/>
  </r>
  <r>
    <x v="5"/>
    <x v="33"/>
    <x v="0"/>
    <x v="0"/>
    <n v="0"/>
  </r>
  <r>
    <x v="5"/>
    <x v="33"/>
    <x v="0"/>
    <x v="1"/>
    <n v="93639"/>
  </r>
  <r>
    <x v="5"/>
    <x v="33"/>
    <x v="0"/>
    <x v="2"/>
    <n v="1024994"/>
  </r>
  <r>
    <x v="5"/>
    <x v="33"/>
    <x v="0"/>
    <x v="3"/>
    <n v="279471"/>
  </r>
  <r>
    <x v="5"/>
    <x v="33"/>
    <x v="0"/>
    <x v="4"/>
    <n v="13625"/>
  </r>
  <r>
    <x v="5"/>
    <x v="33"/>
    <x v="0"/>
    <x v="5"/>
    <n v="248286"/>
  </r>
  <r>
    <x v="5"/>
    <x v="33"/>
    <x v="0"/>
    <x v="6"/>
    <n v="170463"/>
  </r>
  <r>
    <x v="5"/>
    <x v="33"/>
    <x v="0"/>
    <x v="7"/>
    <n v="0"/>
  </r>
  <r>
    <x v="5"/>
    <x v="33"/>
    <x v="0"/>
    <x v="8"/>
    <n v="53566"/>
  </r>
  <r>
    <x v="5"/>
    <x v="33"/>
    <x v="0"/>
    <x v="9"/>
    <n v="96638"/>
  </r>
  <r>
    <x v="5"/>
    <x v="33"/>
    <x v="0"/>
    <x v="10"/>
    <n v="32149"/>
  </r>
  <r>
    <x v="5"/>
    <x v="33"/>
    <x v="0"/>
    <x v="11"/>
    <n v="199907"/>
  </r>
  <r>
    <x v="5"/>
    <x v="33"/>
    <x v="0"/>
    <x v="12"/>
    <n v="2298"/>
  </r>
  <r>
    <x v="5"/>
    <x v="33"/>
    <x v="0"/>
    <x v="13"/>
    <n v="687414"/>
  </r>
  <r>
    <x v="5"/>
    <x v="33"/>
    <x v="1"/>
    <x v="0"/>
    <n v="0"/>
  </r>
  <r>
    <x v="5"/>
    <x v="33"/>
    <x v="1"/>
    <x v="1"/>
    <n v="93639"/>
  </r>
  <r>
    <x v="5"/>
    <x v="33"/>
    <x v="1"/>
    <x v="2"/>
    <n v="867632"/>
  </r>
  <r>
    <x v="5"/>
    <x v="33"/>
    <x v="1"/>
    <x v="3"/>
    <n v="259496"/>
  </r>
  <r>
    <x v="5"/>
    <x v="33"/>
    <x v="1"/>
    <x v="4"/>
    <n v="32361"/>
  </r>
  <r>
    <x v="5"/>
    <x v="33"/>
    <x v="1"/>
    <x v="5"/>
    <n v="0"/>
  </r>
  <r>
    <x v="5"/>
    <x v="33"/>
    <x v="1"/>
    <x v="6"/>
    <n v="504834"/>
  </r>
  <r>
    <x v="5"/>
    <x v="33"/>
    <x v="1"/>
    <x v="7"/>
    <n v="0"/>
  </r>
  <r>
    <x v="5"/>
    <x v="33"/>
    <x v="1"/>
    <x v="8"/>
    <n v="53566"/>
  </r>
  <r>
    <x v="5"/>
    <x v="33"/>
    <x v="1"/>
    <x v="9"/>
    <n v="84053"/>
  </r>
  <r>
    <x v="5"/>
    <x v="33"/>
    <x v="1"/>
    <x v="10"/>
    <n v="0"/>
  </r>
  <r>
    <x v="5"/>
    <x v="33"/>
    <x v="1"/>
    <x v="11"/>
    <n v="225951"/>
  </r>
  <r>
    <x v="5"/>
    <x v="33"/>
    <x v="1"/>
    <x v="12"/>
    <n v="0"/>
  </r>
  <r>
    <x v="5"/>
    <x v="33"/>
    <x v="1"/>
    <x v="13"/>
    <n v="1182423"/>
  </r>
  <r>
    <x v="5"/>
    <x v="34"/>
    <x v="0"/>
    <x v="0"/>
    <n v="0"/>
  </r>
  <r>
    <x v="5"/>
    <x v="34"/>
    <x v="0"/>
    <x v="1"/>
    <n v="108242"/>
  </r>
  <r>
    <x v="5"/>
    <x v="34"/>
    <x v="0"/>
    <x v="2"/>
    <n v="616832"/>
  </r>
  <r>
    <x v="5"/>
    <x v="34"/>
    <x v="0"/>
    <x v="3"/>
    <n v="152590"/>
  </r>
  <r>
    <x v="5"/>
    <x v="34"/>
    <x v="0"/>
    <x v="4"/>
    <n v="176188"/>
  </r>
  <r>
    <x v="5"/>
    <x v="34"/>
    <x v="0"/>
    <x v="5"/>
    <n v="0"/>
  </r>
  <r>
    <x v="5"/>
    <x v="34"/>
    <x v="0"/>
    <x v="6"/>
    <n v="195837"/>
  </r>
  <r>
    <x v="5"/>
    <x v="34"/>
    <x v="0"/>
    <x v="7"/>
    <n v="0"/>
  </r>
  <r>
    <x v="5"/>
    <x v="34"/>
    <x v="0"/>
    <x v="8"/>
    <n v="104024"/>
  </r>
  <r>
    <x v="5"/>
    <x v="34"/>
    <x v="0"/>
    <x v="9"/>
    <n v="55988"/>
  </r>
  <r>
    <x v="5"/>
    <x v="34"/>
    <x v="0"/>
    <x v="10"/>
    <n v="102387"/>
  </r>
  <r>
    <x v="5"/>
    <x v="34"/>
    <x v="0"/>
    <x v="11"/>
    <n v="88614"/>
  </r>
  <r>
    <x v="5"/>
    <x v="34"/>
    <x v="0"/>
    <x v="12"/>
    <n v="5039"/>
  </r>
  <r>
    <x v="5"/>
    <x v="34"/>
    <x v="0"/>
    <x v="13"/>
    <n v="414951"/>
  </r>
  <r>
    <x v="5"/>
    <x v="34"/>
    <x v="1"/>
    <x v="0"/>
    <n v="0"/>
  </r>
  <r>
    <x v="5"/>
    <x v="34"/>
    <x v="1"/>
    <x v="1"/>
    <n v="108406"/>
  </r>
  <r>
    <x v="5"/>
    <x v="34"/>
    <x v="1"/>
    <x v="2"/>
    <n v="516580"/>
  </r>
  <r>
    <x v="5"/>
    <x v="34"/>
    <x v="1"/>
    <x v="3"/>
    <n v="148372"/>
  </r>
  <r>
    <x v="5"/>
    <x v="34"/>
    <x v="1"/>
    <x v="4"/>
    <n v="20117"/>
  </r>
  <r>
    <x v="5"/>
    <x v="34"/>
    <x v="1"/>
    <x v="5"/>
    <n v="0"/>
  </r>
  <r>
    <x v="5"/>
    <x v="34"/>
    <x v="1"/>
    <x v="6"/>
    <n v="473338"/>
  </r>
  <r>
    <x v="5"/>
    <x v="34"/>
    <x v="1"/>
    <x v="7"/>
    <n v="0"/>
  </r>
  <r>
    <x v="5"/>
    <x v="34"/>
    <x v="1"/>
    <x v="8"/>
    <n v="104024"/>
  </r>
  <r>
    <x v="5"/>
    <x v="34"/>
    <x v="1"/>
    <x v="9"/>
    <n v="54335"/>
  </r>
  <r>
    <x v="5"/>
    <x v="34"/>
    <x v="1"/>
    <x v="10"/>
    <n v="0"/>
  </r>
  <r>
    <x v="5"/>
    <x v="34"/>
    <x v="1"/>
    <x v="11"/>
    <n v="106601"/>
  </r>
  <r>
    <x v="5"/>
    <x v="34"/>
    <x v="1"/>
    <x v="12"/>
    <n v="0"/>
  </r>
  <r>
    <x v="5"/>
    <x v="34"/>
    <x v="1"/>
    <x v="13"/>
    <n v="869313"/>
  </r>
  <r>
    <x v="5"/>
    <x v="35"/>
    <x v="0"/>
    <x v="0"/>
    <n v="0"/>
  </r>
  <r>
    <x v="5"/>
    <x v="35"/>
    <x v="0"/>
    <x v="1"/>
    <n v="732461"/>
  </r>
  <r>
    <x v="5"/>
    <x v="35"/>
    <x v="0"/>
    <x v="2"/>
    <n v="997175"/>
  </r>
  <r>
    <x v="5"/>
    <x v="35"/>
    <x v="0"/>
    <x v="3"/>
    <n v="41623"/>
  </r>
  <r>
    <x v="5"/>
    <x v="35"/>
    <x v="0"/>
    <x v="4"/>
    <n v="3833"/>
  </r>
  <r>
    <x v="5"/>
    <x v="35"/>
    <x v="0"/>
    <x v="5"/>
    <n v="78050"/>
  </r>
  <r>
    <x v="5"/>
    <x v="35"/>
    <x v="0"/>
    <x v="6"/>
    <n v="34353"/>
  </r>
  <r>
    <x v="5"/>
    <x v="35"/>
    <x v="0"/>
    <x v="7"/>
    <n v="0"/>
  </r>
  <r>
    <x v="5"/>
    <x v="35"/>
    <x v="0"/>
    <x v="8"/>
    <n v="73854"/>
  </r>
  <r>
    <x v="5"/>
    <x v="35"/>
    <x v="0"/>
    <x v="9"/>
    <n v="45344"/>
  </r>
  <r>
    <x v="5"/>
    <x v="35"/>
    <x v="0"/>
    <x v="10"/>
    <n v="43331"/>
  </r>
  <r>
    <x v="5"/>
    <x v="35"/>
    <x v="0"/>
    <x v="11"/>
    <n v="68818"/>
  </r>
  <r>
    <x v="5"/>
    <x v="35"/>
    <x v="0"/>
    <x v="12"/>
    <n v="0"/>
  </r>
  <r>
    <x v="5"/>
    <x v="35"/>
    <x v="0"/>
    <x v="13"/>
    <n v="229557"/>
  </r>
  <r>
    <x v="5"/>
    <x v="35"/>
    <x v="1"/>
    <x v="0"/>
    <n v="0"/>
  </r>
  <r>
    <x v="5"/>
    <x v="35"/>
    <x v="1"/>
    <x v="1"/>
    <n v="735507"/>
  </r>
  <r>
    <x v="5"/>
    <x v="35"/>
    <x v="1"/>
    <x v="2"/>
    <n v="1005723"/>
  </r>
  <r>
    <x v="5"/>
    <x v="35"/>
    <x v="1"/>
    <x v="3"/>
    <n v="41623"/>
  </r>
  <r>
    <x v="5"/>
    <x v="35"/>
    <x v="1"/>
    <x v="4"/>
    <n v="3833"/>
  </r>
  <r>
    <x v="5"/>
    <x v="35"/>
    <x v="1"/>
    <x v="5"/>
    <n v="0"/>
  </r>
  <r>
    <x v="5"/>
    <x v="35"/>
    <x v="1"/>
    <x v="6"/>
    <n v="253596"/>
  </r>
  <r>
    <x v="5"/>
    <x v="35"/>
    <x v="1"/>
    <x v="7"/>
    <n v="0"/>
  </r>
  <r>
    <x v="5"/>
    <x v="35"/>
    <x v="1"/>
    <x v="8"/>
    <n v="73854"/>
  </r>
  <r>
    <x v="5"/>
    <x v="35"/>
    <x v="1"/>
    <x v="9"/>
    <n v="44184"/>
  </r>
  <r>
    <x v="5"/>
    <x v="35"/>
    <x v="1"/>
    <x v="10"/>
    <n v="0"/>
  </r>
  <r>
    <x v="5"/>
    <x v="35"/>
    <x v="1"/>
    <x v="11"/>
    <n v="77943"/>
  </r>
  <r>
    <x v="5"/>
    <x v="35"/>
    <x v="1"/>
    <x v="12"/>
    <n v="0"/>
  </r>
  <r>
    <x v="5"/>
    <x v="35"/>
    <x v="1"/>
    <x v="13"/>
    <n v="585968"/>
  </r>
  <r>
    <x v="5"/>
    <x v="36"/>
    <x v="0"/>
    <x v="0"/>
    <n v="0"/>
  </r>
  <r>
    <x v="5"/>
    <x v="36"/>
    <x v="0"/>
    <x v="1"/>
    <n v="51882"/>
  </r>
  <r>
    <x v="5"/>
    <x v="36"/>
    <x v="0"/>
    <x v="2"/>
    <n v="90444"/>
  </r>
  <r>
    <x v="5"/>
    <x v="36"/>
    <x v="0"/>
    <x v="3"/>
    <n v="4037"/>
  </r>
  <r>
    <x v="5"/>
    <x v="36"/>
    <x v="0"/>
    <x v="4"/>
    <n v="6028"/>
  </r>
  <r>
    <x v="5"/>
    <x v="36"/>
    <x v="0"/>
    <x v="5"/>
    <n v="0"/>
  </r>
  <r>
    <x v="5"/>
    <x v="36"/>
    <x v="0"/>
    <x v="6"/>
    <n v="0"/>
  </r>
  <r>
    <x v="5"/>
    <x v="36"/>
    <x v="0"/>
    <x v="7"/>
    <n v="0"/>
  </r>
  <r>
    <x v="5"/>
    <x v="36"/>
    <x v="0"/>
    <x v="8"/>
    <n v="0"/>
  </r>
  <r>
    <x v="5"/>
    <x v="36"/>
    <x v="0"/>
    <x v="9"/>
    <n v="5340"/>
  </r>
  <r>
    <x v="5"/>
    <x v="36"/>
    <x v="0"/>
    <x v="10"/>
    <n v="0"/>
  </r>
  <r>
    <x v="5"/>
    <x v="36"/>
    <x v="0"/>
    <x v="11"/>
    <n v="2687"/>
  </r>
  <r>
    <x v="5"/>
    <x v="36"/>
    <x v="0"/>
    <x v="12"/>
    <n v="0"/>
  </r>
  <r>
    <x v="5"/>
    <x v="36"/>
    <x v="0"/>
    <x v="13"/>
    <n v="25844"/>
  </r>
  <r>
    <x v="5"/>
    <x v="36"/>
    <x v="1"/>
    <x v="0"/>
    <n v="0"/>
  </r>
  <r>
    <x v="5"/>
    <x v="36"/>
    <x v="1"/>
    <x v="1"/>
    <n v="51882"/>
  </r>
  <r>
    <x v="5"/>
    <x v="36"/>
    <x v="1"/>
    <x v="2"/>
    <n v="90444"/>
  </r>
  <r>
    <x v="5"/>
    <x v="36"/>
    <x v="1"/>
    <x v="3"/>
    <n v="4037"/>
  </r>
  <r>
    <x v="5"/>
    <x v="36"/>
    <x v="1"/>
    <x v="4"/>
    <n v="6028"/>
  </r>
  <r>
    <x v="5"/>
    <x v="36"/>
    <x v="1"/>
    <x v="5"/>
    <n v="0"/>
  </r>
  <r>
    <x v="5"/>
    <x v="36"/>
    <x v="1"/>
    <x v="6"/>
    <n v="0"/>
  </r>
  <r>
    <x v="5"/>
    <x v="36"/>
    <x v="1"/>
    <x v="7"/>
    <n v="0"/>
  </r>
  <r>
    <x v="5"/>
    <x v="36"/>
    <x v="1"/>
    <x v="8"/>
    <n v="0"/>
  </r>
  <r>
    <x v="5"/>
    <x v="36"/>
    <x v="1"/>
    <x v="9"/>
    <n v="5340"/>
  </r>
  <r>
    <x v="5"/>
    <x v="36"/>
    <x v="1"/>
    <x v="10"/>
    <n v="0"/>
  </r>
  <r>
    <x v="5"/>
    <x v="36"/>
    <x v="1"/>
    <x v="11"/>
    <n v="2687"/>
  </r>
  <r>
    <x v="5"/>
    <x v="36"/>
    <x v="1"/>
    <x v="12"/>
    <n v="0"/>
  </r>
  <r>
    <x v="5"/>
    <x v="36"/>
    <x v="1"/>
    <x v="13"/>
    <n v="25844"/>
  </r>
  <r>
    <x v="5"/>
    <x v="37"/>
    <x v="0"/>
    <x v="0"/>
    <n v="0"/>
  </r>
  <r>
    <x v="5"/>
    <x v="37"/>
    <x v="0"/>
    <x v="1"/>
    <n v="148768"/>
  </r>
  <r>
    <x v="5"/>
    <x v="37"/>
    <x v="0"/>
    <x v="2"/>
    <n v="333466"/>
  </r>
  <r>
    <x v="5"/>
    <x v="37"/>
    <x v="0"/>
    <x v="3"/>
    <n v="47952"/>
  </r>
  <r>
    <x v="5"/>
    <x v="37"/>
    <x v="0"/>
    <x v="4"/>
    <n v="9721"/>
  </r>
  <r>
    <x v="5"/>
    <x v="37"/>
    <x v="0"/>
    <x v="5"/>
    <n v="0"/>
  </r>
  <r>
    <x v="5"/>
    <x v="37"/>
    <x v="0"/>
    <x v="6"/>
    <n v="33097"/>
  </r>
  <r>
    <x v="5"/>
    <x v="37"/>
    <x v="0"/>
    <x v="7"/>
    <n v="27273"/>
  </r>
  <r>
    <x v="5"/>
    <x v="37"/>
    <x v="0"/>
    <x v="8"/>
    <n v="0"/>
  </r>
  <r>
    <x v="5"/>
    <x v="37"/>
    <x v="0"/>
    <x v="9"/>
    <n v="27689"/>
  </r>
  <r>
    <x v="5"/>
    <x v="37"/>
    <x v="0"/>
    <x v="10"/>
    <n v="0"/>
  </r>
  <r>
    <x v="5"/>
    <x v="37"/>
    <x v="0"/>
    <x v="11"/>
    <n v="25576"/>
  </r>
  <r>
    <x v="5"/>
    <x v="37"/>
    <x v="0"/>
    <x v="12"/>
    <n v="0"/>
  </r>
  <r>
    <x v="5"/>
    <x v="37"/>
    <x v="0"/>
    <x v="13"/>
    <n v="185284"/>
  </r>
  <r>
    <x v="5"/>
    <x v="37"/>
    <x v="1"/>
    <x v="0"/>
    <n v="0"/>
  </r>
  <r>
    <x v="5"/>
    <x v="37"/>
    <x v="1"/>
    <x v="1"/>
    <n v="151429"/>
  </r>
  <r>
    <x v="5"/>
    <x v="37"/>
    <x v="1"/>
    <x v="2"/>
    <n v="335851"/>
  </r>
  <r>
    <x v="5"/>
    <x v="37"/>
    <x v="1"/>
    <x v="3"/>
    <n v="47452"/>
  </r>
  <r>
    <x v="5"/>
    <x v="37"/>
    <x v="1"/>
    <x v="4"/>
    <n v="9721"/>
  </r>
  <r>
    <x v="5"/>
    <x v="37"/>
    <x v="1"/>
    <x v="5"/>
    <n v="0"/>
  </r>
  <r>
    <x v="5"/>
    <x v="37"/>
    <x v="1"/>
    <x v="6"/>
    <n v="62534"/>
  </r>
  <r>
    <x v="5"/>
    <x v="37"/>
    <x v="1"/>
    <x v="7"/>
    <n v="0"/>
  </r>
  <r>
    <x v="5"/>
    <x v="37"/>
    <x v="1"/>
    <x v="8"/>
    <n v="0"/>
  </r>
  <r>
    <x v="5"/>
    <x v="37"/>
    <x v="1"/>
    <x v="9"/>
    <n v="29473"/>
  </r>
  <r>
    <x v="5"/>
    <x v="37"/>
    <x v="1"/>
    <x v="10"/>
    <n v="0"/>
  </r>
  <r>
    <x v="5"/>
    <x v="37"/>
    <x v="1"/>
    <x v="11"/>
    <n v="24970"/>
  </r>
  <r>
    <x v="5"/>
    <x v="37"/>
    <x v="1"/>
    <x v="12"/>
    <n v="0"/>
  </r>
  <r>
    <x v="5"/>
    <x v="37"/>
    <x v="1"/>
    <x v="13"/>
    <n v="185284"/>
  </r>
  <r>
    <x v="5"/>
    <x v="75"/>
    <x v="0"/>
    <x v="0"/>
    <n v="0"/>
  </r>
  <r>
    <x v="5"/>
    <x v="75"/>
    <x v="0"/>
    <x v="1"/>
    <n v="110905"/>
  </r>
  <r>
    <x v="5"/>
    <x v="75"/>
    <x v="0"/>
    <x v="2"/>
    <n v="222786"/>
  </r>
  <r>
    <x v="5"/>
    <x v="75"/>
    <x v="0"/>
    <x v="3"/>
    <n v="9506"/>
  </r>
  <r>
    <x v="5"/>
    <x v="75"/>
    <x v="0"/>
    <x v="4"/>
    <n v="2753"/>
  </r>
  <r>
    <x v="5"/>
    <x v="75"/>
    <x v="0"/>
    <x v="5"/>
    <n v="0"/>
  </r>
  <r>
    <x v="5"/>
    <x v="75"/>
    <x v="0"/>
    <x v="6"/>
    <n v="0"/>
  </r>
  <r>
    <x v="5"/>
    <x v="75"/>
    <x v="0"/>
    <x v="7"/>
    <n v="0"/>
  </r>
  <r>
    <x v="5"/>
    <x v="75"/>
    <x v="0"/>
    <x v="8"/>
    <n v="0"/>
  </r>
  <r>
    <x v="5"/>
    <x v="75"/>
    <x v="0"/>
    <x v="9"/>
    <n v="3444"/>
  </r>
  <r>
    <x v="5"/>
    <x v="75"/>
    <x v="0"/>
    <x v="10"/>
    <n v="0"/>
  </r>
  <r>
    <x v="5"/>
    <x v="75"/>
    <x v="0"/>
    <x v="11"/>
    <n v="13555"/>
  </r>
  <r>
    <x v="5"/>
    <x v="75"/>
    <x v="0"/>
    <x v="12"/>
    <n v="0"/>
  </r>
  <r>
    <x v="5"/>
    <x v="75"/>
    <x v="0"/>
    <x v="13"/>
    <n v="109732"/>
  </r>
  <r>
    <x v="5"/>
    <x v="75"/>
    <x v="1"/>
    <x v="0"/>
    <n v="0"/>
  </r>
  <r>
    <x v="5"/>
    <x v="75"/>
    <x v="1"/>
    <x v="1"/>
    <n v="110905"/>
  </r>
  <r>
    <x v="5"/>
    <x v="75"/>
    <x v="1"/>
    <x v="2"/>
    <n v="222786"/>
  </r>
  <r>
    <x v="5"/>
    <x v="75"/>
    <x v="1"/>
    <x v="3"/>
    <n v="9506"/>
  </r>
  <r>
    <x v="5"/>
    <x v="75"/>
    <x v="1"/>
    <x v="4"/>
    <n v="2753"/>
  </r>
  <r>
    <x v="5"/>
    <x v="75"/>
    <x v="1"/>
    <x v="5"/>
    <n v="0"/>
  </r>
  <r>
    <x v="5"/>
    <x v="75"/>
    <x v="1"/>
    <x v="6"/>
    <n v="0"/>
  </r>
  <r>
    <x v="5"/>
    <x v="75"/>
    <x v="1"/>
    <x v="7"/>
    <n v="0"/>
  </r>
  <r>
    <x v="5"/>
    <x v="75"/>
    <x v="1"/>
    <x v="8"/>
    <n v="0"/>
  </r>
  <r>
    <x v="5"/>
    <x v="75"/>
    <x v="1"/>
    <x v="9"/>
    <n v="3444"/>
  </r>
  <r>
    <x v="5"/>
    <x v="75"/>
    <x v="1"/>
    <x v="10"/>
    <n v="0"/>
  </r>
  <r>
    <x v="5"/>
    <x v="75"/>
    <x v="1"/>
    <x v="11"/>
    <n v="13555"/>
  </r>
  <r>
    <x v="5"/>
    <x v="75"/>
    <x v="1"/>
    <x v="12"/>
    <n v="0"/>
  </r>
  <r>
    <x v="5"/>
    <x v="75"/>
    <x v="1"/>
    <x v="13"/>
    <n v="109732"/>
  </r>
  <r>
    <x v="5"/>
    <x v="38"/>
    <x v="0"/>
    <x v="0"/>
    <n v="0"/>
  </r>
  <r>
    <x v="5"/>
    <x v="38"/>
    <x v="0"/>
    <x v="1"/>
    <n v="1237495"/>
  </r>
  <r>
    <x v="5"/>
    <x v="38"/>
    <x v="0"/>
    <x v="2"/>
    <n v="6658085"/>
  </r>
  <r>
    <x v="5"/>
    <x v="38"/>
    <x v="0"/>
    <x v="3"/>
    <n v="485999"/>
  </r>
  <r>
    <x v="5"/>
    <x v="38"/>
    <x v="0"/>
    <x v="4"/>
    <n v="100887"/>
  </r>
  <r>
    <x v="5"/>
    <x v="38"/>
    <x v="0"/>
    <x v="5"/>
    <n v="789194"/>
  </r>
  <r>
    <x v="5"/>
    <x v="38"/>
    <x v="0"/>
    <x v="6"/>
    <n v="5151370"/>
  </r>
  <r>
    <x v="5"/>
    <x v="38"/>
    <x v="0"/>
    <x v="7"/>
    <n v="0"/>
  </r>
  <r>
    <x v="5"/>
    <x v="38"/>
    <x v="0"/>
    <x v="8"/>
    <n v="646664"/>
  </r>
  <r>
    <x v="5"/>
    <x v="38"/>
    <x v="0"/>
    <x v="9"/>
    <n v="1230251"/>
  </r>
  <r>
    <x v="5"/>
    <x v="38"/>
    <x v="0"/>
    <x v="10"/>
    <n v="294554"/>
  </r>
  <r>
    <x v="5"/>
    <x v="38"/>
    <x v="0"/>
    <x v="11"/>
    <n v="2310376"/>
  </r>
  <r>
    <x v="5"/>
    <x v="38"/>
    <x v="0"/>
    <x v="12"/>
    <n v="148206"/>
  </r>
  <r>
    <x v="5"/>
    <x v="38"/>
    <x v="0"/>
    <x v="13"/>
    <n v="10776321"/>
  </r>
  <r>
    <x v="5"/>
    <x v="38"/>
    <x v="1"/>
    <x v="0"/>
    <n v="0"/>
  </r>
  <r>
    <x v="5"/>
    <x v="38"/>
    <x v="1"/>
    <x v="1"/>
    <n v="1755341"/>
  </r>
  <r>
    <x v="5"/>
    <x v="38"/>
    <x v="1"/>
    <x v="2"/>
    <n v="9763173"/>
  </r>
  <r>
    <x v="5"/>
    <x v="38"/>
    <x v="1"/>
    <x v="3"/>
    <n v="923894"/>
  </r>
  <r>
    <x v="5"/>
    <x v="38"/>
    <x v="1"/>
    <x v="4"/>
    <n v="746323"/>
  </r>
  <r>
    <x v="5"/>
    <x v="38"/>
    <x v="1"/>
    <x v="5"/>
    <n v="0"/>
  </r>
  <r>
    <x v="5"/>
    <x v="38"/>
    <x v="1"/>
    <x v="6"/>
    <n v="10335735"/>
  </r>
  <r>
    <x v="5"/>
    <x v="38"/>
    <x v="1"/>
    <x v="7"/>
    <n v="0"/>
  </r>
  <r>
    <x v="5"/>
    <x v="38"/>
    <x v="1"/>
    <x v="8"/>
    <n v="1084664"/>
  </r>
  <r>
    <x v="5"/>
    <x v="38"/>
    <x v="1"/>
    <x v="9"/>
    <n v="1541800"/>
  </r>
  <r>
    <x v="5"/>
    <x v="38"/>
    <x v="1"/>
    <x v="10"/>
    <n v="0"/>
  </r>
  <r>
    <x v="5"/>
    <x v="38"/>
    <x v="1"/>
    <x v="11"/>
    <n v="2956602"/>
  </r>
  <r>
    <x v="5"/>
    <x v="38"/>
    <x v="1"/>
    <x v="12"/>
    <n v="0"/>
  </r>
  <r>
    <x v="5"/>
    <x v="38"/>
    <x v="1"/>
    <x v="13"/>
    <n v="19172816"/>
  </r>
  <r>
    <x v="5"/>
    <x v="39"/>
    <x v="0"/>
    <x v="0"/>
    <n v="0"/>
  </r>
  <r>
    <x v="5"/>
    <x v="39"/>
    <x v="0"/>
    <x v="1"/>
    <n v="257546"/>
  </r>
  <r>
    <x v="5"/>
    <x v="39"/>
    <x v="0"/>
    <x v="2"/>
    <n v="1389301"/>
  </r>
  <r>
    <x v="5"/>
    <x v="39"/>
    <x v="0"/>
    <x v="3"/>
    <n v="842574"/>
  </r>
  <r>
    <x v="5"/>
    <x v="39"/>
    <x v="0"/>
    <x v="4"/>
    <n v="56097"/>
  </r>
  <r>
    <x v="5"/>
    <x v="39"/>
    <x v="0"/>
    <x v="5"/>
    <n v="283097"/>
  </r>
  <r>
    <x v="5"/>
    <x v="39"/>
    <x v="0"/>
    <x v="6"/>
    <n v="672464"/>
  </r>
  <r>
    <x v="5"/>
    <x v="39"/>
    <x v="0"/>
    <x v="7"/>
    <n v="0"/>
  </r>
  <r>
    <x v="5"/>
    <x v="39"/>
    <x v="0"/>
    <x v="8"/>
    <n v="852264"/>
  </r>
  <r>
    <x v="5"/>
    <x v="39"/>
    <x v="0"/>
    <x v="9"/>
    <n v="212547"/>
  </r>
  <r>
    <x v="5"/>
    <x v="39"/>
    <x v="0"/>
    <x v="10"/>
    <n v="247050"/>
  </r>
  <r>
    <x v="5"/>
    <x v="39"/>
    <x v="0"/>
    <x v="11"/>
    <n v="251515"/>
  </r>
  <r>
    <x v="5"/>
    <x v="39"/>
    <x v="0"/>
    <x v="12"/>
    <n v="54670"/>
  </r>
  <r>
    <x v="5"/>
    <x v="39"/>
    <x v="0"/>
    <x v="13"/>
    <n v="1321305"/>
  </r>
  <r>
    <x v="5"/>
    <x v="39"/>
    <x v="1"/>
    <x v="0"/>
    <n v="0"/>
  </r>
  <r>
    <x v="5"/>
    <x v="39"/>
    <x v="1"/>
    <x v="1"/>
    <n v="269437"/>
  </r>
  <r>
    <x v="5"/>
    <x v="39"/>
    <x v="1"/>
    <x v="2"/>
    <n v="1598951"/>
  </r>
  <r>
    <x v="5"/>
    <x v="39"/>
    <x v="1"/>
    <x v="3"/>
    <n v="528010"/>
  </r>
  <r>
    <x v="5"/>
    <x v="39"/>
    <x v="1"/>
    <x v="4"/>
    <n v="183627"/>
  </r>
  <r>
    <x v="5"/>
    <x v="39"/>
    <x v="1"/>
    <x v="5"/>
    <n v="0"/>
  </r>
  <r>
    <x v="5"/>
    <x v="39"/>
    <x v="1"/>
    <x v="6"/>
    <n v="2708334"/>
  </r>
  <r>
    <x v="5"/>
    <x v="39"/>
    <x v="1"/>
    <x v="7"/>
    <n v="-1"/>
  </r>
  <r>
    <x v="5"/>
    <x v="39"/>
    <x v="1"/>
    <x v="8"/>
    <n v="950517"/>
  </r>
  <r>
    <x v="5"/>
    <x v="39"/>
    <x v="1"/>
    <x v="9"/>
    <n v="246723"/>
  </r>
  <r>
    <x v="5"/>
    <x v="39"/>
    <x v="1"/>
    <x v="10"/>
    <n v="1"/>
  </r>
  <r>
    <x v="5"/>
    <x v="39"/>
    <x v="1"/>
    <x v="11"/>
    <n v="525079"/>
  </r>
  <r>
    <x v="5"/>
    <x v="39"/>
    <x v="1"/>
    <x v="12"/>
    <n v="0"/>
  </r>
  <r>
    <x v="5"/>
    <x v="39"/>
    <x v="1"/>
    <x v="13"/>
    <n v="4555087"/>
  </r>
  <r>
    <x v="5"/>
    <x v="40"/>
    <x v="0"/>
    <x v="0"/>
    <n v="0"/>
  </r>
  <r>
    <x v="5"/>
    <x v="40"/>
    <x v="0"/>
    <x v="1"/>
    <n v="526710"/>
  </r>
  <r>
    <x v="5"/>
    <x v="40"/>
    <x v="0"/>
    <x v="2"/>
    <n v="1165908"/>
  </r>
  <r>
    <x v="5"/>
    <x v="40"/>
    <x v="0"/>
    <x v="3"/>
    <n v="233298"/>
  </r>
  <r>
    <x v="5"/>
    <x v="40"/>
    <x v="0"/>
    <x v="4"/>
    <n v="33324"/>
  </r>
  <r>
    <x v="5"/>
    <x v="40"/>
    <x v="0"/>
    <x v="5"/>
    <n v="94441"/>
  </r>
  <r>
    <x v="5"/>
    <x v="40"/>
    <x v="0"/>
    <x v="6"/>
    <n v="481452"/>
  </r>
  <r>
    <x v="5"/>
    <x v="40"/>
    <x v="0"/>
    <x v="7"/>
    <n v="0"/>
  </r>
  <r>
    <x v="5"/>
    <x v="40"/>
    <x v="0"/>
    <x v="8"/>
    <n v="518461"/>
  </r>
  <r>
    <x v="5"/>
    <x v="40"/>
    <x v="0"/>
    <x v="9"/>
    <n v="237106"/>
  </r>
  <r>
    <x v="5"/>
    <x v="40"/>
    <x v="0"/>
    <x v="10"/>
    <n v="350281"/>
  </r>
  <r>
    <x v="5"/>
    <x v="40"/>
    <x v="0"/>
    <x v="11"/>
    <n v="223015"/>
  </r>
  <r>
    <x v="5"/>
    <x v="40"/>
    <x v="0"/>
    <x v="12"/>
    <n v="0"/>
  </r>
  <r>
    <x v="5"/>
    <x v="40"/>
    <x v="0"/>
    <x v="13"/>
    <n v="913676"/>
  </r>
  <r>
    <x v="5"/>
    <x v="40"/>
    <x v="1"/>
    <x v="0"/>
    <n v="0"/>
  </r>
  <r>
    <x v="5"/>
    <x v="40"/>
    <x v="1"/>
    <x v="1"/>
    <n v="527590"/>
  </r>
  <r>
    <x v="5"/>
    <x v="40"/>
    <x v="1"/>
    <x v="2"/>
    <n v="1080036"/>
  </r>
  <r>
    <x v="5"/>
    <x v="40"/>
    <x v="1"/>
    <x v="3"/>
    <n v="233298"/>
  </r>
  <r>
    <x v="5"/>
    <x v="40"/>
    <x v="1"/>
    <x v="4"/>
    <n v="33516"/>
  </r>
  <r>
    <x v="5"/>
    <x v="40"/>
    <x v="1"/>
    <x v="5"/>
    <n v="0"/>
  </r>
  <r>
    <x v="5"/>
    <x v="40"/>
    <x v="1"/>
    <x v="6"/>
    <n v="877083"/>
  </r>
  <r>
    <x v="5"/>
    <x v="40"/>
    <x v="1"/>
    <x v="7"/>
    <n v="0"/>
  </r>
  <r>
    <x v="5"/>
    <x v="40"/>
    <x v="1"/>
    <x v="8"/>
    <n v="543945"/>
  </r>
  <r>
    <x v="5"/>
    <x v="40"/>
    <x v="1"/>
    <x v="9"/>
    <n v="250096"/>
  </r>
  <r>
    <x v="5"/>
    <x v="40"/>
    <x v="1"/>
    <x v="10"/>
    <n v="0"/>
  </r>
  <r>
    <x v="5"/>
    <x v="40"/>
    <x v="1"/>
    <x v="11"/>
    <n v="257416"/>
  </r>
  <r>
    <x v="5"/>
    <x v="40"/>
    <x v="1"/>
    <x v="12"/>
    <n v="0"/>
  </r>
  <r>
    <x v="5"/>
    <x v="40"/>
    <x v="1"/>
    <x v="13"/>
    <n v="1713980"/>
  </r>
  <r>
    <x v="5"/>
    <x v="41"/>
    <x v="0"/>
    <x v="0"/>
    <n v="0"/>
  </r>
  <r>
    <x v="5"/>
    <x v="41"/>
    <x v="0"/>
    <x v="1"/>
    <n v="134442"/>
  </r>
  <r>
    <x v="5"/>
    <x v="41"/>
    <x v="0"/>
    <x v="2"/>
    <n v="678695"/>
  </r>
  <r>
    <x v="5"/>
    <x v="41"/>
    <x v="0"/>
    <x v="3"/>
    <n v="138018"/>
  </r>
  <r>
    <x v="5"/>
    <x v="41"/>
    <x v="0"/>
    <x v="4"/>
    <n v="91601"/>
  </r>
  <r>
    <x v="5"/>
    <x v="41"/>
    <x v="0"/>
    <x v="5"/>
    <n v="0"/>
  </r>
  <r>
    <x v="5"/>
    <x v="41"/>
    <x v="0"/>
    <x v="6"/>
    <n v="347721"/>
  </r>
  <r>
    <x v="5"/>
    <x v="41"/>
    <x v="0"/>
    <x v="7"/>
    <n v="0"/>
  </r>
  <r>
    <x v="5"/>
    <x v="41"/>
    <x v="0"/>
    <x v="8"/>
    <n v="268671"/>
  </r>
  <r>
    <x v="5"/>
    <x v="41"/>
    <x v="0"/>
    <x v="9"/>
    <n v="105497"/>
  </r>
  <r>
    <x v="5"/>
    <x v="41"/>
    <x v="0"/>
    <x v="10"/>
    <n v="308798"/>
  </r>
  <r>
    <x v="5"/>
    <x v="41"/>
    <x v="0"/>
    <x v="11"/>
    <n v="225258"/>
  </r>
  <r>
    <x v="5"/>
    <x v="41"/>
    <x v="0"/>
    <x v="12"/>
    <n v="51647"/>
  </r>
  <r>
    <x v="5"/>
    <x v="41"/>
    <x v="0"/>
    <x v="13"/>
    <n v="793636"/>
  </r>
  <r>
    <x v="5"/>
    <x v="41"/>
    <x v="1"/>
    <x v="0"/>
    <n v="31688"/>
  </r>
  <r>
    <x v="5"/>
    <x v="41"/>
    <x v="1"/>
    <x v="1"/>
    <n v="134442"/>
  </r>
  <r>
    <x v="5"/>
    <x v="41"/>
    <x v="1"/>
    <x v="2"/>
    <n v="1070181"/>
  </r>
  <r>
    <x v="5"/>
    <x v="41"/>
    <x v="1"/>
    <x v="3"/>
    <n v="138018"/>
  </r>
  <r>
    <x v="5"/>
    <x v="41"/>
    <x v="1"/>
    <x v="4"/>
    <n v="21011"/>
  </r>
  <r>
    <x v="5"/>
    <x v="41"/>
    <x v="1"/>
    <x v="5"/>
    <n v="0"/>
  </r>
  <r>
    <x v="5"/>
    <x v="41"/>
    <x v="1"/>
    <x v="6"/>
    <n v="848747"/>
  </r>
  <r>
    <x v="5"/>
    <x v="41"/>
    <x v="1"/>
    <x v="7"/>
    <n v="0"/>
  </r>
  <r>
    <x v="5"/>
    <x v="41"/>
    <x v="1"/>
    <x v="8"/>
    <n v="286650"/>
  </r>
  <r>
    <x v="5"/>
    <x v="41"/>
    <x v="1"/>
    <x v="9"/>
    <n v="177590"/>
  </r>
  <r>
    <x v="5"/>
    <x v="41"/>
    <x v="1"/>
    <x v="10"/>
    <n v="0"/>
  </r>
  <r>
    <x v="5"/>
    <x v="41"/>
    <x v="1"/>
    <x v="11"/>
    <n v="254774"/>
  </r>
  <r>
    <x v="5"/>
    <x v="41"/>
    <x v="1"/>
    <x v="12"/>
    <n v="0"/>
  </r>
  <r>
    <x v="5"/>
    <x v="41"/>
    <x v="1"/>
    <x v="13"/>
    <n v="2020979"/>
  </r>
  <r>
    <x v="5"/>
    <x v="42"/>
    <x v="0"/>
    <x v="0"/>
    <n v="0"/>
  </r>
  <r>
    <x v="5"/>
    <x v="42"/>
    <x v="0"/>
    <x v="1"/>
    <n v="32604"/>
  </r>
  <r>
    <x v="5"/>
    <x v="42"/>
    <x v="0"/>
    <x v="2"/>
    <n v="559772"/>
  </r>
  <r>
    <x v="5"/>
    <x v="42"/>
    <x v="0"/>
    <x v="3"/>
    <n v="36422"/>
  </r>
  <r>
    <x v="5"/>
    <x v="42"/>
    <x v="0"/>
    <x v="4"/>
    <n v="5362"/>
  </r>
  <r>
    <x v="5"/>
    <x v="42"/>
    <x v="0"/>
    <x v="5"/>
    <n v="75125"/>
  </r>
  <r>
    <x v="5"/>
    <x v="42"/>
    <x v="0"/>
    <x v="6"/>
    <n v="226780"/>
  </r>
  <r>
    <x v="5"/>
    <x v="42"/>
    <x v="0"/>
    <x v="7"/>
    <n v="0"/>
  </r>
  <r>
    <x v="5"/>
    <x v="42"/>
    <x v="0"/>
    <x v="8"/>
    <n v="0"/>
  </r>
  <r>
    <x v="5"/>
    <x v="42"/>
    <x v="0"/>
    <x v="9"/>
    <n v="63991"/>
  </r>
  <r>
    <x v="5"/>
    <x v="42"/>
    <x v="0"/>
    <x v="10"/>
    <n v="27632"/>
  </r>
  <r>
    <x v="5"/>
    <x v="42"/>
    <x v="0"/>
    <x v="11"/>
    <n v="80336"/>
  </r>
  <r>
    <x v="5"/>
    <x v="42"/>
    <x v="0"/>
    <x v="12"/>
    <n v="0"/>
  </r>
  <r>
    <x v="5"/>
    <x v="42"/>
    <x v="0"/>
    <x v="13"/>
    <n v="625753"/>
  </r>
  <r>
    <x v="5"/>
    <x v="42"/>
    <x v="1"/>
    <x v="0"/>
    <n v="0"/>
  </r>
  <r>
    <x v="5"/>
    <x v="42"/>
    <x v="1"/>
    <x v="1"/>
    <n v="32604"/>
  </r>
  <r>
    <x v="5"/>
    <x v="42"/>
    <x v="1"/>
    <x v="2"/>
    <n v="521452"/>
  </r>
  <r>
    <x v="5"/>
    <x v="42"/>
    <x v="1"/>
    <x v="3"/>
    <n v="36986"/>
  </r>
  <r>
    <x v="5"/>
    <x v="42"/>
    <x v="1"/>
    <x v="4"/>
    <n v="5362"/>
  </r>
  <r>
    <x v="5"/>
    <x v="42"/>
    <x v="1"/>
    <x v="5"/>
    <n v="0"/>
  </r>
  <r>
    <x v="5"/>
    <x v="42"/>
    <x v="1"/>
    <x v="6"/>
    <n v="285046"/>
  </r>
  <r>
    <x v="5"/>
    <x v="42"/>
    <x v="1"/>
    <x v="7"/>
    <n v="0"/>
  </r>
  <r>
    <x v="5"/>
    <x v="42"/>
    <x v="1"/>
    <x v="8"/>
    <n v="0"/>
  </r>
  <r>
    <x v="5"/>
    <x v="42"/>
    <x v="1"/>
    <x v="9"/>
    <n v="62144"/>
  </r>
  <r>
    <x v="5"/>
    <x v="42"/>
    <x v="1"/>
    <x v="10"/>
    <n v="0"/>
  </r>
  <r>
    <x v="5"/>
    <x v="42"/>
    <x v="1"/>
    <x v="11"/>
    <n v="81994"/>
  </r>
  <r>
    <x v="5"/>
    <x v="42"/>
    <x v="1"/>
    <x v="12"/>
    <n v="0"/>
  </r>
  <r>
    <x v="5"/>
    <x v="42"/>
    <x v="1"/>
    <x v="13"/>
    <n v="751395"/>
  </r>
  <r>
    <x v="5"/>
    <x v="43"/>
    <x v="0"/>
    <x v="0"/>
    <n v="0"/>
  </r>
  <r>
    <x v="5"/>
    <x v="43"/>
    <x v="0"/>
    <x v="1"/>
    <n v="78724"/>
  </r>
  <r>
    <x v="5"/>
    <x v="43"/>
    <x v="0"/>
    <x v="2"/>
    <n v="401602"/>
  </r>
  <r>
    <x v="5"/>
    <x v="43"/>
    <x v="0"/>
    <x v="3"/>
    <n v="78273"/>
  </r>
  <r>
    <x v="5"/>
    <x v="43"/>
    <x v="0"/>
    <x v="4"/>
    <n v="24646"/>
  </r>
  <r>
    <x v="5"/>
    <x v="43"/>
    <x v="0"/>
    <x v="5"/>
    <n v="5926"/>
  </r>
  <r>
    <x v="5"/>
    <x v="43"/>
    <x v="0"/>
    <x v="6"/>
    <n v="56608"/>
  </r>
  <r>
    <x v="5"/>
    <x v="43"/>
    <x v="0"/>
    <x v="7"/>
    <n v="0"/>
  </r>
  <r>
    <x v="5"/>
    <x v="43"/>
    <x v="0"/>
    <x v="8"/>
    <n v="0"/>
  </r>
  <r>
    <x v="5"/>
    <x v="43"/>
    <x v="0"/>
    <x v="9"/>
    <n v="38252"/>
  </r>
  <r>
    <x v="5"/>
    <x v="43"/>
    <x v="0"/>
    <x v="10"/>
    <n v="21"/>
  </r>
  <r>
    <x v="5"/>
    <x v="43"/>
    <x v="0"/>
    <x v="11"/>
    <n v="25364"/>
  </r>
  <r>
    <x v="5"/>
    <x v="43"/>
    <x v="0"/>
    <x v="12"/>
    <n v="0"/>
  </r>
  <r>
    <x v="5"/>
    <x v="43"/>
    <x v="0"/>
    <x v="13"/>
    <n v="257737"/>
  </r>
  <r>
    <x v="5"/>
    <x v="43"/>
    <x v="1"/>
    <x v="0"/>
    <n v="0"/>
  </r>
  <r>
    <x v="5"/>
    <x v="43"/>
    <x v="1"/>
    <x v="1"/>
    <n v="78724"/>
  </r>
  <r>
    <x v="5"/>
    <x v="43"/>
    <x v="1"/>
    <x v="2"/>
    <n v="399147"/>
  </r>
  <r>
    <x v="5"/>
    <x v="43"/>
    <x v="1"/>
    <x v="3"/>
    <n v="78273"/>
  </r>
  <r>
    <x v="5"/>
    <x v="43"/>
    <x v="1"/>
    <x v="4"/>
    <n v="24646"/>
  </r>
  <r>
    <x v="5"/>
    <x v="43"/>
    <x v="1"/>
    <x v="5"/>
    <n v="0"/>
  </r>
  <r>
    <x v="5"/>
    <x v="43"/>
    <x v="1"/>
    <x v="6"/>
    <n v="56608"/>
  </r>
  <r>
    <x v="5"/>
    <x v="43"/>
    <x v="1"/>
    <x v="7"/>
    <n v="0"/>
  </r>
  <r>
    <x v="5"/>
    <x v="43"/>
    <x v="1"/>
    <x v="8"/>
    <n v="0"/>
  </r>
  <r>
    <x v="5"/>
    <x v="43"/>
    <x v="1"/>
    <x v="9"/>
    <n v="37909"/>
  </r>
  <r>
    <x v="5"/>
    <x v="43"/>
    <x v="1"/>
    <x v="10"/>
    <n v="0"/>
  </r>
  <r>
    <x v="5"/>
    <x v="43"/>
    <x v="1"/>
    <x v="11"/>
    <n v="25364"/>
  </r>
  <r>
    <x v="5"/>
    <x v="43"/>
    <x v="1"/>
    <x v="12"/>
    <n v="0"/>
  </r>
  <r>
    <x v="5"/>
    <x v="43"/>
    <x v="1"/>
    <x v="13"/>
    <n v="261572"/>
  </r>
  <r>
    <x v="5"/>
    <x v="44"/>
    <x v="0"/>
    <x v="0"/>
    <n v="0"/>
  </r>
  <r>
    <x v="5"/>
    <x v="44"/>
    <x v="0"/>
    <x v="1"/>
    <n v="108228"/>
  </r>
  <r>
    <x v="5"/>
    <x v="44"/>
    <x v="0"/>
    <x v="2"/>
    <n v="384280"/>
  </r>
  <r>
    <x v="5"/>
    <x v="44"/>
    <x v="0"/>
    <x v="3"/>
    <n v="36574"/>
  </r>
  <r>
    <x v="5"/>
    <x v="44"/>
    <x v="0"/>
    <x v="4"/>
    <n v="2349"/>
  </r>
  <r>
    <x v="5"/>
    <x v="44"/>
    <x v="0"/>
    <x v="5"/>
    <n v="13050"/>
  </r>
  <r>
    <x v="5"/>
    <x v="44"/>
    <x v="0"/>
    <x v="6"/>
    <n v="17554"/>
  </r>
  <r>
    <x v="5"/>
    <x v="44"/>
    <x v="0"/>
    <x v="7"/>
    <n v="0"/>
  </r>
  <r>
    <x v="5"/>
    <x v="44"/>
    <x v="0"/>
    <x v="8"/>
    <n v="0"/>
  </r>
  <r>
    <x v="5"/>
    <x v="44"/>
    <x v="0"/>
    <x v="9"/>
    <n v="46788"/>
  </r>
  <r>
    <x v="5"/>
    <x v="44"/>
    <x v="0"/>
    <x v="10"/>
    <n v="4002"/>
  </r>
  <r>
    <x v="5"/>
    <x v="44"/>
    <x v="0"/>
    <x v="11"/>
    <n v="15924"/>
  </r>
  <r>
    <x v="5"/>
    <x v="44"/>
    <x v="0"/>
    <x v="12"/>
    <n v="13163"/>
  </r>
  <r>
    <x v="5"/>
    <x v="44"/>
    <x v="0"/>
    <x v="13"/>
    <n v="219929"/>
  </r>
  <r>
    <x v="5"/>
    <x v="44"/>
    <x v="1"/>
    <x v="0"/>
    <n v="0"/>
  </r>
  <r>
    <x v="5"/>
    <x v="44"/>
    <x v="1"/>
    <x v="1"/>
    <n v="108228"/>
  </r>
  <r>
    <x v="5"/>
    <x v="44"/>
    <x v="1"/>
    <x v="2"/>
    <n v="388100"/>
  </r>
  <r>
    <x v="5"/>
    <x v="44"/>
    <x v="1"/>
    <x v="3"/>
    <n v="36574"/>
  </r>
  <r>
    <x v="5"/>
    <x v="44"/>
    <x v="1"/>
    <x v="4"/>
    <n v="2349"/>
  </r>
  <r>
    <x v="5"/>
    <x v="44"/>
    <x v="1"/>
    <x v="5"/>
    <n v="0"/>
  </r>
  <r>
    <x v="5"/>
    <x v="44"/>
    <x v="1"/>
    <x v="6"/>
    <n v="27363"/>
  </r>
  <r>
    <x v="5"/>
    <x v="44"/>
    <x v="1"/>
    <x v="7"/>
    <n v="0"/>
  </r>
  <r>
    <x v="5"/>
    <x v="44"/>
    <x v="1"/>
    <x v="8"/>
    <n v="0"/>
  </r>
  <r>
    <x v="5"/>
    <x v="44"/>
    <x v="1"/>
    <x v="9"/>
    <n v="45317"/>
  </r>
  <r>
    <x v="5"/>
    <x v="44"/>
    <x v="1"/>
    <x v="10"/>
    <n v="0"/>
  </r>
  <r>
    <x v="5"/>
    <x v="44"/>
    <x v="1"/>
    <x v="11"/>
    <n v="16196"/>
  </r>
  <r>
    <x v="5"/>
    <x v="44"/>
    <x v="1"/>
    <x v="12"/>
    <n v="0"/>
  </r>
  <r>
    <x v="5"/>
    <x v="44"/>
    <x v="1"/>
    <x v="13"/>
    <n v="239189"/>
  </r>
  <r>
    <x v="5"/>
    <x v="45"/>
    <x v="0"/>
    <x v="0"/>
    <n v="0"/>
  </r>
  <r>
    <x v="5"/>
    <x v="45"/>
    <x v="0"/>
    <x v="1"/>
    <n v="25073"/>
  </r>
  <r>
    <x v="5"/>
    <x v="45"/>
    <x v="0"/>
    <x v="2"/>
    <n v="340396"/>
  </r>
  <r>
    <x v="5"/>
    <x v="45"/>
    <x v="0"/>
    <x v="3"/>
    <n v="68719"/>
  </r>
  <r>
    <x v="5"/>
    <x v="45"/>
    <x v="0"/>
    <x v="4"/>
    <n v="15543"/>
  </r>
  <r>
    <x v="5"/>
    <x v="45"/>
    <x v="0"/>
    <x v="5"/>
    <n v="30918"/>
  </r>
  <r>
    <x v="5"/>
    <x v="45"/>
    <x v="0"/>
    <x v="6"/>
    <n v="75600"/>
  </r>
  <r>
    <x v="5"/>
    <x v="45"/>
    <x v="0"/>
    <x v="7"/>
    <n v="0"/>
  </r>
  <r>
    <x v="5"/>
    <x v="45"/>
    <x v="0"/>
    <x v="8"/>
    <n v="25212"/>
  </r>
  <r>
    <x v="5"/>
    <x v="45"/>
    <x v="0"/>
    <x v="9"/>
    <n v="14609"/>
  </r>
  <r>
    <x v="5"/>
    <x v="45"/>
    <x v="0"/>
    <x v="10"/>
    <n v="10932"/>
  </r>
  <r>
    <x v="5"/>
    <x v="45"/>
    <x v="0"/>
    <x v="11"/>
    <n v="24905"/>
  </r>
  <r>
    <x v="5"/>
    <x v="45"/>
    <x v="0"/>
    <x v="12"/>
    <n v="995"/>
  </r>
  <r>
    <x v="5"/>
    <x v="45"/>
    <x v="0"/>
    <x v="13"/>
    <n v="301313"/>
  </r>
  <r>
    <x v="5"/>
    <x v="45"/>
    <x v="1"/>
    <x v="0"/>
    <n v="0"/>
  </r>
  <r>
    <x v="5"/>
    <x v="45"/>
    <x v="1"/>
    <x v="1"/>
    <n v="25073"/>
  </r>
  <r>
    <x v="5"/>
    <x v="45"/>
    <x v="1"/>
    <x v="2"/>
    <n v="312890"/>
  </r>
  <r>
    <x v="5"/>
    <x v="45"/>
    <x v="1"/>
    <x v="3"/>
    <n v="68719"/>
  </r>
  <r>
    <x v="5"/>
    <x v="45"/>
    <x v="1"/>
    <x v="4"/>
    <n v="15543"/>
  </r>
  <r>
    <x v="5"/>
    <x v="45"/>
    <x v="1"/>
    <x v="5"/>
    <n v="0"/>
  </r>
  <r>
    <x v="5"/>
    <x v="45"/>
    <x v="1"/>
    <x v="6"/>
    <n v="148474"/>
  </r>
  <r>
    <x v="5"/>
    <x v="45"/>
    <x v="1"/>
    <x v="7"/>
    <n v="0"/>
  </r>
  <r>
    <x v="5"/>
    <x v="45"/>
    <x v="1"/>
    <x v="8"/>
    <n v="25212"/>
  </r>
  <r>
    <x v="5"/>
    <x v="45"/>
    <x v="1"/>
    <x v="9"/>
    <n v="12536"/>
  </r>
  <r>
    <x v="5"/>
    <x v="45"/>
    <x v="1"/>
    <x v="10"/>
    <n v="0"/>
  </r>
  <r>
    <x v="5"/>
    <x v="45"/>
    <x v="1"/>
    <x v="11"/>
    <n v="27401"/>
  </r>
  <r>
    <x v="5"/>
    <x v="45"/>
    <x v="1"/>
    <x v="12"/>
    <n v="1"/>
  </r>
  <r>
    <x v="5"/>
    <x v="45"/>
    <x v="1"/>
    <x v="13"/>
    <n v="392104"/>
  </r>
  <r>
    <x v="5"/>
    <x v="46"/>
    <x v="0"/>
    <x v="0"/>
    <n v="0"/>
  </r>
  <r>
    <x v="5"/>
    <x v="46"/>
    <x v="0"/>
    <x v="1"/>
    <n v="131172"/>
  </r>
  <r>
    <x v="5"/>
    <x v="46"/>
    <x v="0"/>
    <x v="2"/>
    <n v="285224"/>
  </r>
  <r>
    <x v="5"/>
    <x v="46"/>
    <x v="0"/>
    <x v="3"/>
    <n v="26652"/>
  </r>
  <r>
    <x v="5"/>
    <x v="46"/>
    <x v="0"/>
    <x v="4"/>
    <n v="5656"/>
  </r>
  <r>
    <x v="5"/>
    <x v="46"/>
    <x v="0"/>
    <x v="5"/>
    <n v="32897"/>
  </r>
  <r>
    <x v="5"/>
    <x v="46"/>
    <x v="0"/>
    <x v="6"/>
    <n v="19684"/>
  </r>
  <r>
    <x v="5"/>
    <x v="46"/>
    <x v="0"/>
    <x v="7"/>
    <n v="0"/>
  </r>
  <r>
    <x v="5"/>
    <x v="46"/>
    <x v="0"/>
    <x v="8"/>
    <n v="34029"/>
  </r>
  <r>
    <x v="5"/>
    <x v="46"/>
    <x v="0"/>
    <x v="9"/>
    <n v="22773"/>
  </r>
  <r>
    <x v="5"/>
    <x v="46"/>
    <x v="0"/>
    <x v="10"/>
    <n v="143"/>
  </r>
  <r>
    <x v="5"/>
    <x v="46"/>
    <x v="0"/>
    <x v="11"/>
    <n v="25262"/>
  </r>
  <r>
    <x v="5"/>
    <x v="46"/>
    <x v="0"/>
    <x v="12"/>
    <n v="48482"/>
  </r>
  <r>
    <x v="5"/>
    <x v="46"/>
    <x v="0"/>
    <x v="13"/>
    <n v="193388"/>
  </r>
  <r>
    <x v="5"/>
    <x v="46"/>
    <x v="1"/>
    <x v="0"/>
    <n v="0"/>
  </r>
  <r>
    <x v="5"/>
    <x v="46"/>
    <x v="1"/>
    <x v="1"/>
    <n v="131236"/>
  </r>
  <r>
    <x v="5"/>
    <x v="46"/>
    <x v="1"/>
    <x v="2"/>
    <n v="381231"/>
  </r>
  <r>
    <x v="5"/>
    <x v="46"/>
    <x v="1"/>
    <x v="3"/>
    <n v="26652"/>
  </r>
  <r>
    <x v="5"/>
    <x v="46"/>
    <x v="1"/>
    <x v="4"/>
    <n v="19295"/>
  </r>
  <r>
    <x v="5"/>
    <x v="46"/>
    <x v="1"/>
    <x v="5"/>
    <n v="0"/>
  </r>
  <r>
    <x v="5"/>
    <x v="46"/>
    <x v="1"/>
    <x v="6"/>
    <n v="19683"/>
  </r>
  <r>
    <x v="5"/>
    <x v="46"/>
    <x v="1"/>
    <x v="7"/>
    <n v="0"/>
  </r>
  <r>
    <x v="5"/>
    <x v="46"/>
    <x v="1"/>
    <x v="8"/>
    <n v="34029"/>
  </r>
  <r>
    <x v="5"/>
    <x v="46"/>
    <x v="1"/>
    <x v="9"/>
    <n v="38034"/>
  </r>
  <r>
    <x v="5"/>
    <x v="46"/>
    <x v="1"/>
    <x v="10"/>
    <n v="0"/>
  </r>
  <r>
    <x v="5"/>
    <x v="46"/>
    <x v="1"/>
    <x v="11"/>
    <n v="28909"/>
  </r>
  <r>
    <x v="5"/>
    <x v="46"/>
    <x v="1"/>
    <x v="12"/>
    <n v="0"/>
  </r>
  <r>
    <x v="5"/>
    <x v="46"/>
    <x v="1"/>
    <x v="13"/>
    <n v="248635"/>
  </r>
  <r>
    <x v="5"/>
    <x v="47"/>
    <x v="0"/>
    <x v="0"/>
    <n v="0"/>
  </r>
  <r>
    <x v="5"/>
    <x v="47"/>
    <x v="0"/>
    <x v="1"/>
    <n v="20566"/>
  </r>
  <r>
    <x v="5"/>
    <x v="47"/>
    <x v="0"/>
    <x v="2"/>
    <n v="39596"/>
  </r>
  <r>
    <x v="5"/>
    <x v="47"/>
    <x v="0"/>
    <x v="3"/>
    <n v="2006"/>
  </r>
  <r>
    <x v="5"/>
    <x v="47"/>
    <x v="0"/>
    <x v="4"/>
    <n v="493"/>
  </r>
  <r>
    <x v="5"/>
    <x v="47"/>
    <x v="0"/>
    <x v="5"/>
    <n v="111"/>
  </r>
  <r>
    <x v="5"/>
    <x v="47"/>
    <x v="0"/>
    <x v="6"/>
    <n v="0"/>
  </r>
  <r>
    <x v="5"/>
    <x v="47"/>
    <x v="0"/>
    <x v="7"/>
    <n v="0"/>
  </r>
  <r>
    <x v="5"/>
    <x v="47"/>
    <x v="0"/>
    <x v="8"/>
    <n v="0"/>
  </r>
  <r>
    <x v="5"/>
    <x v="47"/>
    <x v="0"/>
    <x v="9"/>
    <n v="1336"/>
  </r>
  <r>
    <x v="5"/>
    <x v="47"/>
    <x v="0"/>
    <x v="10"/>
    <n v="0"/>
  </r>
  <r>
    <x v="5"/>
    <x v="47"/>
    <x v="0"/>
    <x v="11"/>
    <n v="252"/>
  </r>
  <r>
    <x v="5"/>
    <x v="47"/>
    <x v="0"/>
    <x v="12"/>
    <n v="0"/>
  </r>
  <r>
    <x v="5"/>
    <x v="47"/>
    <x v="0"/>
    <x v="13"/>
    <n v="15336"/>
  </r>
  <r>
    <x v="5"/>
    <x v="47"/>
    <x v="1"/>
    <x v="0"/>
    <n v="0"/>
  </r>
  <r>
    <x v="5"/>
    <x v="47"/>
    <x v="1"/>
    <x v="1"/>
    <n v="20566"/>
  </r>
  <r>
    <x v="5"/>
    <x v="47"/>
    <x v="1"/>
    <x v="2"/>
    <n v="39596"/>
  </r>
  <r>
    <x v="5"/>
    <x v="47"/>
    <x v="1"/>
    <x v="3"/>
    <n v="2006"/>
  </r>
  <r>
    <x v="5"/>
    <x v="47"/>
    <x v="1"/>
    <x v="4"/>
    <n v="493"/>
  </r>
  <r>
    <x v="5"/>
    <x v="47"/>
    <x v="1"/>
    <x v="5"/>
    <n v="111"/>
  </r>
  <r>
    <x v="5"/>
    <x v="47"/>
    <x v="1"/>
    <x v="6"/>
    <n v="0"/>
  </r>
  <r>
    <x v="5"/>
    <x v="47"/>
    <x v="1"/>
    <x v="7"/>
    <n v="0"/>
  </r>
  <r>
    <x v="5"/>
    <x v="47"/>
    <x v="1"/>
    <x v="8"/>
    <n v="0"/>
  </r>
  <r>
    <x v="5"/>
    <x v="47"/>
    <x v="1"/>
    <x v="9"/>
    <n v="1336"/>
  </r>
  <r>
    <x v="5"/>
    <x v="47"/>
    <x v="1"/>
    <x v="10"/>
    <n v="0"/>
  </r>
  <r>
    <x v="5"/>
    <x v="47"/>
    <x v="1"/>
    <x v="11"/>
    <n v="252"/>
  </r>
  <r>
    <x v="5"/>
    <x v="47"/>
    <x v="1"/>
    <x v="12"/>
    <n v="0"/>
  </r>
  <r>
    <x v="5"/>
    <x v="47"/>
    <x v="1"/>
    <x v="13"/>
    <n v="15336"/>
  </r>
  <r>
    <x v="5"/>
    <x v="48"/>
    <x v="0"/>
    <x v="0"/>
    <n v="0"/>
  </r>
  <r>
    <x v="5"/>
    <x v="48"/>
    <x v="0"/>
    <x v="1"/>
    <n v="79603"/>
  </r>
  <r>
    <x v="5"/>
    <x v="48"/>
    <x v="0"/>
    <x v="2"/>
    <n v="336827"/>
  </r>
  <r>
    <x v="5"/>
    <x v="48"/>
    <x v="0"/>
    <x v="3"/>
    <n v="84037"/>
  </r>
  <r>
    <x v="5"/>
    <x v="48"/>
    <x v="0"/>
    <x v="4"/>
    <n v="47881"/>
  </r>
  <r>
    <x v="5"/>
    <x v="48"/>
    <x v="0"/>
    <x v="5"/>
    <n v="0"/>
  </r>
  <r>
    <x v="5"/>
    <x v="48"/>
    <x v="0"/>
    <x v="6"/>
    <n v="172098"/>
  </r>
  <r>
    <x v="5"/>
    <x v="48"/>
    <x v="0"/>
    <x v="7"/>
    <n v="0"/>
  </r>
  <r>
    <x v="5"/>
    <x v="48"/>
    <x v="0"/>
    <x v="8"/>
    <n v="0"/>
  </r>
  <r>
    <x v="5"/>
    <x v="48"/>
    <x v="0"/>
    <x v="9"/>
    <n v="46143"/>
  </r>
  <r>
    <x v="5"/>
    <x v="48"/>
    <x v="0"/>
    <x v="10"/>
    <n v="10723"/>
  </r>
  <r>
    <x v="5"/>
    <x v="48"/>
    <x v="0"/>
    <x v="11"/>
    <n v="54176"/>
  </r>
  <r>
    <x v="5"/>
    <x v="48"/>
    <x v="0"/>
    <x v="12"/>
    <n v="15650"/>
  </r>
  <r>
    <x v="5"/>
    <x v="48"/>
    <x v="0"/>
    <x v="13"/>
    <n v="310364"/>
  </r>
  <r>
    <x v="5"/>
    <x v="48"/>
    <x v="1"/>
    <x v="0"/>
    <n v="0"/>
  </r>
  <r>
    <x v="5"/>
    <x v="48"/>
    <x v="1"/>
    <x v="1"/>
    <n v="79614"/>
  </r>
  <r>
    <x v="5"/>
    <x v="48"/>
    <x v="1"/>
    <x v="2"/>
    <n v="323081"/>
  </r>
  <r>
    <x v="5"/>
    <x v="48"/>
    <x v="1"/>
    <x v="3"/>
    <n v="84037"/>
  </r>
  <r>
    <x v="5"/>
    <x v="48"/>
    <x v="1"/>
    <x v="4"/>
    <n v="14031"/>
  </r>
  <r>
    <x v="5"/>
    <x v="48"/>
    <x v="1"/>
    <x v="5"/>
    <n v="4044"/>
  </r>
  <r>
    <x v="5"/>
    <x v="48"/>
    <x v="1"/>
    <x v="6"/>
    <n v="250317"/>
  </r>
  <r>
    <x v="5"/>
    <x v="48"/>
    <x v="1"/>
    <x v="7"/>
    <n v="0"/>
  </r>
  <r>
    <x v="5"/>
    <x v="48"/>
    <x v="1"/>
    <x v="8"/>
    <n v="0"/>
  </r>
  <r>
    <x v="5"/>
    <x v="48"/>
    <x v="1"/>
    <x v="9"/>
    <n v="48856"/>
  </r>
  <r>
    <x v="5"/>
    <x v="48"/>
    <x v="1"/>
    <x v="10"/>
    <n v="0"/>
  </r>
  <r>
    <x v="5"/>
    <x v="48"/>
    <x v="1"/>
    <x v="11"/>
    <n v="58926"/>
  </r>
  <r>
    <x v="5"/>
    <x v="48"/>
    <x v="1"/>
    <x v="12"/>
    <n v="0"/>
  </r>
  <r>
    <x v="5"/>
    <x v="48"/>
    <x v="1"/>
    <x v="13"/>
    <n v="401742"/>
  </r>
  <r>
    <x v="5"/>
    <x v="49"/>
    <x v="0"/>
    <x v="0"/>
    <n v="0"/>
  </r>
  <r>
    <x v="5"/>
    <x v="49"/>
    <x v="0"/>
    <x v="1"/>
    <n v="24382"/>
  </r>
  <r>
    <x v="5"/>
    <x v="49"/>
    <x v="0"/>
    <x v="2"/>
    <n v="104615"/>
  </r>
  <r>
    <x v="5"/>
    <x v="49"/>
    <x v="0"/>
    <x v="3"/>
    <n v="13470"/>
  </r>
  <r>
    <x v="5"/>
    <x v="49"/>
    <x v="0"/>
    <x v="4"/>
    <n v="1031"/>
  </r>
  <r>
    <x v="5"/>
    <x v="49"/>
    <x v="0"/>
    <x v="5"/>
    <n v="0"/>
  </r>
  <r>
    <x v="5"/>
    <x v="49"/>
    <x v="0"/>
    <x v="6"/>
    <n v="12672"/>
  </r>
  <r>
    <x v="5"/>
    <x v="49"/>
    <x v="0"/>
    <x v="7"/>
    <n v="0"/>
  </r>
  <r>
    <x v="5"/>
    <x v="49"/>
    <x v="0"/>
    <x v="8"/>
    <n v="0"/>
  </r>
  <r>
    <x v="5"/>
    <x v="49"/>
    <x v="0"/>
    <x v="9"/>
    <n v="5655"/>
  </r>
  <r>
    <x v="5"/>
    <x v="49"/>
    <x v="0"/>
    <x v="10"/>
    <n v="0"/>
  </r>
  <r>
    <x v="5"/>
    <x v="49"/>
    <x v="0"/>
    <x v="11"/>
    <n v="8928"/>
  </r>
  <r>
    <x v="5"/>
    <x v="49"/>
    <x v="0"/>
    <x v="12"/>
    <n v="2485"/>
  </r>
  <r>
    <x v="5"/>
    <x v="49"/>
    <x v="0"/>
    <x v="13"/>
    <n v="84162"/>
  </r>
  <r>
    <x v="5"/>
    <x v="49"/>
    <x v="1"/>
    <x v="0"/>
    <n v="0"/>
  </r>
  <r>
    <x v="5"/>
    <x v="49"/>
    <x v="1"/>
    <x v="1"/>
    <n v="24382"/>
  </r>
  <r>
    <x v="5"/>
    <x v="49"/>
    <x v="1"/>
    <x v="2"/>
    <n v="104615"/>
  </r>
  <r>
    <x v="5"/>
    <x v="49"/>
    <x v="1"/>
    <x v="3"/>
    <n v="13470"/>
  </r>
  <r>
    <x v="5"/>
    <x v="49"/>
    <x v="1"/>
    <x v="4"/>
    <n v="1031"/>
  </r>
  <r>
    <x v="5"/>
    <x v="49"/>
    <x v="1"/>
    <x v="5"/>
    <n v="0"/>
  </r>
  <r>
    <x v="5"/>
    <x v="49"/>
    <x v="1"/>
    <x v="6"/>
    <n v="12672"/>
  </r>
  <r>
    <x v="5"/>
    <x v="49"/>
    <x v="1"/>
    <x v="7"/>
    <n v="0"/>
  </r>
  <r>
    <x v="5"/>
    <x v="49"/>
    <x v="1"/>
    <x v="8"/>
    <n v="0"/>
  </r>
  <r>
    <x v="5"/>
    <x v="49"/>
    <x v="1"/>
    <x v="9"/>
    <n v="5655"/>
  </r>
  <r>
    <x v="5"/>
    <x v="49"/>
    <x v="1"/>
    <x v="10"/>
    <n v="0"/>
  </r>
  <r>
    <x v="5"/>
    <x v="49"/>
    <x v="1"/>
    <x v="11"/>
    <n v="8928"/>
  </r>
  <r>
    <x v="5"/>
    <x v="49"/>
    <x v="1"/>
    <x v="12"/>
    <n v="2485"/>
  </r>
  <r>
    <x v="5"/>
    <x v="49"/>
    <x v="1"/>
    <x v="13"/>
    <n v="84162"/>
  </r>
  <r>
    <x v="5"/>
    <x v="50"/>
    <x v="0"/>
    <x v="0"/>
    <n v="0"/>
  </r>
  <r>
    <x v="5"/>
    <x v="50"/>
    <x v="0"/>
    <x v="1"/>
    <n v="85090"/>
  </r>
  <r>
    <x v="5"/>
    <x v="50"/>
    <x v="0"/>
    <x v="2"/>
    <n v="483212"/>
  </r>
  <r>
    <x v="5"/>
    <x v="50"/>
    <x v="0"/>
    <x v="3"/>
    <n v="107894"/>
  </r>
  <r>
    <x v="5"/>
    <x v="50"/>
    <x v="0"/>
    <x v="4"/>
    <n v="7125"/>
  </r>
  <r>
    <x v="5"/>
    <x v="50"/>
    <x v="0"/>
    <x v="5"/>
    <n v="16038"/>
  </r>
  <r>
    <x v="5"/>
    <x v="50"/>
    <x v="0"/>
    <x v="6"/>
    <n v="164713"/>
  </r>
  <r>
    <x v="5"/>
    <x v="50"/>
    <x v="0"/>
    <x v="7"/>
    <n v="0"/>
  </r>
  <r>
    <x v="5"/>
    <x v="50"/>
    <x v="0"/>
    <x v="8"/>
    <n v="18534"/>
  </r>
  <r>
    <x v="5"/>
    <x v="50"/>
    <x v="0"/>
    <x v="9"/>
    <n v="67546"/>
  </r>
  <r>
    <x v="5"/>
    <x v="50"/>
    <x v="0"/>
    <x v="10"/>
    <n v="175622"/>
  </r>
  <r>
    <x v="5"/>
    <x v="50"/>
    <x v="0"/>
    <x v="11"/>
    <n v="93788"/>
  </r>
  <r>
    <x v="5"/>
    <x v="50"/>
    <x v="0"/>
    <x v="12"/>
    <n v="127625"/>
  </r>
  <r>
    <x v="5"/>
    <x v="50"/>
    <x v="0"/>
    <x v="13"/>
    <n v="428549"/>
  </r>
  <r>
    <x v="5"/>
    <x v="50"/>
    <x v="1"/>
    <x v="0"/>
    <n v="13005"/>
  </r>
  <r>
    <x v="5"/>
    <x v="50"/>
    <x v="1"/>
    <x v="1"/>
    <n v="85150"/>
  </r>
  <r>
    <x v="5"/>
    <x v="50"/>
    <x v="1"/>
    <x v="2"/>
    <n v="499049"/>
  </r>
  <r>
    <x v="5"/>
    <x v="50"/>
    <x v="1"/>
    <x v="3"/>
    <n v="52321"/>
  </r>
  <r>
    <x v="5"/>
    <x v="50"/>
    <x v="1"/>
    <x v="4"/>
    <n v="7125"/>
  </r>
  <r>
    <x v="5"/>
    <x v="50"/>
    <x v="1"/>
    <x v="5"/>
    <n v="0"/>
  </r>
  <r>
    <x v="5"/>
    <x v="50"/>
    <x v="1"/>
    <x v="6"/>
    <n v="379487"/>
  </r>
  <r>
    <x v="5"/>
    <x v="50"/>
    <x v="1"/>
    <x v="7"/>
    <n v="0"/>
  </r>
  <r>
    <x v="5"/>
    <x v="50"/>
    <x v="1"/>
    <x v="8"/>
    <n v="18534"/>
  </r>
  <r>
    <x v="5"/>
    <x v="50"/>
    <x v="1"/>
    <x v="9"/>
    <n v="82520"/>
  </r>
  <r>
    <x v="5"/>
    <x v="50"/>
    <x v="1"/>
    <x v="10"/>
    <n v="0"/>
  </r>
  <r>
    <x v="5"/>
    <x v="50"/>
    <x v="1"/>
    <x v="11"/>
    <n v="115340"/>
  </r>
  <r>
    <x v="5"/>
    <x v="50"/>
    <x v="1"/>
    <x v="12"/>
    <n v="0"/>
  </r>
  <r>
    <x v="5"/>
    <x v="50"/>
    <x v="1"/>
    <x v="13"/>
    <n v="798293"/>
  </r>
  <r>
    <x v="5"/>
    <x v="51"/>
    <x v="0"/>
    <x v="0"/>
    <n v="0"/>
  </r>
  <r>
    <x v="5"/>
    <x v="51"/>
    <x v="0"/>
    <x v="1"/>
    <n v="90953"/>
  </r>
  <r>
    <x v="5"/>
    <x v="51"/>
    <x v="0"/>
    <x v="2"/>
    <n v="151159"/>
  </r>
  <r>
    <x v="5"/>
    <x v="51"/>
    <x v="0"/>
    <x v="3"/>
    <n v="101234"/>
  </r>
  <r>
    <x v="5"/>
    <x v="51"/>
    <x v="0"/>
    <x v="4"/>
    <n v="12964"/>
  </r>
  <r>
    <x v="5"/>
    <x v="51"/>
    <x v="0"/>
    <x v="5"/>
    <n v="62248"/>
  </r>
  <r>
    <x v="5"/>
    <x v="51"/>
    <x v="0"/>
    <x v="6"/>
    <n v="307677"/>
  </r>
  <r>
    <x v="5"/>
    <x v="51"/>
    <x v="0"/>
    <x v="7"/>
    <n v="0"/>
  </r>
  <r>
    <x v="5"/>
    <x v="51"/>
    <x v="0"/>
    <x v="8"/>
    <n v="179900"/>
  </r>
  <r>
    <x v="5"/>
    <x v="51"/>
    <x v="0"/>
    <x v="9"/>
    <n v="56257"/>
  </r>
  <r>
    <x v="5"/>
    <x v="51"/>
    <x v="0"/>
    <x v="10"/>
    <n v="15091"/>
  </r>
  <r>
    <x v="5"/>
    <x v="51"/>
    <x v="0"/>
    <x v="11"/>
    <n v="81908"/>
  </r>
  <r>
    <x v="5"/>
    <x v="51"/>
    <x v="0"/>
    <x v="12"/>
    <n v="0"/>
  </r>
  <r>
    <x v="5"/>
    <x v="51"/>
    <x v="0"/>
    <x v="13"/>
    <n v="381897"/>
  </r>
  <r>
    <x v="5"/>
    <x v="51"/>
    <x v="1"/>
    <x v="0"/>
    <n v="0"/>
  </r>
  <r>
    <x v="5"/>
    <x v="51"/>
    <x v="1"/>
    <x v="1"/>
    <n v="91262"/>
  </r>
  <r>
    <x v="5"/>
    <x v="51"/>
    <x v="1"/>
    <x v="2"/>
    <n v="34885"/>
  </r>
  <r>
    <x v="5"/>
    <x v="51"/>
    <x v="1"/>
    <x v="3"/>
    <n v="108656"/>
  </r>
  <r>
    <x v="5"/>
    <x v="51"/>
    <x v="1"/>
    <x v="4"/>
    <n v="12964"/>
  </r>
  <r>
    <x v="5"/>
    <x v="51"/>
    <x v="1"/>
    <x v="5"/>
    <n v="0"/>
  </r>
  <r>
    <x v="5"/>
    <x v="51"/>
    <x v="1"/>
    <x v="6"/>
    <n v="783778"/>
  </r>
  <r>
    <x v="5"/>
    <x v="51"/>
    <x v="1"/>
    <x v="7"/>
    <n v="0"/>
  </r>
  <r>
    <x v="5"/>
    <x v="51"/>
    <x v="1"/>
    <x v="8"/>
    <n v="179900"/>
  </r>
  <r>
    <x v="5"/>
    <x v="51"/>
    <x v="1"/>
    <x v="9"/>
    <n v="59565"/>
  </r>
  <r>
    <x v="5"/>
    <x v="51"/>
    <x v="1"/>
    <x v="10"/>
    <n v="0"/>
  </r>
  <r>
    <x v="5"/>
    <x v="51"/>
    <x v="1"/>
    <x v="11"/>
    <n v="115670"/>
  </r>
  <r>
    <x v="5"/>
    <x v="51"/>
    <x v="1"/>
    <x v="12"/>
    <n v="0"/>
  </r>
  <r>
    <x v="5"/>
    <x v="51"/>
    <x v="1"/>
    <x v="13"/>
    <n v="841786"/>
  </r>
  <r>
    <x v="5"/>
    <x v="52"/>
    <x v="0"/>
    <x v="0"/>
    <n v="0"/>
  </r>
  <r>
    <x v="5"/>
    <x v="52"/>
    <x v="0"/>
    <x v="1"/>
    <n v="282718"/>
  </r>
  <r>
    <x v="5"/>
    <x v="52"/>
    <x v="0"/>
    <x v="2"/>
    <n v="1681396"/>
  </r>
  <r>
    <x v="5"/>
    <x v="52"/>
    <x v="0"/>
    <x v="3"/>
    <n v="348621"/>
  </r>
  <r>
    <x v="5"/>
    <x v="52"/>
    <x v="0"/>
    <x v="4"/>
    <n v="112928"/>
  </r>
  <r>
    <x v="5"/>
    <x v="52"/>
    <x v="0"/>
    <x v="5"/>
    <n v="208037"/>
  </r>
  <r>
    <x v="5"/>
    <x v="52"/>
    <x v="0"/>
    <x v="6"/>
    <n v="2725816"/>
  </r>
  <r>
    <x v="5"/>
    <x v="52"/>
    <x v="0"/>
    <x v="7"/>
    <n v="0"/>
  </r>
  <r>
    <x v="5"/>
    <x v="52"/>
    <x v="0"/>
    <x v="8"/>
    <n v="948212"/>
  </r>
  <r>
    <x v="5"/>
    <x v="52"/>
    <x v="0"/>
    <x v="9"/>
    <n v="573819"/>
  </r>
  <r>
    <x v="5"/>
    <x v="52"/>
    <x v="0"/>
    <x v="10"/>
    <n v="780323"/>
  </r>
  <r>
    <x v="5"/>
    <x v="52"/>
    <x v="0"/>
    <x v="11"/>
    <n v="774166"/>
  </r>
  <r>
    <x v="5"/>
    <x v="52"/>
    <x v="0"/>
    <x v="12"/>
    <n v="150136"/>
  </r>
  <r>
    <x v="5"/>
    <x v="52"/>
    <x v="0"/>
    <x v="13"/>
    <n v="3973279"/>
  </r>
  <r>
    <x v="5"/>
    <x v="52"/>
    <x v="1"/>
    <x v="0"/>
    <n v="0"/>
  </r>
  <r>
    <x v="5"/>
    <x v="52"/>
    <x v="1"/>
    <x v="1"/>
    <n v="305313"/>
  </r>
  <r>
    <x v="5"/>
    <x v="52"/>
    <x v="1"/>
    <x v="2"/>
    <n v="1757482"/>
  </r>
  <r>
    <x v="5"/>
    <x v="52"/>
    <x v="1"/>
    <x v="3"/>
    <n v="343151"/>
  </r>
  <r>
    <x v="5"/>
    <x v="52"/>
    <x v="1"/>
    <x v="4"/>
    <n v="183724"/>
  </r>
  <r>
    <x v="5"/>
    <x v="52"/>
    <x v="1"/>
    <x v="5"/>
    <n v="0"/>
  </r>
  <r>
    <x v="5"/>
    <x v="52"/>
    <x v="1"/>
    <x v="6"/>
    <n v="4827772"/>
  </r>
  <r>
    <x v="5"/>
    <x v="52"/>
    <x v="1"/>
    <x v="7"/>
    <n v="0"/>
  </r>
  <r>
    <x v="5"/>
    <x v="52"/>
    <x v="1"/>
    <x v="8"/>
    <n v="1010979"/>
  </r>
  <r>
    <x v="5"/>
    <x v="52"/>
    <x v="1"/>
    <x v="9"/>
    <n v="751022"/>
  </r>
  <r>
    <x v="5"/>
    <x v="52"/>
    <x v="1"/>
    <x v="10"/>
    <n v="0"/>
  </r>
  <r>
    <x v="5"/>
    <x v="52"/>
    <x v="1"/>
    <x v="11"/>
    <n v="1000279"/>
  </r>
  <r>
    <x v="5"/>
    <x v="52"/>
    <x v="1"/>
    <x v="12"/>
    <n v="0"/>
  </r>
  <r>
    <x v="5"/>
    <x v="52"/>
    <x v="1"/>
    <x v="13"/>
    <n v="7013300"/>
  </r>
  <r>
    <x v="5"/>
    <x v="53"/>
    <x v="0"/>
    <x v="0"/>
    <n v="4220"/>
  </r>
  <r>
    <x v="5"/>
    <x v="53"/>
    <x v="0"/>
    <x v="1"/>
    <n v="64003"/>
  </r>
  <r>
    <x v="5"/>
    <x v="53"/>
    <x v="0"/>
    <x v="2"/>
    <n v="448739"/>
  </r>
  <r>
    <x v="5"/>
    <x v="53"/>
    <x v="0"/>
    <x v="3"/>
    <n v="167509"/>
  </r>
  <r>
    <x v="5"/>
    <x v="53"/>
    <x v="0"/>
    <x v="4"/>
    <n v="9217"/>
  </r>
  <r>
    <x v="5"/>
    <x v="53"/>
    <x v="0"/>
    <x v="5"/>
    <n v="59654"/>
  </r>
  <r>
    <x v="5"/>
    <x v="53"/>
    <x v="0"/>
    <x v="6"/>
    <n v="294162"/>
  </r>
  <r>
    <x v="5"/>
    <x v="53"/>
    <x v="0"/>
    <x v="7"/>
    <n v="0"/>
  </r>
  <r>
    <x v="5"/>
    <x v="53"/>
    <x v="0"/>
    <x v="8"/>
    <n v="39314"/>
  </r>
  <r>
    <x v="5"/>
    <x v="53"/>
    <x v="0"/>
    <x v="9"/>
    <n v="53820"/>
  </r>
  <r>
    <x v="5"/>
    <x v="53"/>
    <x v="0"/>
    <x v="10"/>
    <n v="252738"/>
  </r>
  <r>
    <x v="5"/>
    <x v="53"/>
    <x v="0"/>
    <x v="11"/>
    <n v="79741"/>
  </r>
  <r>
    <x v="5"/>
    <x v="53"/>
    <x v="0"/>
    <x v="12"/>
    <n v="158578"/>
  </r>
  <r>
    <x v="5"/>
    <x v="53"/>
    <x v="0"/>
    <x v="13"/>
    <n v="417813"/>
  </r>
  <r>
    <x v="5"/>
    <x v="53"/>
    <x v="1"/>
    <x v="0"/>
    <n v="4220"/>
  </r>
  <r>
    <x v="5"/>
    <x v="53"/>
    <x v="1"/>
    <x v="1"/>
    <n v="65153"/>
  </r>
  <r>
    <x v="5"/>
    <x v="53"/>
    <x v="1"/>
    <x v="2"/>
    <n v="309691"/>
  </r>
  <r>
    <x v="5"/>
    <x v="53"/>
    <x v="1"/>
    <x v="3"/>
    <n v="275209"/>
  </r>
  <r>
    <x v="5"/>
    <x v="53"/>
    <x v="1"/>
    <x v="4"/>
    <n v="9622"/>
  </r>
  <r>
    <x v="5"/>
    <x v="53"/>
    <x v="1"/>
    <x v="5"/>
    <n v="0"/>
  </r>
  <r>
    <x v="5"/>
    <x v="53"/>
    <x v="1"/>
    <x v="6"/>
    <n v="751362"/>
  </r>
  <r>
    <x v="5"/>
    <x v="53"/>
    <x v="1"/>
    <x v="7"/>
    <n v="0"/>
  </r>
  <r>
    <x v="5"/>
    <x v="53"/>
    <x v="1"/>
    <x v="8"/>
    <n v="39314"/>
  </r>
  <r>
    <x v="5"/>
    <x v="53"/>
    <x v="1"/>
    <x v="9"/>
    <n v="49433"/>
  </r>
  <r>
    <x v="5"/>
    <x v="53"/>
    <x v="1"/>
    <x v="10"/>
    <n v="0"/>
  </r>
  <r>
    <x v="5"/>
    <x v="53"/>
    <x v="1"/>
    <x v="11"/>
    <n v="113463"/>
  </r>
  <r>
    <x v="5"/>
    <x v="53"/>
    <x v="1"/>
    <x v="12"/>
    <n v="0"/>
  </r>
  <r>
    <x v="5"/>
    <x v="53"/>
    <x v="1"/>
    <x v="13"/>
    <n v="818643"/>
  </r>
  <r>
    <x v="5"/>
    <x v="54"/>
    <x v="0"/>
    <x v="0"/>
    <n v="0"/>
  </r>
  <r>
    <x v="5"/>
    <x v="54"/>
    <x v="0"/>
    <x v="1"/>
    <n v="508902"/>
  </r>
  <r>
    <x v="5"/>
    <x v="54"/>
    <x v="0"/>
    <x v="2"/>
    <n v="603006"/>
  </r>
  <r>
    <x v="5"/>
    <x v="54"/>
    <x v="0"/>
    <x v="3"/>
    <n v="10226"/>
  </r>
  <r>
    <x v="5"/>
    <x v="54"/>
    <x v="0"/>
    <x v="4"/>
    <n v="506"/>
  </r>
  <r>
    <x v="5"/>
    <x v="54"/>
    <x v="0"/>
    <x v="5"/>
    <n v="0"/>
  </r>
  <r>
    <x v="5"/>
    <x v="54"/>
    <x v="0"/>
    <x v="6"/>
    <n v="40002"/>
  </r>
  <r>
    <x v="5"/>
    <x v="54"/>
    <x v="0"/>
    <x v="7"/>
    <n v="0"/>
  </r>
  <r>
    <x v="5"/>
    <x v="54"/>
    <x v="0"/>
    <x v="8"/>
    <n v="0"/>
  </r>
  <r>
    <x v="5"/>
    <x v="54"/>
    <x v="0"/>
    <x v="9"/>
    <n v="19471"/>
  </r>
  <r>
    <x v="5"/>
    <x v="54"/>
    <x v="0"/>
    <x v="10"/>
    <n v="1932"/>
  </r>
  <r>
    <x v="5"/>
    <x v="54"/>
    <x v="0"/>
    <x v="11"/>
    <n v="29198"/>
  </r>
  <r>
    <x v="5"/>
    <x v="54"/>
    <x v="0"/>
    <x v="12"/>
    <n v="0"/>
  </r>
  <r>
    <x v="5"/>
    <x v="54"/>
    <x v="0"/>
    <x v="13"/>
    <n v="131167"/>
  </r>
  <r>
    <x v="5"/>
    <x v="54"/>
    <x v="1"/>
    <x v="0"/>
    <n v="0"/>
  </r>
  <r>
    <x v="5"/>
    <x v="54"/>
    <x v="1"/>
    <x v="1"/>
    <n v="508902"/>
  </r>
  <r>
    <x v="5"/>
    <x v="54"/>
    <x v="1"/>
    <x v="2"/>
    <n v="597972"/>
  </r>
  <r>
    <x v="5"/>
    <x v="54"/>
    <x v="1"/>
    <x v="3"/>
    <n v="10226"/>
  </r>
  <r>
    <x v="5"/>
    <x v="54"/>
    <x v="1"/>
    <x v="4"/>
    <n v="506"/>
  </r>
  <r>
    <x v="5"/>
    <x v="54"/>
    <x v="1"/>
    <x v="5"/>
    <n v="0"/>
  </r>
  <r>
    <x v="5"/>
    <x v="54"/>
    <x v="1"/>
    <x v="6"/>
    <n v="49190"/>
  </r>
  <r>
    <x v="5"/>
    <x v="54"/>
    <x v="1"/>
    <x v="7"/>
    <n v="0"/>
  </r>
  <r>
    <x v="5"/>
    <x v="54"/>
    <x v="1"/>
    <x v="8"/>
    <n v="0"/>
  </r>
  <r>
    <x v="5"/>
    <x v="54"/>
    <x v="1"/>
    <x v="9"/>
    <n v="19471"/>
  </r>
  <r>
    <x v="5"/>
    <x v="54"/>
    <x v="1"/>
    <x v="10"/>
    <n v="0"/>
  </r>
  <r>
    <x v="5"/>
    <x v="54"/>
    <x v="1"/>
    <x v="11"/>
    <n v="29535"/>
  </r>
  <r>
    <x v="5"/>
    <x v="54"/>
    <x v="1"/>
    <x v="12"/>
    <n v="0"/>
  </r>
  <r>
    <x v="5"/>
    <x v="54"/>
    <x v="1"/>
    <x v="13"/>
    <n v="137590"/>
  </r>
  <r>
    <x v="5"/>
    <x v="55"/>
    <x v="0"/>
    <x v="0"/>
    <n v="0"/>
  </r>
  <r>
    <x v="5"/>
    <x v="55"/>
    <x v="0"/>
    <x v="1"/>
    <n v="18029"/>
  </r>
  <r>
    <x v="5"/>
    <x v="55"/>
    <x v="0"/>
    <x v="2"/>
    <n v="165061"/>
  </r>
  <r>
    <x v="5"/>
    <x v="55"/>
    <x v="0"/>
    <x v="3"/>
    <n v="10531"/>
  </r>
  <r>
    <x v="5"/>
    <x v="55"/>
    <x v="0"/>
    <x v="4"/>
    <n v="3811"/>
  </r>
  <r>
    <x v="5"/>
    <x v="55"/>
    <x v="0"/>
    <x v="5"/>
    <n v="0"/>
  </r>
  <r>
    <x v="5"/>
    <x v="55"/>
    <x v="0"/>
    <x v="6"/>
    <n v="3779"/>
  </r>
  <r>
    <x v="5"/>
    <x v="55"/>
    <x v="0"/>
    <x v="7"/>
    <n v="0"/>
  </r>
  <r>
    <x v="5"/>
    <x v="55"/>
    <x v="0"/>
    <x v="8"/>
    <n v="8568"/>
  </r>
  <r>
    <x v="5"/>
    <x v="55"/>
    <x v="0"/>
    <x v="9"/>
    <n v="18174"/>
  </r>
  <r>
    <x v="5"/>
    <x v="55"/>
    <x v="0"/>
    <x v="10"/>
    <n v="36588"/>
  </r>
  <r>
    <x v="5"/>
    <x v="55"/>
    <x v="0"/>
    <x v="11"/>
    <n v="9994"/>
  </r>
  <r>
    <x v="5"/>
    <x v="55"/>
    <x v="0"/>
    <x v="12"/>
    <n v="0"/>
  </r>
  <r>
    <x v="5"/>
    <x v="55"/>
    <x v="0"/>
    <x v="13"/>
    <n v="100267"/>
  </r>
  <r>
    <x v="5"/>
    <x v="55"/>
    <x v="1"/>
    <x v="0"/>
    <n v="0"/>
  </r>
  <r>
    <x v="5"/>
    <x v="55"/>
    <x v="1"/>
    <x v="1"/>
    <n v="18029"/>
  </r>
  <r>
    <x v="5"/>
    <x v="55"/>
    <x v="1"/>
    <x v="2"/>
    <n v="142946"/>
  </r>
  <r>
    <x v="5"/>
    <x v="55"/>
    <x v="1"/>
    <x v="3"/>
    <n v="10531"/>
  </r>
  <r>
    <x v="5"/>
    <x v="55"/>
    <x v="1"/>
    <x v="4"/>
    <n v="3811"/>
  </r>
  <r>
    <x v="5"/>
    <x v="55"/>
    <x v="1"/>
    <x v="5"/>
    <n v="0"/>
  </r>
  <r>
    <x v="5"/>
    <x v="55"/>
    <x v="1"/>
    <x v="6"/>
    <n v="53681"/>
  </r>
  <r>
    <x v="5"/>
    <x v="55"/>
    <x v="1"/>
    <x v="7"/>
    <n v="0"/>
  </r>
  <r>
    <x v="5"/>
    <x v="55"/>
    <x v="1"/>
    <x v="8"/>
    <n v="8568"/>
  </r>
  <r>
    <x v="5"/>
    <x v="55"/>
    <x v="1"/>
    <x v="9"/>
    <n v="18218"/>
  </r>
  <r>
    <x v="5"/>
    <x v="55"/>
    <x v="1"/>
    <x v="10"/>
    <n v="0"/>
  </r>
  <r>
    <x v="5"/>
    <x v="55"/>
    <x v="1"/>
    <x v="11"/>
    <n v="11789"/>
  </r>
  <r>
    <x v="5"/>
    <x v="55"/>
    <x v="1"/>
    <x v="12"/>
    <n v="0"/>
  </r>
  <r>
    <x v="5"/>
    <x v="55"/>
    <x v="1"/>
    <x v="13"/>
    <n v="166389"/>
  </r>
  <r>
    <x v="5"/>
    <x v="56"/>
    <x v="0"/>
    <x v="0"/>
    <n v="6992"/>
  </r>
  <r>
    <x v="5"/>
    <x v="56"/>
    <x v="0"/>
    <x v="1"/>
    <n v="25018"/>
  </r>
  <r>
    <x v="5"/>
    <x v="56"/>
    <x v="0"/>
    <x v="2"/>
    <n v="186822"/>
  </r>
  <r>
    <x v="5"/>
    <x v="56"/>
    <x v="0"/>
    <x v="3"/>
    <n v="31733"/>
  </r>
  <r>
    <x v="5"/>
    <x v="56"/>
    <x v="0"/>
    <x v="4"/>
    <n v="12213"/>
  </r>
  <r>
    <x v="5"/>
    <x v="56"/>
    <x v="0"/>
    <x v="5"/>
    <n v="14831"/>
  </r>
  <r>
    <x v="5"/>
    <x v="56"/>
    <x v="0"/>
    <x v="6"/>
    <n v="94474"/>
  </r>
  <r>
    <x v="5"/>
    <x v="56"/>
    <x v="0"/>
    <x v="7"/>
    <n v="0"/>
  </r>
  <r>
    <x v="5"/>
    <x v="56"/>
    <x v="0"/>
    <x v="8"/>
    <n v="1350"/>
  </r>
  <r>
    <x v="5"/>
    <x v="56"/>
    <x v="0"/>
    <x v="9"/>
    <n v="18736"/>
  </r>
  <r>
    <x v="5"/>
    <x v="56"/>
    <x v="0"/>
    <x v="10"/>
    <n v="79061"/>
  </r>
  <r>
    <x v="5"/>
    <x v="56"/>
    <x v="0"/>
    <x v="11"/>
    <n v="16226"/>
  </r>
  <r>
    <x v="5"/>
    <x v="56"/>
    <x v="0"/>
    <x v="12"/>
    <n v="0"/>
  </r>
  <r>
    <x v="5"/>
    <x v="56"/>
    <x v="0"/>
    <x v="13"/>
    <n v="124272"/>
  </r>
  <r>
    <x v="5"/>
    <x v="56"/>
    <x v="1"/>
    <x v="0"/>
    <n v="6992"/>
  </r>
  <r>
    <x v="5"/>
    <x v="56"/>
    <x v="1"/>
    <x v="1"/>
    <n v="25018"/>
  </r>
  <r>
    <x v="5"/>
    <x v="56"/>
    <x v="1"/>
    <x v="2"/>
    <n v="98817"/>
  </r>
  <r>
    <x v="5"/>
    <x v="56"/>
    <x v="1"/>
    <x v="3"/>
    <n v="31733"/>
  </r>
  <r>
    <x v="5"/>
    <x v="56"/>
    <x v="1"/>
    <x v="4"/>
    <n v="12213"/>
  </r>
  <r>
    <x v="5"/>
    <x v="56"/>
    <x v="1"/>
    <x v="5"/>
    <n v="0"/>
  </r>
  <r>
    <x v="5"/>
    <x v="56"/>
    <x v="1"/>
    <x v="6"/>
    <n v="204070"/>
  </r>
  <r>
    <x v="5"/>
    <x v="56"/>
    <x v="1"/>
    <x v="7"/>
    <n v="0"/>
  </r>
  <r>
    <x v="5"/>
    <x v="56"/>
    <x v="1"/>
    <x v="8"/>
    <n v="1350"/>
  </r>
  <r>
    <x v="5"/>
    <x v="56"/>
    <x v="1"/>
    <x v="9"/>
    <n v="12835"/>
  </r>
  <r>
    <x v="5"/>
    <x v="56"/>
    <x v="1"/>
    <x v="10"/>
    <n v="0"/>
  </r>
  <r>
    <x v="5"/>
    <x v="56"/>
    <x v="1"/>
    <x v="11"/>
    <n v="19310"/>
  </r>
  <r>
    <x v="5"/>
    <x v="56"/>
    <x v="1"/>
    <x v="12"/>
    <n v="0"/>
  </r>
  <r>
    <x v="5"/>
    <x v="56"/>
    <x v="1"/>
    <x v="13"/>
    <n v="248740"/>
  </r>
  <r>
    <x v="5"/>
    <x v="57"/>
    <x v="0"/>
    <x v="0"/>
    <n v="0"/>
  </r>
  <r>
    <x v="5"/>
    <x v="57"/>
    <x v="0"/>
    <x v="1"/>
    <n v="4709"/>
  </r>
  <r>
    <x v="5"/>
    <x v="57"/>
    <x v="0"/>
    <x v="2"/>
    <n v="232568"/>
  </r>
  <r>
    <x v="5"/>
    <x v="57"/>
    <x v="0"/>
    <x v="3"/>
    <n v="53003"/>
  </r>
  <r>
    <x v="5"/>
    <x v="57"/>
    <x v="0"/>
    <x v="4"/>
    <n v="11850"/>
  </r>
  <r>
    <x v="5"/>
    <x v="57"/>
    <x v="0"/>
    <x v="5"/>
    <n v="34212"/>
  </r>
  <r>
    <x v="5"/>
    <x v="57"/>
    <x v="0"/>
    <x v="6"/>
    <n v="360390"/>
  </r>
  <r>
    <x v="5"/>
    <x v="57"/>
    <x v="0"/>
    <x v="7"/>
    <n v="0"/>
  </r>
  <r>
    <x v="5"/>
    <x v="57"/>
    <x v="0"/>
    <x v="8"/>
    <n v="0"/>
  </r>
  <r>
    <x v="5"/>
    <x v="57"/>
    <x v="0"/>
    <x v="9"/>
    <n v="56328"/>
  </r>
  <r>
    <x v="5"/>
    <x v="57"/>
    <x v="0"/>
    <x v="10"/>
    <n v="108089"/>
  </r>
  <r>
    <x v="5"/>
    <x v="57"/>
    <x v="0"/>
    <x v="11"/>
    <n v="85348"/>
  </r>
  <r>
    <x v="5"/>
    <x v="57"/>
    <x v="0"/>
    <x v="12"/>
    <n v="0"/>
  </r>
  <r>
    <x v="5"/>
    <x v="57"/>
    <x v="0"/>
    <x v="13"/>
    <n v="410107"/>
  </r>
  <r>
    <x v="5"/>
    <x v="57"/>
    <x v="1"/>
    <x v="0"/>
    <n v="0"/>
  </r>
  <r>
    <x v="5"/>
    <x v="57"/>
    <x v="1"/>
    <x v="1"/>
    <n v="4709"/>
  </r>
  <r>
    <x v="5"/>
    <x v="57"/>
    <x v="1"/>
    <x v="2"/>
    <n v="193196"/>
  </r>
  <r>
    <x v="5"/>
    <x v="57"/>
    <x v="1"/>
    <x v="3"/>
    <n v="53003"/>
  </r>
  <r>
    <x v="5"/>
    <x v="57"/>
    <x v="1"/>
    <x v="4"/>
    <n v="11850"/>
  </r>
  <r>
    <x v="5"/>
    <x v="57"/>
    <x v="1"/>
    <x v="5"/>
    <n v="0"/>
  </r>
  <r>
    <x v="5"/>
    <x v="57"/>
    <x v="1"/>
    <x v="6"/>
    <n v="426015"/>
  </r>
  <r>
    <x v="5"/>
    <x v="57"/>
    <x v="1"/>
    <x v="7"/>
    <n v="0"/>
  </r>
  <r>
    <x v="5"/>
    <x v="57"/>
    <x v="1"/>
    <x v="8"/>
    <n v="0"/>
  </r>
  <r>
    <x v="5"/>
    <x v="57"/>
    <x v="1"/>
    <x v="9"/>
    <n v="60863"/>
  </r>
  <r>
    <x v="5"/>
    <x v="57"/>
    <x v="1"/>
    <x v="10"/>
    <n v="0"/>
  </r>
  <r>
    <x v="5"/>
    <x v="57"/>
    <x v="1"/>
    <x v="11"/>
    <n v="96321"/>
  </r>
  <r>
    <x v="5"/>
    <x v="57"/>
    <x v="1"/>
    <x v="12"/>
    <n v="0"/>
  </r>
  <r>
    <x v="5"/>
    <x v="57"/>
    <x v="1"/>
    <x v="13"/>
    <n v="585098"/>
  </r>
  <r>
    <x v="5"/>
    <x v="58"/>
    <x v="0"/>
    <x v="0"/>
    <n v="1644"/>
  </r>
  <r>
    <x v="5"/>
    <x v="58"/>
    <x v="0"/>
    <x v="1"/>
    <n v="261009"/>
  </r>
  <r>
    <x v="5"/>
    <x v="58"/>
    <x v="0"/>
    <x v="2"/>
    <n v="1462230"/>
  </r>
  <r>
    <x v="5"/>
    <x v="58"/>
    <x v="0"/>
    <x v="3"/>
    <n v="339170"/>
  </r>
  <r>
    <x v="5"/>
    <x v="58"/>
    <x v="0"/>
    <x v="4"/>
    <n v="28025"/>
  </r>
  <r>
    <x v="5"/>
    <x v="58"/>
    <x v="0"/>
    <x v="5"/>
    <n v="49345"/>
  </r>
  <r>
    <x v="5"/>
    <x v="58"/>
    <x v="0"/>
    <x v="6"/>
    <n v="1067204"/>
  </r>
  <r>
    <x v="5"/>
    <x v="58"/>
    <x v="0"/>
    <x v="7"/>
    <n v="0"/>
  </r>
  <r>
    <x v="5"/>
    <x v="58"/>
    <x v="0"/>
    <x v="8"/>
    <n v="253156"/>
  </r>
  <r>
    <x v="5"/>
    <x v="58"/>
    <x v="0"/>
    <x v="9"/>
    <n v="250440"/>
  </r>
  <r>
    <x v="5"/>
    <x v="58"/>
    <x v="0"/>
    <x v="10"/>
    <n v="278951"/>
  </r>
  <r>
    <x v="5"/>
    <x v="58"/>
    <x v="0"/>
    <x v="11"/>
    <n v="357631"/>
  </r>
  <r>
    <x v="5"/>
    <x v="58"/>
    <x v="0"/>
    <x v="12"/>
    <n v="25051"/>
  </r>
  <r>
    <x v="5"/>
    <x v="58"/>
    <x v="0"/>
    <x v="13"/>
    <n v="1959976"/>
  </r>
  <r>
    <x v="5"/>
    <x v="58"/>
    <x v="1"/>
    <x v="0"/>
    <n v="5559"/>
  </r>
  <r>
    <x v="5"/>
    <x v="58"/>
    <x v="1"/>
    <x v="1"/>
    <n v="388193"/>
  </r>
  <r>
    <x v="5"/>
    <x v="58"/>
    <x v="1"/>
    <x v="2"/>
    <n v="1688865"/>
  </r>
  <r>
    <x v="5"/>
    <x v="58"/>
    <x v="1"/>
    <x v="3"/>
    <n v="226946"/>
  </r>
  <r>
    <x v="5"/>
    <x v="58"/>
    <x v="1"/>
    <x v="4"/>
    <n v="59567"/>
  </r>
  <r>
    <x v="5"/>
    <x v="58"/>
    <x v="1"/>
    <x v="5"/>
    <n v="0"/>
  </r>
  <r>
    <x v="5"/>
    <x v="58"/>
    <x v="1"/>
    <x v="6"/>
    <n v="1949467"/>
  </r>
  <r>
    <x v="5"/>
    <x v="58"/>
    <x v="1"/>
    <x v="7"/>
    <n v="0"/>
  </r>
  <r>
    <x v="5"/>
    <x v="58"/>
    <x v="1"/>
    <x v="8"/>
    <n v="262248"/>
  </r>
  <r>
    <x v="5"/>
    <x v="58"/>
    <x v="1"/>
    <x v="9"/>
    <n v="282621"/>
  </r>
  <r>
    <x v="5"/>
    <x v="58"/>
    <x v="1"/>
    <x v="10"/>
    <n v="0"/>
  </r>
  <r>
    <x v="5"/>
    <x v="58"/>
    <x v="1"/>
    <x v="11"/>
    <n v="460863"/>
  </r>
  <r>
    <x v="5"/>
    <x v="58"/>
    <x v="1"/>
    <x v="12"/>
    <n v="0"/>
  </r>
  <r>
    <x v="5"/>
    <x v="58"/>
    <x v="1"/>
    <x v="13"/>
    <n v="3409672"/>
  </r>
  <r>
    <x v="5"/>
    <x v="59"/>
    <x v="0"/>
    <x v="0"/>
    <n v="0"/>
  </r>
  <r>
    <x v="5"/>
    <x v="59"/>
    <x v="0"/>
    <x v="1"/>
    <n v="3962101"/>
  </r>
  <r>
    <x v="5"/>
    <x v="59"/>
    <x v="0"/>
    <x v="2"/>
    <n v="3144936"/>
  </r>
  <r>
    <x v="5"/>
    <x v="59"/>
    <x v="0"/>
    <x v="3"/>
    <n v="706698"/>
  </r>
  <r>
    <x v="5"/>
    <x v="59"/>
    <x v="0"/>
    <x v="4"/>
    <n v="97950"/>
  </r>
  <r>
    <x v="5"/>
    <x v="59"/>
    <x v="0"/>
    <x v="5"/>
    <n v="231221"/>
  </r>
  <r>
    <x v="5"/>
    <x v="59"/>
    <x v="0"/>
    <x v="6"/>
    <n v="1141255"/>
  </r>
  <r>
    <x v="5"/>
    <x v="59"/>
    <x v="0"/>
    <x v="7"/>
    <n v="0"/>
  </r>
  <r>
    <x v="5"/>
    <x v="59"/>
    <x v="0"/>
    <x v="8"/>
    <n v="1871148"/>
  </r>
  <r>
    <x v="5"/>
    <x v="59"/>
    <x v="0"/>
    <x v="9"/>
    <n v="196152"/>
  </r>
  <r>
    <x v="5"/>
    <x v="59"/>
    <x v="0"/>
    <x v="10"/>
    <n v="582918"/>
  </r>
  <r>
    <x v="5"/>
    <x v="59"/>
    <x v="0"/>
    <x v="11"/>
    <n v="551901"/>
  </r>
  <r>
    <x v="5"/>
    <x v="59"/>
    <x v="0"/>
    <x v="12"/>
    <n v="0"/>
  </r>
  <r>
    <x v="5"/>
    <x v="59"/>
    <x v="0"/>
    <x v="13"/>
    <n v="932200"/>
  </r>
  <r>
    <x v="5"/>
    <x v="59"/>
    <x v="1"/>
    <x v="0"/>
    <n v="21968"/>
  </r>
  <r>
    <x v="5"/>
    <x v="59"/>
    <x v="1"/>
    <x v="1"/>
    <n v="3962101"/>
  </r>
  <r>
    <x v="5"/>
    <x v="59"/>
    <x v="1"/>
    <x v="2"/>
    <n v="2966465"/>
  </r>
  <r>
    <x v="5"/>
    <x v="59"/>
    <x v="1"/>
    <x v="3"/>
    <n v="706698"/>
  </r>
  <r>
    <x v="5"/>
    <x v="59"/>
    <x v="1"/>
    <x v="4"/>
    <n v="110197"/>
  </r>
  <r>
    <x v="5"/>
    <x v="59"/>
    <x v="1"/>
    <x v="5"/>
    <n v="0"/>
  </r>
  <r>
    <x v="5"/>
    <x v="59"/>
    <x v="1"/>
    <x v="6"/>
    <n v="2066074"/>
  </r>
  <r>
    <x v="5"/>
    <x v="59"/>
    <x v="1"/>
    <x v="7"/>
    <n v="0"/>
  </r>
  <r>
    <x v="5"/>
    <x v="59"/>
    <x v="1"/>
    <x v="8"/>
    <n v="2043048"/>
  </r>
  <r>
    <x v="5"/>
    <x v="59"/>
    <x v="1"/>
    <x v="9"/>
    <n v="248471"/>
  </r>
  <r>
    <x v="5"/>
    <x v="59"/>
    <x v="1"/>
    <x v="10"/>
    <n v="0"/>
  </r>
  <r>
    <x v="5"/>
    <x v="59"/>
    <x v="1"/>
    <x v="11"/>
    <n v="667056"/>
  </r>
  <r>
    <x v="5"/>
    <x v="59"/>
    <x v="1"/>
    <x v="12"/>
    <n v="0"/>
  </r>
  <r>
    <x v="5"/>
    <x v="59"/>
    <x v="1"/>
    <x v="13"/>
    <n v="2737145"/>
  </r>
  <r>
    <x v="5"/>
    <x v="60"/>
    <x v="0"/>
    <x v="0"/>
    <n v="0"/>
  </r>
  <r>
    <x v="5"/>
    <x v="60"/>
    <x v="0"/>
    <x v="1"/>
    <n v="788544"/>
  </r>
  <r>
    <x v="5"/>
    <x v="60"/>
    <x v="0"/>
    <x v="2"/>
    <n v="2165473"/>
  </r>
  <r>
    <x v="5"/>
    <x v="60"/>
    <x v="0"/>
    <x v="3"/>
    <n v="649124"/>
  </r>
  <r>
    <x v="5"/>
    <x v="60"/>
    <x v="0"/>
    <x v="4"/>
    <n v="154795"/>
  </r>
  <r>
    <x v="5"/>
    <x v="60"/>
    <x v="0"/>
    <x v="5"/>
    <n v="432925"/>
  </r>
  <r>
    <x v="5"/>
    <x v="60"/>
    <x v="0"/>
    <x v="6"/>
    <n v="2516558"/>
  </r>
  <r>
    <x v="5"/>
    <x v="60"/>
    <x v="0"/>
    <x v="7"/>
    <n v="0"/>
  </r>
  <r>
    <x v="5"/>
    <x v="60"/>
    <x v="0"/>
    <x v="8"/>
    <n v="960398"/>
  </r>
  <r>
    <x v="5"/>
    <x v="60"/>
    <x v="0"/>
    <x v="9"/>
    <n v="809578"/>
  </r>
  <r>
    <x v="5"/>
    <x v="60"/>
    <x v="0"/>
    <x v="10"/>
    <n v="29549"/>
  </r>
  <r>
    <x v="5"/>
    <x v="60"/>
    <x v="0"/>
    <x v="11"/>
    <n v="679575"/>
  </r>
  <r>
    <x v="5"/>
    <x v="60"/>
    <x v="0"/>
    <x v="12"/>
    <n v="400028"/>
  </r>
  <r>
    <x v="5"/>
    <x v="60"/>
    <x v="0"/>
    <x v="13"/>
    <n v="3857517"/>
  </r>
  <r>
    <x v="5"/>
    <x v="60"/>
    <x v="1"/>
    <x v="0"/>
    <n v="1585"/>
  </r>
  <r>
    <x v="5"/>
    <x v="60"/>
    <x v="1"/>
    <x v="1"/>
    <n v="797560"/>
  </r>
  <r>
    <x v="5"/>
    <x v="60"/>
    <x v="1"/>
    <x v="2"/>
    <n v="2756400"/>
  </r>
  <r>
    <x v="5"/>
    <x v="60"/>
    <x v="1"/>
    <x v="3"/>
    <n v="428580"/>
  </r>
  <r>
    <x v="5"/>
    <x v="60"/>
    <x v="1"/>
    <x v="4"/>
    <n v="154795"/>
  </r>
  <r>
    <x v="5"/>
    <x v="60"/>
    <x v="1"/>
    <x v="5"/>
    <n v="0"/>
  </r>
  <r>
    <x v="5"/>
    <x v="60"/>
    <x v="1"/>
    <x v="6"/>
    <n v="3788354"/>
  </r>
  <r>
    <x v="5"/>
    <x v="60"/>
    <x v="1"/>
    <x v="7"/>
    <n v="0"/>
  </r>
  <r>
    <x v="5"/>
    <x v="60"/>
    <x v="1"/>
    <x v="8"/>
    <n v="1062058"/>
  </r>
  <r>
    <x v="5"/>
    <x v="60"/>
    <x v="1"/>
    <x v="9"/>
    <n v="844188"/>
  </r>
  <r>
    <x v="5"/>
    <x v="60"/>
    <x v="1"/>
    <x v="10"/>
    <n v="0"/>
  </r>
  <r>
    <x v="5"/>
    <x v="60"/>
    <x v="1"/>
    <x v="11"/>
    <n v="1135491"/>
  </r>
  <r>
    <x v="5"/>
    <x v="60"/>
    <x v="1"/>
    <x v="12"/>
    <n v="0"/>
  </r>
  <r>
    <x v="5"/>
    <x v="60"/>
    <x v="1"/>
    <x v="13"/>
    <n v="6518765"/>
  </r>
  <r>
    <x v="5"/>
    <x v="61"/>
    <x v="0"/>
    <x v="0"/>
    <n v="0"/>
  </r>
  <r>
    <x v="5"/>
    <x v="61"/>
    <x v="0"/>
    <x v="1"/>
    <n v="476257"/>
  </r>
  <r>
    <x v="5"/>
    <x v="61"/>
    <x v="0"/>
    <x v="2"/>
    <n v="1275399"/>
  </r>
  <r>
    <x v="5"/>
    <x v="61"/>
    <x v="0"/>
    <x v="3"/>
    <n v="160038"/>
  </r>
  <r>
    <x v="5"/>
    <x v="61"/>
    <x v="0"/>
    <x v="4"/>
    <n v="26681"/>
  </r>
  <r>
    <x v="5"/>
    <x v="61"/>
    <x v="0"/>
    <x v="5"/>
    <n v="198705"/>
  </r>
  <r>
    <x v="5"/>
    <x v="61"/>
    <x v="0"/>
    <x v="6"/>
    <n v="454116"/>
  </r>
  <r>
    <x v="5"/>
    <x v="61"/>
    <x v="0"/>
    <x v="7"/>
    <n v="0"/>
  </r>
  <r>
    <x v="5"/>
    <x v="61"/>
    <x v="0"/>
    <x v="8"/>
    <n v="196318"/>
  </r>
  <r>
    <x v="5"/>
    <x v="61"/>
    <x v="0"/>
    <x v="9"/>
    <n v="120191"/>
  </r>
  <r>
    <x v="5"/>
    <x v="61"/>
    <x v="0"/>
    <x v="10"/>
    <n v="53998"/>
  </r>
  <r>
    <x v="5"/>
    <x v="61"/>
    <x v="0"/>
    <x v="11"/>
    <n v="176547"/>
  </r>
  <r>
    <x v="5"/>
    <x v="61"/>
    <x v="0"/>
    <x v="12"/>
    <n v="0"/>
  </r>
  <r>
    <x v="5"/>
    <x v="61"/>
    <x v="0"/>
    <x v="13"/>
    <n v="1066510"/>
  </r>
  <r>
    <x v="5"/>
    <x v="61"/>
    <x v="1"/>
    <x v="0"/>
    <n v="0"/>
  </r>
  <r>
    <x v="5"/>
    <x v="61"/>
    <x v="1"/>
    <x v="1"/>
    <n v="476303"/>
  </r>
  <r>
    <x v="5"/>
    <x v="61"/>
    <x v="1"/>
    <x v="2"/>
    <n v="1405581"/>
  </r>
  <r>
    <x v="5"/>
    <x v="61"/>
    <x v="1"/>
    <x v="3"/>
    <n v="161888"/>
  </r>
  <r>
    <x v="5"/>
    <x v="61"/>
    <x v="1"/>
    <x v="4"/>
    <n v="26109"/>
  </r>
  <r>
    <x v="5"/>
    <x v="61"/>
    <x v="1"/>
    <x v="5"/>
    <n v="0"/>
  </r>
  <r>
    <x v="5"/>
    <x v="61"/>
    <x v="1"/>
    <x v="6"/>
    <n v="762151"/>
  </r>
  <r>
    <x v="5"/>
    <x v="61"/>
    <x v="1"/>
    <x v="7"/>
    <n v="0"/>
  </r>
  <r>
    <x v="5"/>
    <x v="61"/>
    <x v="1"/>
    <x v="8"/>
    <n v="224924"/>
  </r>
  <r>
    <x v="5"/>
    <x v="61"/>
    <x v="1"/>
    <x v="9"/>
    <n v="126006"/>
  </r>
  <r>
    <x v="5"/>
    <x v="61"/>
    <x v="1"/>
    <x v="10"/>
    <n v="0"/>
  </r>
  <r>
    <x v="5"/>
    <x v="61"/>
    <x v="1"/>
    <x v="11"/>
    <n v="195552"/>
  </r>
  <r>
    <x v="5"/>
    <x v="61"/>
    <x v="1"/>
    <x v="12"/>
    <n v="0"/>
  </r>
  <r>
    <x v="5"/>
    <x v="61"/>
    <x v="1"/>
    <x v="13"/>
    <n v="1797902"/>
  </r>
  <r>
    <x v="5"/>
    <x v="62"/>
    <x v="0"/>
    <x v="0"/>
    <n v="0"/>
  </r>
  <r>
    <x v="5"/>
    <x v="62"/>
    <x v="0"/>
    <x v="1"/>
    <n v="46575"/>
  </r>
  <r>
    <x v="5"/>
    <x v="62"/>
    <x v="0"/>
    <x v="2"/>
    <n v="218707"/>
  </r>
  <r>
    <x v="5"/>
    <x v="62"/>
    <x v="0"/>
    <x v="3"/>
    <n v="43438"/>
  </r>
  <r>
    <x v="5"/>
    <x v="62"/>
    <x v="0"/>
    <x v="4"/>
    <n v="4895"/>
  </r>
  <r>
    <x v="5"/>
    <x v="62"/>
    <x v="0"/>
    <x v="5"/>
    <n v="19640"/>
  </r>
  <r>
    <x v="5"/>
    <x v="62"/>
    <x v="0"/>
    <x v="6"/>
    <n v="102271"/>
  </r>
  <r>
    <x v="5"/>
    <x v="62"/>
    <x v="0"/>
    <x v="7"/>
    <n v="0"/>
  </r>
  <r>
    <x v="5"/>
    <x v="62"/>
    <x v="0"/>
    <x v="8"/>
    <n v="46324"/>
  </r>
  <r>
    <x v="5"/>
    <x v="62"/>
    <x v="0"/>
    <x v="9"/>
    <n v="25220"/>
  </r>
  <r>
    <x v="5"/>
    <x v="62"/>
    <x v="0"/>
    <x v="10"/>
    <n v="19762"/>
  </r>
  <r>
    <x v="5"/>
    <x v="62"/>
    <x v="0"/>
    <x v="11"/>
    <n v="37187"/>
  </r>
  <r>
    <x v="5"/>
    <x v="62"/>
    <x v="0"/>
    <x v="12"/>
    <n v="341"/>
  </r>
  <r>
    <x v="5"/>
    <x v="62"/>
    <x v="0"/>
    <x v="13"/>
    <n v="245292"/>
  </r>
  <r>
    <x v="5"/>
    <x v="62"/>
    <x v="1"/>
    <x v="0"/>
    <n v="0"/>
  </r>
  <r>
    <x v="5"/>
    <x v="62"/>
    <x v="1"/>
    <x v="1"/>
    <n v="46575"/>
  </r>
  <r>
    <x v="5"/>
    <x v="62"/>
    <x v="1"/>
    <x v="2"/>
    <n v="197617"/>
  </r>
  <r>
    <x v="5"/>
    <x v="62"/>
    <x v="1"/>
    <x v="3"/>
    <n v="43755"/>
  </r>
  <r>
    <x v="5"/>
    <x v="62"/>
    <x v="1"/>
    <x v="4"/>
    <n v="4895"/>
  </r>
  <r>
    <x v="5"/>
    <x v="62"/>
    <x v="1"/>
    <x v="5"/>
    <n v="0"/>
  </r>
  <r>
    <x v="5"/>
    <x v="62"/>
    <x v="1"/>
    <x v="6"/>
    <n v="148404"/>
  </r>
  <r>
    <x v="5"/>
    <x v="62"/>
    <x v="1"/>
    <x v="7"/>
    <n v="0"/>
  </r>
  <r>
    <x v="5"/>
    <x v="62"/>
    <x v="1"/>
    <x v="8"/>
    <n v="46324"/>
  </r>
  <r>
    <x v="5"/>
    <x v="62"/>
    <x v="1"/>
    <x v="9"/>
    <n v="17332"/>
  </r>
  <r>
    <x v="5"/>
    <x v="62"/>
    <x v="1"/>
    <x v="10"/>
    <n v="0"/>
  </r>
  <r>
    <x v="5"/>
    <x v="62"/>
    <x v="1"/>
    <x v="11"/>
    <n v="38604"/>
  </r>
  <r>
    <x v="5"/>
    <x v="62"/>
    <x v="1"/>
    <x v="12"/>
    <n v="0"/>
  </r>
  <r>
    <x v="5"/>
    <x v="62"/>
    <x v="1"/>
    <x v="13"/>
    <n v="318380"/>
  </r>
  <r>
    <x v="5"/>
    <x v="63"/>
    <x v="0"/>
    <x v="0"/>
    <n v="0"/>
  </r>
  <r>
    <x v="5"/>
    <x v="63"/>
    <x v="0"/>
    <x v="1"/>
    <n v="35961"/>
  </r>
  <r>
    <x v="5"/>
    <x v="63"/>
    <x v="0"/>
    <x v="2"/>
    <n v="341895"/>
  </r>
  <r>
    <x v="5"/>
    <x v="63"/>
    <x v="0"/>
    <x v="3"/>
    <n v="47231"/>
  </r>
  <r>
    <x v="5"/>
    <x v="63"/>
    <x v="0"/>
    <x v="4"/>
    <n v="7766"/>
  </r>
  <r>
    <x v="5"/>
    <x v="63"/>
    <x v="0"/>
    <x v="5"/>
    <n v="81798"/>
  </r>
  <r>
    <x v="5"/>
    <x v="63"/>
    <x v="0"/>
    <x v="6"/>
    <n v="153194"/>
  </r>
  <r>
    <x v="5"/>
    <x v="63"/>
    <x v="0"/>
    <x v="7"/>
    <n v="0"/>
  </r>
  <r>
    <x v="5"/>
    <x v="63"/>
    <x v="0"/>
    <x v="8"/>
    <n v="2653"/>
  </r>
  <r>
    <x v="5"/>
    <x v="63"/>
    <x v="0"/>
    <x v="9"/>
    <n v="42495"/>
  </r>
  <r>
    <x v="5"/>
    <x v="63"/>
    <x v="0"/>
    <x v="10"/>
    <n v="26157"/>
  </r>
  <r>
    <x v="5"/>
    <x v="63"/>
    <x v="0"/>
    <x v="11"/>
    <n v="37492"/>
  </r>
  <r>
    <x v="5"/>
    <x v="63"/>
    <x v="0"/>
    <x v="12"/>
    <n v="1240"/>
  </r>
  <r>
    <x v="5"/>
    <x v="63"/>
    <x v="0"/>
    <x v="13"/>
    <n v="295060"/>
  </r>
  <r>
    <x v="5"/>
    <x v="63"/>
    <x v="1"/>
    <x v="0"/>
    <n v="0"/>
  </r>
  <r>
    <x v="5"/>
    <x v="63"/>
    <x v="1"/>
    <x v="1"/>
    <n v="35961"/>
  </r>
  <r>
    <x v="5"/>
    <x v="63"/>
    <x v="1"/>
    <x v="2"/>
    <n v="285571"/>
  </r>
  <r>
    <x v="5"/>
    <x v="63"/>
    <x v="1"/>
    <x v="3"/>
    <n v="47231"/>
  </r>
  <r>
    <x v="5"/>
    <x v="63"/>
    <x v="1"/>
    <x v="4"/>
    <n v="7766"/>
  </r>
  <r>
    <x v="5"/>
    <x v="63"/>
    <x v="1"/>
    <x v="5"/>
    <n v="0"/>
  </r>
  <r>
    <x v="5"/>
    <x v="63"/>
    <x v="1"/>
    <x v="6"/>
    <n v="213462"/>
  </r>
  <r>
    <x v="5"/>
    <x v="63"/>
    <x v="1"/>
    <x v="7"/>
    <n v="0"/>
  </r>
  <r>
    <x v="5"/>
    <x v="63"/>
    <x v="1"/>
    <x v="8"/>
    <n v="2653"/>
  </r>
  <r>
    <x v="5"/>
    <x v="63"/>
    <x v="1"/>
    <x v="9"/>
    <n v="32970"/>
  </r>
  <r>
    <x v="5"/>
    <x v="63"/>
    <x v="1"/>
    <x v="10"/>
    <n v="0"/>
  </r>
  <r>
    <x v="5"/>
    <x v="63"/>
    <x v="1"/>
    <x v="11"/>
    <n v="40347"/>
  </r>
  <r>
    <x v="5"/>
    <x v="63"/>
    <x v="1"/>
    <x v="12"/>
    <n v="0"/>
  </r>
  <r>
    <x v="5"/>
    <x v="63"/>
    <x v="1"/>
    <x v="13"/>
    <n v="418100"/>
  </r>
  <r>
    <x v="5"/>
    <x v="64"/>
    <x v="0"/>
    <x v="0"/>
    <n v="0"/>
  </r>
  <r>
    <x v="5"/>
    <x v="64"/>
    <x v="0"/>
    <x v="1"/>
    <n v="15616"/>
  </r>
  <r>
    <x v="5"/>
    <x v="64"/>
    <x v="0"/>
    <x v="2"/>
    <n v="82540"/>
  </r>
  <r>
    <x v="5"/>
    <x v="64"/>
    <x v="0"/>
    <x v="3"/>
    <n v="14253"/>
  </r>
  <r>
    <x v="5"/>
    <x v="64"/>
    <x v="0"/>
    <x v="4"/>
    <n v="69021"/>
  </r>
  <r>
    <x v="5"/>
    <x v="64"/>
    <x v="0"/>
    <x v="5"/>
    <n v="7951"/>
  </r>
  <r>
    <x v="5"/>
    <x v="64"/>
    <x v="0"/>
    <x v="6"/>
    <n v="119331"/>
  </r>
  <r>
    <x v="5"/>
    <x v="64"/>
    <x v="0"/>
    <x v="7"/>
    <n v="0"/>
  </r>
  <r>
    <x v="5"/>
    <x v="64"/>
    <x v="0"/>
    <x v="8"/>
    <n v="0"/>
  </r>
  <r>
    <x v="5"/>
    <x v="64"/>
    <x v="0"/>
    <x v="9"/>
    <n v="40846"/>
  </r>
  <r>
    <x v="5"/>
    <x v="64"/>
    <x v="0"/>
    <x v="10"/>
    <n v="1663"/>
  </r>
  <r>
    <x v="5"/>
    <x v="64"/>
    <x v="0"/>
    <x v="11"/>
    <n v="47961"/>
  </r>
  <r>
    <x v="5"/>
    <x v="64"/>
    <x v="0"/>
    <x v="12"/>
    <n v="0"/>
  </r>
  <r>
    <x v="5"/>
    <x v="64"/>
    <x v="0"/>
    <x v="13"/>
    <n v="100480"/>
  </r>
  <r>
    <x v="5"/>
    <x v="64"/>
    <x v="1"/>
    <x v="0"/>
    <n v="0"/>
  </r>
  <r>
    <x v="5"/>
    <x v="64"/>
    <x v="1"/>
    <x v="1"/>
    <n v="15616"/>
  </r>
  <r>
    <x v="5"/>
    <x v="64"/>
    <x v="1"/>
    <x v="2"/>
    <n v="80820"/>
  </r>
  <r>
    <x v="5"/>
    <x v="64"/>
    <x v="1"/>
    <x v="3"/>
    <n v="14253"/>
  </r>
  <r>
    <x v="5"/>
    <x v="64"/>
    <x v="1"/>
    <x v="4"/>
    <n v="69021"/>
  </r>
  <r>
    <x v="5"/>
    <x v="64"/>
    <x v="1"/>
    <x v="5"/>
    <n v="0"/>
  </r>
  <r>
    <x v="5"/>
    <x v="64"/>
    <x v="1"/>
    <x v="6"/>
    <n v="119331"/>
  </r>
  <r>
    <x v="5"/>
    <x v="64"/>
    <x v="1"/>
    <x v="7"/>
    <n v="0"/>
  </r>
  <r>
    <x v="5"/>
    <x v="64"/>
    <x v="1"/>
    <x v="8"/>
    <n v="0"/>
  </r>
  <r>
    <x v="5"/>
    <x v="64"/>
    <x v="1"/>
    <x v="9"/>
    <n v="40444"/>
  </r>
  <r>
    <x v="5"/>
    <x v="64"/>
    <x v="1"/>
    <x v="10"/>
    <n v="0"/>
  </r>
  <r>
    <x v="5"/>
    <x v="64"/>
    <x v="1"/>
    <x v="11"/>
    <n v="48245"/>
  </r>
  <r>
    <x v="5"/>
    <x v="64"/>
    <x v="1"/>
    <x v="12"/>
    <n v="0"/>
  </r>
  <r>
    <x v="5"/>
    <x v="64"/>
    <x v="1"/>
    <x v="13"/>
    <n v="109061"/>
  </r>
  <r>
    <x v="5"/>
    <x v="65"/>
    <x v="0"/>
    <x v="0"/>
    <n v="0"/>
  </r>
  <r>
    <x v="5"/>
    <x v="65"/>
    <x v="0"/>
    <x v="1"/>
    <n v="255121"/>
  </r>
  <r>
    <x v="5"/>
    <x v="65"/>
    <x v="0"/>
    <x v="2"/>
    <n v="1352527"/>
  </r>
  <r>
    <x v="5"/>
    <x v="65"/>
    <x v="0"/>
    <x v="3"/>
    <n v="233067"/>
  </r>
  <r>
    <x v="5"/>
    <x v="65"/>
    <x v="0"/>
    <x v="4"/>
    <n v="22145"/>
  </r>
  <r>
    <x v="5"/>
    <x v="65"/>
    <x v="0"/>
    <x v="5"/>
    <n v="205595"/>
  </r>
  <r>
    <x v="5"/>
    <x v="65"/>
    <x v="0"/>
    <x v="6"/>
    <n v="279177"/>
  </r>
  <r>
    <x v="5"/>
    <x v="65"/>
    <x v="0"/>
    <x v="7"/>
    <n v="0"/>
  </r>
  <r>
    <x v="5"/>
    <x v="65"/>
    <x v="0"/>
    <x v="8"/>
    <n v="55560"/>
  </r>
  <r>
    <x v="5"/>
    <x v="65"/>
    <x v="0"/>
    <x v="9"/>
    <n v="153372"/>
  </r>
  <r>
    <x v="5"/>
    <x v="65"/>
    <x v="0"/>
    <x v="10"/>
    <n v="26093"/>
  </r>
  <r>
    <x v="5"/>
    <x v="65"/>
    <x v="0"/>
    <x v="11"/>
    <n v="90652"/>
  </r>
  <r>
    <x v="5"/>
    <x v="65"/>
    <x v="0"/>
    <x v="12"/>
    <n v="23226"/>
  </r>
  <r>
    <x v="5"/>
    <x v="65"/>
    <x v="0"/>
    <x v="13"/>
    <n v="905744"/>
  </r>
  <r>
    <x v="5"/>
    <x v="65"/>
    <x v="1"/>
    <x v="0"/>
    <n v="0"/>
  </r>
  <r>
    <x v="5"/>
    <x v="65"/>
    <x v="1"/>
    <x v="1"/>
    <n v="255121"/>
  </r>
  <r>
    <x v="5"/>
    <x v="65"/>
    <x v="1"/>
    <x v="2"/>
    <n v="1243195"/>
  </r>
  <r>
    <x v="5"/>
    <x v="65"/>
    <x v="1"/>
    <x v="3"/>
    <n v="233668"/>
  </r>
  <r>
    <x v="5"/>
    <x v="65"/>
    <x v="1"/>
    <x v="4"/>
    <n v="22145"/>
  </r>
  <r>
    <x v="5"/>
    <x v="65"/>
    <x v="1"/>
    <x v="5"/>
    <n v="0"/>
  </r>
  <r>
    <x v="5"/>
    <x v="65"/>
    <x v="1"/>
    <x v="6"/>
    <n v="444105"/>
  </r>
  <r>
    <x v="5"/>
    <x v="65"/>
    <x v="1"/>
    <x v="7"/>
    <n v="0"/>
  </r>
  <r>
    <x v="5"/>
    <x v="65"/>
    <x v="1"/>
    <x v="8"/>
    <n v="55560"/>
  </r>
  <r>
    <x v="5"/>
    <x v="65"/>
    <x v="1"/>
    <x v="9"/>
    <n v="136914"/>
  </r>
  <r>
    <x v="5"/>
    <x v="65"/>
    <x v="1"/>
    <x v="10"/>
    <n v="0"/>
  </r>
  <r>
    <x v="5"/>
    <x v="65"/>
    <x v="1"/>
    <x v="11"/>
    <n v="94982"/>
  </r>
  <r>
    <x v="5"/>
    <x v="65"/>
    <x v="1"/>
    <x v="12"/>
    <n v="0"/>
  </r>
  <r>
    <x v="5"/>
    <x v="65"/>
    <x v="1"/>
    <x v="13"/>
    <n v="1189991"/>
  </r>
  <r>
    <x v="5"/>
    <x v="66"/>
    <x v="0"/>
    <x v="0"/>
    <n v="0"/>
  </r>
  <r>
    <x v="5"/>
    <x v="66"/>
    <x v="0"/>
    <x v="1"/>
    <n v="49307"/>
  </r>
  <r>
    <x v="5"/>
    <x v="66"/>
    <x v="0"/>
    <x v="2"/>
    <n v="791178"/>
  </r>
  <r>
    <x v="5"/>
    <x v="66"/>
    <x v="0"/>
    <x v="3"/>
    <n v="239810"/>
  </r>
  <r>
    <x v="5"/>
    <x v="66"/>
    <x v="0"/>
    <x v="4"/>
    <n v="48644"/>
  </r>
  <r>
    <x v="5"/>
    <x v="66"/>
    <x v="0"/>
    <x v="5"/>
    <n v="82487"/>
  </r>
  <r>
    <x v="5"/>
    <x v="66"/>
    <x v="0"/>
    <x v="6"/>
    <n v="299377"/>
  </r>
  <r>
    <x v="5"/>
    <x v="66"/>
    <x v="0"/>
    <x v="7"/>
    <n v="0"/>
  </r>
  <r>
    <x v="5"/>
    <x v="66"/>
    <x v="0"/>
    <x v="8"/>
    <n v="18283"/>
  </r>
  <r>
    <x v="5"/>
    <x v="66"/>
    <x v="0"/>
    <x v="9"/>
    <n v="97727"/>
  </r>
  <r>
    <x v="5"/>
    <x v="66"/>
    <x v="0"/>
    <x v="10"/>
    <n v="33839"/>
  </r>
  <r>
    <x v="5"/>
    <x v="66"/>
    <x v="0"/>
    <x v="11"/>
    <n v="309887"/>
  </r>
  <r>
    <x v="5"/>
    <x v="66"/>
    <x v="0"/>
    <x v="12"/>
    <n v="0"/>
  </r>
  <r>
    <x v="5"/>
    <x v="66"/>
    <x v="0"/>
    <x v="13"/>
    <n v="866910"/>
  </r>
  <r>
    <x v="5"/>
    <x v="66"/>
    <x v="1"/>
    <x v="0"/>
    <n v="0"/>
  </r>
  <r>
    <x v="5"/>
    <x v="66"/>
    <x v="1"/>
    <x v="1"/>
    <n v="68703"/>
  </r>
  <r>
    <x v="5"/>
    <x v="66"/>
    <x v="1"/>
    <x v="2"/>
    <n v="773556"/>
  </r>
  <r>
    <x v="5"/>
    <x v="66"/>
    <x v="1"/>
    <x v="3"/>
    <n v="239810"/>
  </r>
  <r>
    <x v="5"/>
    <x v="66"/>
    <x v="1"/>
    <x v="4"/>
    <n v="48644"/>
  </r>
  <r>
    <x v="5"/>
    <x v="66"/>
    <x v="1"/>
    <x v="5"/>
    <n v="0"/>
  </r>
  <r>
    <x v="5"/>
    <x v="66"/>
    <x v="1"/>
    <x v="6"/>
    <n v="476150"/>
  </r>
  <r>
    <x v="5"/>
    <x v="66"/>
    <x v="1"/>
    <x v="7"/>
    <n v="0"/>
  </r>
  <r>
    <x v="5"/>
    <x v="66"/>
    <x v="1"/>
    <x v="8"/>
    <n v="18283"/>
  </r>
  <r>
    <x v="5"/>
    <x v="66"/>
    <x v="1"/>
    <x v="9"/>
    <n v="96010"/>
  </r>
  <r>
    <x v="5"/>
    <x v="66"/>
    <x v="1"/>
    <x v="10"/>
    <n v="0"/>
  </r>
  <r>
    <x v="5"/>
    <x v="66"/>
    <x v="1"/>
    <x v="11"/>
    <n v="326132"/>
  </r>
  <r>
    <x v="5"/>
    <x v="66"/>
    <x v="1"/>
    <x v="12"/>
    <n v="0"/>
  </r>
  <r>
    <x v="5"/>
    <x v="66"/>
    <x v="1"/>
    <x v="13"/>
    <n v="1140951"/>
  </r>
  <r>
    <x v="5"/>
    <x v="67"/>
    <x v="0"/>
    <x v="0"/>
    <n v="0"/>
  </r>
  <r>
    <x v="5"/>
    <x v="67"/>
    <x v="0"/>
    <x v="1"/>
    <n v="33736"/>
  </r>
  <r>
    <x v="5"/>
    <x v="67"/>
    <x v="0"/>
    <x v="2"/>
    <n v="355490"/>
  </r>
  <r>
    <x v="5"/>
    <x v="67"/>
    <x v="0"/>
    <x v="3"/>
    <n v="62953"/>
  </r>
  <r>
    <x v="5"/>
    <x v="67"/>
    <x v="0"/>
    <x v="4"/>
    <n v="3224"/>
  </r>
  <r>
    <x v="5"/>
    <x v="67"/>
    <x v="0"/>
    <x v="5"/>
    <n v="146490"/>
  </r>
  <r>
    <x v="5"/>
    <x v="67"/>
    <x v="0"/>
    <x v="6"/>
    <n v="250698"/>
  </r>
  <r>
    <x v="5"/>
    <x v="67"/>
    <x v="0"/>
    <x v="7"/>
    <n v="0"/>
  </r>
  <r>
    <x v="5"/>
    <x v="67"/>
    <x v="0"/>
    <x v="8"/>
    <n v="0"/>
  </r>
  <r>
    <x v="5"/>
    <x v="67"/>
    <x v="0"/>
    <x v="9"/>
    <n v="51198"/>
  </r>
  <r>
    <x v="5"/>
    <x v="67"/>
    <x v="0"/>
    <x v="10"/>
    <n v="139767"/>
  </r>
  <r>
    <x v="5"/>
    <x v="67"/>
    <x v="0"/>
    <x v="11"/>
    <n v="60445"/>
  </r>
  <r>
    <x v="5"/>
    <x v="67"/>
    <x v="0"/>
    <x v="12"/>
    <n v="0"/>
  </r>
  <r>
    <x v="5"/>
    <x v="67"/>
    <x v="0"/>
    <x v="13"/>
    <n v="229269"/>
  </r>
  <r>
    <x v="5"/>
    <x v="67"/>
    <x v="1"/>
    <x v="0"/>
    <n v="0"/>
  </r>
  <r>
    <x v="5"/>
    <x v="67"/>
    <x v="1"/>
    <x v="1"/>
    <n v="52453"/>
  </r>
  <r>
    <x v="5"/>
    <x v="67"/>
    <x v="1"/>
    <x v="2"/>
    <n v="265473"/>
  </r>
  <r>
    <x v="5"/>
    <x v="67"/>
    <x v="1"/>
    <x v="3"/>
    <n v="63366"/>
  </r>
  <r>
    <x v="5"/>
    <x v="67"/>
    <x v="1"/>
    <x v="4"/>
    <n v="3224"/>
  </r>
  <r>
    <x v="5"/>
    <x v="67"/>
    <x v="1"/>
    <x v="5"/>
    <n v="0"/>
  </r>
  <r>
    <x v="5"/>
    <x v="67"/>
    <x v="1"/>
    <x v="6"/>
    <n v="366321"/>
  </r>
  <r>
    <x v="5"/>
    <x v="67"/>
    <x v="1"/>
    <x v="7"/>
    <n v="0"/>
  </r>
  <r>
    <x v="5"/>
    <x v="67"/>
    <x v="1"/>
    <x v="8"/>
    <n v="0"/>
  </r>
  <r>
    <x v="5"/>
    <x v="67"/>
    <x v="1"/>
    <x v="9"/>
    <n v="52840"/>
  </r>
  <r>
    <x v="5"/>
    <x v="67"/>
    <x v="1"/>
    <x v="10"/>
    <n v="0"/>
  </r>
  <r>
    <x v="5"/>
    <x v="67"/>
    <x v="1"/>
    <x v="11"/>
    <n v="73484"/>
  </r>
  <r>
    <x v="5"/>
    <x v="67"/>
    <x v="1"/>
    <x v="12"/>
    <n v="0"/>
  </r>
  <r>
    <x v="5"/>
    <x v="67"/>
    <x v="1"/>
    <x v="13"/>
    <n v="533403"/>
  </r>
  <r>
    <x v="5"/>
    <x v="68"/>
    <x v="0"/>
    <x v="0"/>
    <n v="0"/>
  </r>
  <r>
    <x v="5"/>
    <x v="68"/>
    <x v="0"/>
    <x v="1"/>
    <n v="10029"/>
  </r>
  <r>
    <x v="5"/>
    <x v="68"/>
    <x v="0"/>
    <x v="2"/>
    <n v="396424"/>
  </r>
  <r>
    <x v="5"/>
    <x v="68"/>
    <x v="0"/>
    <x v="3"/>
    <n v="174092"/>
  </r>
  <r>
    <x v="5"/>
    <x v="68"/>
    <x v="0"/>
    <x v="4"/>
    <n v="13289"/>
  </r>
  <r>
    <x v="5"/>
    <x v="68"/>
    <x v="0"/>
    <x v="5"/>
    <n v="97108"/>
  </r>
  <r>
    <x v="5"/>
    <x v="68"/>
    <x v="0"/>
    <x v="6"/>
    <n v="735433"/>
  </r>
  <r>
    <x v="5"/>
    <x v="68"/>
    <x v="0"/>
    <x v="7"/>
    <n v="0"/>
  </r>
  <r>
    <x v="5"/>
    <x v="68"/>
    <x v="0"/>
    <x v="8"/>
    <n v="250470"/>
  </r>
  <r>
    <x v="5"/>
    <x v="68"/>
    <x v="0"/>
    <x v="9"/>
    <n v="173037"/>
  </r>
  <r>
    <x v="5"/>
    <x v="68"/>
    <x v="0"/>
    <x v="10"/>
    <n v="118615"/>
  </r>
  <r>
    <x v="5"/>
    <x v="68"/>
    <x v="0"/>
    <x v="11"/>
    <n v="266157"/>
  </r>
  <r>
    <x v="5"/>
    <x v="68"/>
    <x v="0"/>
    <x v="12"/>
    <n v="41118"/>
  </r>
  <r>
    <x v="5"/>
    <x v="68"/>
    <x v="0"/>
    <x v="13"/>
    <n v="1103432"/>
  </r>
  <r>
    <x v="5"/>
    <x v="68"/>
    <x v="1"/>
    <x v="0"/>
    <n v="0"/>
  </r>
  <r>
    <x v="5"/>
    <x v="68"/>
    <x v="1"/>
    <x v="1"/>
    <n v="10029"/>
  </r>
  <r>
    <x v="5"/>
    <x v="68"/>
    <x v="1"/>
    <x v="2"/>
    <n v="407196"/>
  </r>
  <r>
    <x v="5"/>
    <x v="68"/>
    <x v="1"/>
    <x v="3"/>
    <n v="174092"/>
  </r>
  <r>
    <x v="5"/>
    <x v="68"/>
    <x v="1"/>
    <x v="4"/>
    <n v="13289"/>
  </r>
  <r>
    <x v="5"/>
    <x v="68"/>
    <x v="1"/>
    <x v="5"/>
    <n v="0"/>
  </r>
  <r>
    <x v="5"/>
    <x v="68"/>
    <x v="1"/>
    <x v="6"/>
    <n v="819046"/>
  </r>
  <r>
    <x v="5"/>
    <x v="68"/>
    <x v="1"/>
    <x v="7"/>
    <n v="0"/>
  </r>
  <r>
    <x v="5"/>
    <x v="68"/>
    <x v="1"/>
    <x v="8"/>
    <n v="250470"/>
  </r>
  <r>
    <x v="5"/>
    <x v="68"/>
    <x v="1"/>
    <x v="9"/>
    <n v="169715"/>
  </r>
  <r>
    <x v="5"/>
    <x v="68"/>
    <x v="1"/>
    <x v="10"/>
    <n v="0"/>
  </r>
  <r>
    <x v="5"/>
    <x v="68"/>
    <x v="1"/>
    <x v="11"/>
    <n v="276541"/>
  </r>
  <r>
    <x v="5"/>
    <x v="68"/>
    <x v="1"/>
    <x v="12"/>
    <n v="0"/>
  </r>
  <r>
    <x v="5"/>
    <x v="68"/>
    <x v="1"/>
    <x v="13"/>
    <n v="1386128"/>
  </r>
  <r>
    <x v="5"/>
    <x v="69"/>
    <x v="0"/>
    <x v="0"/>
    <n v="0"/>
  </r>
  <r>
    <x v="5"/>
    <x v="69"/>
    <x v="0"/>
    <x v="1"/>
    <n v="82368"/>
  </r>
  <r>
    <x v="5"/>
    <x v="69"/>
    <x v="0"/>
    <x v="2"/>
    <n v="1381968"/>
  </r>
  <r>
    <x v="5"/>
    <x v="69"/>
    <x v="0"/>
    <x v="3"/>
    <n v="115161"/>
  </r>
  <r>
    <x v="5"/>
    <x v="69"/>
    <x v="0"/>
    <x v="4"/>
    <n v="281987"/>
  </r>
  <r>
    <x v="5"/>
    <x v="69"/>
    <x v="0"/>
    <x v="5"/>
    <n v="77454"/>
  </r>
  <r>
    <x v="5"/>
    <x v="69"/>
    <x v="0"/>
    <x v="6"/>
    <n v="429510"/>
  </r>
  <r>
    <x v="5"/>
    <x v="69"/>
    <x v="0"/>
    <x v="7"/>
    <n v="0"/>
  </r>
  <r>
    <x v="5"/>
    <x v="69"/>
    <x v="0"/>
    <x v="8"/>
    <n v="207969"/>
  </r>
  <r>
    <x v="5"/>
    <x v="69"/>
    <x v="0"/>
    <x v="9"/>
    <n v="226501"/>
  </r>
  <r>
    <x v="5"/>
    <x v="69"/>
    <x v="0"/>
    <x v="10"/>
    <n v="59233"/>
  </r>
  <r>
    <x v="5"/>
    <x v="69"/>
    <x v="0"/>
    <x v="11"/>
    <n v="154456"/>
  </r>
  <r>
    <x v="5"/>
    <x v="69"/>
    <x v="0"/>
    <x v="12"/>
    <n v="12393"/>
  </r>
  <r>
    <x v="5"/>
    <x v="69"/>
    <x v="0"/>
    <x v="13"/>
    <n v="1343593"/>
  </r>
  <r>
    <x v="5"/>
    <x v="69"/>
    <x v="1"/>
    <x v="0"/>
    <n v="0"/>
  </r>
  <r>
    <x v="5"/>
    <x v="69"/>
    <x v="1"/>
    <x v="1"/>
    <n v="121163"/>
  </r>
  <r>
    <x v="5"/>
    <x v="69"/>
    <x v="1"/>
    <x v="2"/>
    <n v="1862939"/>
  </r>
  <r>
    <x v="5"/>
    <x v="69"/>
    <x v="1"/>
    <x v="3"/>
    <n v="115907"/>
  </r>
  <r>
    <x v="5"/>
    <x v="69"/>
    <x v="1"/>
    <x v="4"/>
    <n v="281987"/>
  </r>
  <r>
    <x v="5"/>
    <x v="69"/>
    <x v="1"/>
    <x v="5"/>
    <n v="0"/>
  </r>
  <r>
    <x v="5"/>
    <x v="69"/>
    <x v="1"/>
    <x v="6"/>
    <n v="731804"/>
  </r>
  <r>
    <x v="5"/>
    <x v="69"/>
    <x v="1"/>
    <x v="7"/>
    <n v="0"/>
  </r>
  <r>
    <x v="5"/>
    <x v="69"/>
    <x v="1"/>
    <x v="8"/>
    <n v="227383"/>
  </r>
  <r>
    <x v="5"/>
    <x v="69"/>
    <x v="1"/>
    <x v="9"/>
    <n v="201920"/>
  </r>
  <r>
    <x v="5"/>
    <x v="69"/>
    <x v="1"/>
    <x v="10"/>
    <n v="47457"/>
  </r>
  <r>
    <x v="5"/>
    <x v="69"/>
    <x v="1"/>
    <x v="11"/>
    <n v="104537"/>
  </r>
  <r>
    <x v="5"/>
    <x v="69"/>
    <x v="1"/>
    <x v="12"/>
    <n v="86576"/>
  </r>
  <r>
    <x v="5"/>
    <x v="69"/>
    <x v="1"/>
    <x v="13"/>
    <n v="2244806"/>
  </r>
  <r>
    <x v="5"/>
    <x v="70"/>
    <x v="0"/>
    <x v="0"/>
    <n v="0"/>
  </r>
  <r>
    <x v="5"/>
    <x v="70"/>
    <x v="0"/>
    <x v="1"/>
    <n v="233739"/>
  </r>
  <r>
    <x v="5"/>
    <x v="70"/>
    <x v="0"/>
    <x v="2"/>
    <n v="821378"/>
  </r>
  <r>
    <x v="5"/>
    <x v="70"/>
    <x v="0"/>
    <x v="3"/>
    <n v="113633"/>
  </r>
  <r>
    <x v="5"/>
    <x v="70"/>
    <x v="0"/>
    <x v="4"/>
    <n v="2960"/>
  </r>
  <r>
    <x v="5"/>
    <x v="70"/>
    <x v="0"/>
    <x v="5"/>
    <n v="170755"/>
  </r>
  <r>
    <x v="5"/>
    <x v="70"/>
    <x v="0"/>
    <x v="6"/>
    <n v="14348"/>
  </r>
  <r>
    <x v="5"/>
    <x v="70"/>
    <x v="0"/>
    <x v="7"/>
    <n v="0"/>
  </r>
  <r>
    <x v="5"/>
    <x v="70"/>
    <x v="0"/>
    <x v="8"/>
    <n v="0"/>
  </r>
  <r>
    <x v="5"/>
    <x v="70"/>
    <x v="0"/>
    <x v="9"/>
    <n v="76755"/>
  </r>
  <r>
    <x v="5"/>
    <x v="70"/>
    <x v="0"/>
    <x v="10"/>
    <n v="127146"/>
  </r>
  <r>
    <x v="5"/>
    <x v="70"/>
    <x v="0"/>
    <x v="11"/>
    <n v="47642"/>
  </r>
  <r>
    <x v="5"/>
    <x v="70"/>
    <x v="0"/>
    <x v="12"/>
    <n v="8836"/>
  </r>
  <r>
    <x v="5"/>
    <x v="70"/>
    <x v="0"/>
    <x v="13"/>
    <n v="167217"/>
  </r>
  <r>
    <x v="5"/>
    <x v="70"/>
    <x v="1"/>
    <x v="0"/>
    <n v="0"/>
  </r>
  <r>
    <x v="5"/>
    <x v="70"/>
    <x v="1"/>
    <x v="1"/>
    <n v="233739"/>
  </r>
  <r>
    <x v="5"/>
    <x v="70"/>
    <x v="1"/>
    <x v="2"/>
    <n v="756840"/>
  </r>
  <r>
    <x v="5"/>
    <x v="70"/>
    <x v="1"/>
    <x v="3"/>
    <n v="119121"/>
  </r>
  <r>
    <x v="5"/>
    <x v="70"/>
    <x v="1"/>
    <x v="4"/>
    <n v="2960"/>
  </r>
  <r>
    <x v="5"/>
    <x v="70"/>
    <x v="1"/>
    <x v="5"/>
    <n v="0"/>
  </r>
  <r>
    <x v="5"/>
    <x v="70"/>
    <x v="1"/>
    <x v="6"/>
    <n v="118015"/>
  </r>
  <r>
    <x v="5"/>
    <x v="70"/>
    <x v="1"/>
    <x v="7"/>
    <n v="0"/>
  </r>
  <r>
    <x v="5"/>
    <x v="70"/>
    <x v="1"/>
    <x v="8"/>
    <n v="0"/>
  </r>
  <r>
    <x v="5"/>
    <x v="70"/>
    <x v="1"/>
    <x v="9"/>
    <n v="70782"/>
  </r>
  <r>
    <x v="5"/>
    <x v="70"/>
    <x v="1"/>
    <x v="10"/>
    <n v="0"/>
  </r>
  <r>
    <x v="5"/>
    <x v="70"/>
    <x v="1"/>
    <x v="11"/>
    <n v="55313"/>
  </r>
  <r>
    <x v="5"/>
    <x v="70"/>
    <x v="1"/>
    <x v="12"/>
    <n v="0"/>
  </r>
  <r>
    <x v="5"/>
    <x v="70"/>
    <x v="1"/>
    <x v="13"/>
    <n v="503568"/>
  </r>
  <r>
    <x v="5"/>
    <x v="71"/>
    <x v="0"/>
    <x v="0"/>
    <n v="0"/>
  </r>
  <r>
    <x v="5"/>
    <x v="71"/>
    <x v="0"/>
    <x v="1"/>
    <n v="110975"/>
  </r>
  <r>
    <x v="5"/>
    <x v="71"/>
    <x v="0"/>
    <x v="2"/>
    <n v="336872"/>
  </r>
  <r>
    <x v="5"/>
    <x v="71"/>
    <x v="0"/>
    <x v="3"/>
    <n v="56290"/>
  </r>
  <r>
    <x v="5"/>
    <x v="71"/>
    <x v="0"/>
    <x v="4"/>
    <n v="4857"/>
  </r>
  <r>
    <x v="5"/>
    <x v="71"/>
    <x v="0"/>
    <x v="5"/>
    <n v="7490"/>
  </r>
  <r>
    <x v="5"/>
    <x v="71"/>
    <x v="0"/>
    <x v="6"/>
    <n v="52674"/>
  </r>
  <r>
    <x v="5"/>
    <x v="71"/>
    <x v="0"/>
    <x v="7"/>
    <n v="0"/>
  </r>
  <r>
    <x v="5"/>
    <x v="71"/>
    <x v="0"/>
    <x v="8"/>
    <n v="0"/>
  </r>
  <r>
    <x v="5"/>
    <x v="71"/>
    <x v="0"/>
    <x v="9"/>
    <n v="39672"/>
  </r>
  <r>
    <x v="5"/>
    <x v="71"/>
    <x v="0"/>
    <x v="10"/>
    <n v="8567"/>
  </r>
  <r>
    <x v="5"/>
    <x v="71"/>
    <x v="0"/>
    <x v="11"/>
    <n v="46162"/>
  </r>
  <r>
    <x v="5"/>
    <x v="71"/>
    <x v="0"/>
    <x v="12"/>
    <n v="22212"/>
  </r>
  <r>
    <x v="5"/>
    <x v="71"/>
    <x v="0"/>
    <x v="13"/>
    <n v="230072"/>
  </r>
  <r>
    <x v="5"/>
    <x v="71"/>
    <x v="1"/>
    <x v="0"/>
    <n v="0"/>
  </r>
  <r>
    <x v="5"/>
    <x v="71"/>
    <x v="1"/>
    <x v="1"/>
    <n v="111983"/>
  </r>
  <r>
    <x v="5"/>
    <x v="71"/>
    <x v="1"/>
    <x v="2"/>
    <n v="345355"/>
  </r>
  <r>
    <x v="5"/>
    <x v="71"/>
    <x v="1"/>
    <x v="3"/>
    <n v="56815"/>
  </r>
  <r>
    <x v="5"/>
    <x v="71"/>
    <x v="1"/>
    <x v="4"/>
    <n v="4857"/>
  </r>
  <r>
    <x v="5"/>
    <x v="71"/>
    <x v="1"/>
    <x v="5"/>
    <n v="0"/>
  </r>
  <r>
    <x v="5"/>
    <x v="71"/>
    <x v="1"/>
    <x v="6"/>
    <n v="72706"/>
  </r>
  <r>
    <x v="5"/>
    <x v="71"/>
    <x v="1"/>
    <x v="7"/>
    <n v="0"/>
  </r>
  <r>
    <x v="5"/>
    <x v="71"/>
    <x v="1"/>
    <x v="8"/>
    <n v="0"/>
  </r>
  <r>
    <x v="5"/>
    <x v="71"/>
    <x v="1"/>
    <x v="9"/>
    <n v="38269"/>
  </r>
  <r>
    <x v="5"/>
    <x v="71"/>
    <x v="1"/>
    <x v="10"/>
    <n v="0"/>
  </r>
  <r>
    <x v="5"/>
    <x v="71"/>
    <x v="1"/>
    <x v="11"/>
    <n v="48851"/>
  </r>
  <r>
    <x v="5"/>
    <x v="71"/>
    <x v="1"/>
    <x v="12"/>
    <n v="0"/>
  </r>
  <r>
    <x v="5"/>
    <x v="71"/>
    <x v="1"/>
    <x v="13"/>
    <n v="254987"/>
  </r>
  <r>
    <x v="5"/>
    <x v="72"/>
    <x v="0"/>
    <x v="0"/>
    <n v="0"/>
  </r>
  <r>
    <x v="5"/>
    <x v="72"/>
    <x v="0"/>
    <x v="1"/>
    <n v="3585"/>
  </r>
  <r>
    <x v="5"/>
    <x v="72"/>
    <x v="0"/>
    <x v="2"/>
    <n v="276617"/>
  </r>
  <r>
    <x v="5"/>
    <x v="72"/>
    <x v="0"/>
    <x v="3"/>
    <n v="83872"/>
  </r>
  <r>
    <x v="5"/>
    <x v="72"/>
    <x v="0"/>
    <x v="4"/>
    <n v="8293"/>
  </r>
  <r>
    <x v="5"/>
    <x v="72"/>
    <x v="0"/>
    <x v="5"/>
    <n v="149742"/>
  </r>
  <r>
    <x v="5"/>
    <x v="72"/>
    <x v="0"/>
    <x v="6"/>
    <n v="321167"/>
  </r>
  <r>
    <x v="5"/>
    <x v="72"/>
    <x v="0"/>
    <x v="7"/>
    <n v="0"/>
  </r>
  <r>
    <x v="5"/>
    <x v="72"/>
    <x v="0"/>
    <x v="8"/>
    <n v="0"/>
  </r>
  <r>
    <x v="5"/>
    <x v="72"/>
    <x v="0"/>
    <x v="9"/>
    <n v="67433"/>
  </r>
  <r>
    <x v="5"/>
    <x v="72"/>
    <x v="0"/>
    <x v="10"/>
    <n v="57351"/>
  </r>
  <r>
    <x v="5"/>
    <x v="72"/>
    <x v="0"/>
    <x v="11"/>
    <n v="89958"/>
  </r>
  <r>
    <x v="5"/>
    <x v="72"/>
    <x v="0"/>
    <x v="12"/>
    <n v="3393"/>
  </r>
  <r>
    <x v="5"/>
    <x v="72"/>
    <x v="0"/>
    <x v="13"/>
    <n v="320861"/>
  </r>
  <r>
    <x v="5"/>
    <x v="72"/>
    <x v="1"/>
    <x v="0"/>
    <n v="0"/>
  </r>
  <r>
    <x v="5"/>
    <x v="72"/>
    <x v="1"/>
    <x v="1"/>
    <n v="5582"/>
  </r>
  <r>
    <x v="5"/>
    <x v="72"/>
    <x v="1"/>
    <x v="2"/>
    <n v="220140"/>
  </r>
  <r>
    <x v="5"/>
    <x v="72"/>
    <x v="1"/>
    <x v="3"/>
    <n v="94652"/>
  </r>
  <r>
    <x v="5"/>
    <x v="72"/>
    <x v="1"/>
    <x v="4"/>
    <n v="8458"/>
  </r>
  <r>
    <x v="5"/>
    <x v="72"/>
    <x v="1"/>
    <x v="5"/>
    <n v="0"/>
  </r>
  <r>
    <x v="5"/>
    <x v="72"/>
    <x v="1"/>
    <x v="6"/>
    <n v="423834"/>
  </r>
  <r>
    <x v="5"/>
    <x v="72"/>
    <x v="1"/>
    <x v="7"/>
    <n v="0"/>
  </r>
  <r>
    <x v="5"/>
    <x v="72"/>
    <x v="1"/>
    <x v="8"/>
    <n v="0"/>
  </r>
  <r>
    <x v="5"/>
    <x v="72"/>
    <x v="1"/>
    <x v="9"/>
    <n v="73025"/>
  </r>
  <r>
    <x v="5"/>
    <x v="72"/>
    <x v="1"/>
    <x v="10"/>
    <n v="0"/>
  </r>
  <r>
    <x v="5"/>
    <x v="72"/>
    <x v="1"/>
    <x v="11"/>
    <n v="111894"/>
  </r>
  <r>
    <x v="5"/>
    <x v="72"/>
    <x v="1"/>
    <x v="12"/>
    <n v="0"/>
  </r>
  <r>
    <x v="5"/>
    <x v="72"/>
    <x v="1"/>
    <x v="13"/>
    <n v="574155"/>
  </r>
  <r>
    <x v="5"/>
    <x v="73"/>
    <x v="0"/>
    <x v="0"/>
    <n v="0"/>
  </r>
  <r>
    <x v="5"/>
    <x v="73"/>
    <x v="0"/>
    <x v="1"/>
    <n v="120380"/>
  </r>
  <r>
    <x v="5"/>
    <x v="73"/>
    <x v="0"/>
    <x v="2"/>
    <n v="330652"/>
  </r>
  <r>
    <x v="5"/>
    <x v="73"/>
    <x v="0"/>
    <x v="3"/>
    <n v="28643"/>
  </r>
  <r>
    <x v="5"/>
    <x v="73"/>
    <x v="0"/>
    <x v="4"/>
    <n v="3264"/>
  </r>
  <r>
    <x v="5"/>
    <x v="73"/>
    <x v="0"/>
    <x v="5"/>
    <n v="20787"/>
  </r>
  <r>
    <x v="5"/>
    <x v="73"/>
    <x v="0"/>
    <x v="6"/>
    <n v="32084"/>
  </r>
  <r>
    <x v="5"/>
    <x v="73"/>
    <x v="0"/>
    <x v="7"/>
    <n v="0"/>
  </r>
  <r>
    <x v="5"/>
    <x v="73"/>
    <x v="0"/>
    <x v="8"/>
    <n v="0"/>
  </r>
  <r>
    <x v="5"/>
    <x v="73"/>
    <x v="0"/>
    <x v="9"/>
    <n v="34179"/>
  </r>
  <r>
    <x v="5"/>
    <x v="73"/>
    <x v="0"/>
    <x v="10"/>
    <n v="21378"/>
  </r>
  <r>
    <x v="5"/>
    <x v="73"/>
    <x v="0"/>
    <x v="11"/>
    <n v="38552"/>
  </r>
  <r>
    <x v="5"/>
    <x v="73"/>
    <x v="0"/>
    <x v="12"/>
    <n v="0"/>
  </r>
  <r>
    <x v="5"/>
    <x v="73"/>
    <x v="0"/>
    <x v="13"/>
    <n v="172662"/>
  </r>
  <r>
    <x v="5"/>
    <x v="73"/>
    <x v="1"/>
    <x v="0"/>
    <n v="0"/>
  </r>
  <r>
    <x v="5"/>
    <x v="73"/>
    <x v="1"/>
    <x v="1"/>
    <n v="120380"/>
  </r>
  <r>
    <x v="5"/>
    <x v="73"/>
    <x v="1"/>
    <x v="2"/>
    <n v="314451"/>
  </r>
  <r>
    <x v="5"/>
    <x v="73"/>
    <x v="1"/>
    <x v="3"/>
    <n v="28643"/>
  </r>
  <r>
    <x v="5"/>
    <x v="73"/>
    <x v="1"/>
    <x v="4"/>
    <n v="3264"/>
  </r>
  <r>
    <x v="5"/>
    <x v="73"/>
    <x v="1"/>
    <x v="5"/>
    <n v="0"/>
  </r>
  <r>
    <x v="5"/>
    <x v="73"/>
    <x v="1"/>
    <x v="6"/>
    <n v="93582"/>
  </r>
  <r>
    <x v="5"/>
    <x v="73"/>
    <x v="1"/>
    <x v="7"/>
    <n v="0"/>
  </r>
  <r>
    <x v="5"/>
    <x v="73"/>
    <x v="1"/>
    <x v="8"/>
    <n v="0"/>
  </r>
  <r>
    <x v="5"/>
    <x v="73"/>
    <x v="1"/>
    <x v="9"/>
    <n v="32768"/>
  </r>
  <r>
    <x v="5"/>
    <x v="73"/>
    <x v="1"/>
    <x v="10"/>
    <n v="0"/>
  </r>
  <r>
    <x v="5"/>
    <x v="73"/>
    <x v="1"/>
    <x v="11"/>
    <n v="40319"/>
  </r>
  <r>
    <x v="5"/>
    <x v="73"/>
    <x v="1"/>
    <x v="12"/>
    <n v="0"/>
  </r>
  <r>
    <x v="5"/>
    <x v="73"/>
    <x v="1"/>
    <x v="13"/>
    <n v="263304"/>
  </r>
  <r>
    <x v="6"/>
    <x v="0"/>
    <x v="0"/>
    <x v="0"/>
    <n v="48614"/>
  </r>
  <r>
    <x v="6"/>
    <x v="0"/>
    <x v="0"/>
    <x v="1"/>
    <n v="9306745"/>
  </r>
  <r>
    <x v="6"/>
    <x v="0"/>
    <x v="0"/>
    <x v="2"/>
    <n v="60470692"/>
  </r>
  <r>
    <x v="6"/>
    <x v="0"/>
    <x v="0"/>
    <x v="3"/>
    <n v="6091368"/>
  </r>
  <r>
    <x v="6"/>
    <x v="0"/>
    <x v="0"/>
    <x v="4"/>
    <n v="3702521"/>
  </r>
  <r>
    <x v="6"/>
    <x v="0"/>
    <x v="0"/>
    <x v="5"/>
    <n v="0"/>
  </r>
  <r>
    <x v="6"/>
    <x v="0"/>
    <x v="0"/>
    <x v="6"/>
    <n v="8173552"/>
  </r>
  <r>
    <x v="6"/>
    <x v="0"/>
    <x v="0"/>
    <x v="7"/>
    <n v="0"/>
  </r>
  <r>
    <x v="6"/>
    <x v="0"/>
    <x v="0"/>
    <x v="8"/>
    <n v="11831897"/>
  </r>
  <r>
    <x v="6"/>
    <x v="0"/>
    <x v="0"/>
    <x v="9"/>
    <n v="10871433"/>
  </r>
  <r>
    <x v="6"/>
    <x v="0"/>
    <x v="0"/>
    <x v="10"/>
    <n v="0"/>
  </r>
  <r>
    <x v="6"/>
    <x v="0"/>
    <x v="0"/>
    <x v="11"/>
    <n v="11342374"/>
  </r>
  <r>
    <x v="6"/>
    <x v="0"/>
    <x v="0"/>
    <x v="12"/>
    <n v="270427"/>
  </r>
  <r>
    <x v="6"/>
    <x v="0"/>
    <x v="0"/>
    <x v="13"/>
    <n v="62165489"/>
  </r>
  <r>
    <x v="6"/>
    <x v="0"/>
    <x v="1"/>
    <x v="0"/>
    <n v="180592"/>
  </r>
  <r>
    <x v="6"/>
    <x v="0"/>
    <x v="1"/>
    <x v="1"/>
    <n v="12155926"/>
  </r>
  <r>
    <x v="6"/>
    <x v="0"/>
    <x v="1"/>
    <x v="2"/>
    <n v="116324444"/>
  </r>
  <r>
    <x v="6"/>
    <x v="0"/>
    <x v="1"/>
    <x v="3"/>
    <n v="23326825"/>
  </r>
  <r>
    <x v="6"/>
    <x v="0"/>
    <x v="1"/>
    <x v="4"/>
    <n v="7033831"/>
  </r>
  <r>
    <x v="6"/>
    <x v="0"/>
    <x v="1"/>
    <x v="5"/>
    <n v="0"/>
  </r>
  <r>
    <x v="6"/>
    <x v="0"/>
    <x v="1"/>
    <x v="6"/>
    <n v="231439551"/>
  </r>
  <r>
    <x v="6"/>
    <x v="0"/>
    <x v="1"/>
    <x v="7"/>
    <n v="0"/>
  </r>
  <r>
    <x v="6"/>
    <x v="0"/>
    <x v="1"/>
    <x v="8"/>
    <n v="12615831"/>
  </r>
  <r>
    <x v="6"/>
    <x v="0"/>
    <x v="1"/>
    <x v="9"/>
    <n v="16980068"/>
  </r>
  <r>
    <x v="6"/>
    <x v="0"/>
    <x v="1"/>
    <x v="10"/>
    <n v="0"/>
  </r>
  <r>
    <x v="6"/>
    <x v="0"/>
    <x v="1"/>
    <x v="11"/>
    <n v="28008771"/>
  </r>
  <r>
    <x v="6"/>
    <x v="0"/>
    <x v="1"/>
    <x v="12"/>
    <n v="0"/>
  </r>
  <r>
    <x v="6"/>
    <x v="0"/>
    <x v="1"/>
    <x v="13"/>
    <n v="329072539"/>
  </r>
  <r>
    <x v="6"/>
    <x v="1"/>
    <x v="0"/>
    <x v="0"/>
    <n v="0"/>
  </r>
  <r>
    <x v="6"/>
    <x v="1"/>
    <x v="0"/>
    <x v="1"/>
    <n v="90772"/>
  </r>
  <r>
    <x v="6"/>
    <x v="1"/>
    <x v="0"/>
    <x v="2"/>
    <n v="9918919"/>
  </r>
  <r>
    <x v="6"/>
    <x v="1"/>
    <x v="0"/>
    <x v="3"/>
    <n v="1670991"/>
  </r>
  <r>
    <x v="6"/>
    <x v="1"/>
    <x v="0"/>
    <x v="4"/>
    <n v="1334432"/>
  </r>
  <r>
    <x v="6"/>
    <x v="1"/>
    <x v="0"/>
    <x v="5"/>
    <n v="6001406"/>
  </r>
  <r>
    <x v="6"/>
    <x v="1"/>
    <x v="0"/>
    <x v="6"/>
    <n v="23430130"/>
  </r>
  <r>
    <x v="6"/>
    <x v="1"/>
    <x v="0"/>
    <x v="7"/>
    <n v="0"/>
  </r>
  <r>
    <x v="6"/>
    <x v="1"/>
    <x v="0"/>
    <x v="8"/>
    <n v="3915751"/>
  </r>
  <r>
    <x v="6"/>
    <x v="1"/>
    <x v="0"/>
    <x v="9"/>
    <n v="1781417"/>
  </r>
  <r>
    <x v="6"/>
    <x v="1"/>
    <x v="0"/>
    <x v="10"/>
    <n v="1202174"/>
  </r>
  <r>
    <x v="6"/>
    <x v="1"/>
    <x v="0"/>
    <x v="11"/>
    <n v="5796132"/>
  </r>
  <r>
    <x v="6"/>
    <x v="1"/>
    <x v="0"/>
    <x v="12"/>
    <n v="0"/>
  </r>
  <r>
    <x v="6"/>
    <x v="1"/>
    <x v="0"/>
    <x v="13"/>
    <n v="30979740"/>
  </r>
  <r>
    <x v="6"/>
    <x v="1"/>
    <x v="1"/>
    <x v="0"/>
    <n v="0"/>
  </r>
  <r>
    <x v="6"/>
    <x v="1"/>
    <x v="1"/>
    <x v="1"/>
    <n v="112287"/>
  </r>
  <r>
    <x v="6"/>
    <x v="1"/>
    <x v="1"/>
    <x v="2"/>
    <n v="10156946"/>
  </r>
  <r>
    <x v="6"/>
    <x v="1"/>
    <x v="1"/>
    <x v="3"/>
    <n v="745405"/>
  </r>
  <r>
    <x v="6"/>
    <x v="1"/>
    <x v="1"/>
    <x v="4"/>
    <n v="1334432"/>
  </r>
  <r>
    <x v="6"/>
    <x v="1"/>
    <x v="1"/>
    <x v="5"/>
    <n v="0"/>
  </r>
  <r>
    <x v="6"/>
    <x v="1"/>
    <x v="1"/>
    <x v="6"/>
    <n v="27509834"/>
  </r>
  <r>
    <x v="6"/>
    <x v="1"/>
    <x v="1"/>
    <x v="7"/>
    <n v="0"/>
  </r>
  <r>
    <x v="6"/>
    <x v="1"/>
    <x v="1"/>
    <x v="8"/>
    <n v="3915751"/>
  </r>
  <r>
    <x v="6"/>
    <x v="1"/>
    <x v="1"/>
    <x v="9"/>
    <n v="1813080"/>
  </r>
  <r>
    <x v="6"/>
    <x v="1"/>
    <x v="1"/>
    <x v="10"/>
    <n v="444858"/>
  </r>
  <r>
    <x v="6"/>
    <x v="1"/>
    <x v="1"/>
    <x v="11"/>
    <n v="6016387"/>
  </r>
  <r>
    <x v="6"/>
    <x v="1"/>
    <x v="1"/>
    <x v="12"/>
    <n v="0"/>
  </r>
  <r>
    <x v="6"/>
    <x v="1"/>
    <x v="1"/>
    <x v="13"/>
    <n v="43148857"/>
  </r>
  <r>
    <x v="6"/>
    <x v="2"/>
    <x v="0"/>
    <x v="0"/>
    <n v="0"/>
  </r>
  <r>
    <x v="6"/>
    <x v="2"/>
    <x v="0"/>
    <x v="1"/>
    <n v="842760"/>
  </r>
  <r>
    <x v="6"/>
    <x v="2"/>
    <x v="0"/>
    <x v="2"/>
    <n v="4148459"/>
  </r>
  <r>
    <x v="6"/>
    <x v="2"/>
    <x v="0"/>
    <x v="3"/>
    <n v="233704"/>
  </r>
  <r>
    <x v="6"/>
    <x v="2"/>
    <x v="0"/>
    <x v="4"/>
    <n v="15449"/>
  </r>
  <r>
    <x v="6"/>
    <x v="2"/>
    <x v="0"/>
    <x v="5"/>
    <n v="417624"/>
  </r>
  <r>
    <x v="6"/>
    <x v="2"/>
    <x v="0"/>
    <x v="6"/>
    <n v="264878"/>
  </r>
  <r>
    <x v="6"/>
    <x v="2"/>
    <x v="0"/>
    <x v="7"/>
    <n v="0"/>
  </r>
  <r>
    <x v="6"/>
    <x v="2"/>
    <x v="0"/>
    <x v="8"/>
    <n v="748236"/>
  </r>
  <r>
    <x v="6"/>
    <x v="2"/>
    <x v="0"/>
    <x v="9"/>
    <n v="799523"/>
  </r>
  <r>
    <x v="6"/>
    <x v="2"/>
    <x v="0"/>
    <x v="10"/>
    <n v="345366"/>
  </r>
  <r>
    <x v="6"/>
    <x v="2"/>
    <x v="0"/>
    <x v="11"/>
    <n v="545354"/>
  </r>
  <r>
    <x v="6"/>
    <x v="2"/>
    <x v="0"/>
    <x v="12"/>
    <n v="0"/>
  </r>
  <r>
    <x v="6"/>
    <x v="2"/>
    <x v="0"/>
    <x v="13"/>
    <n v="3052501"/>
  </r>
  <r>
    <x v="6"/>
    <x v="2"/>
    <x v="1"/>
    <x v="0"/>
    <n v="0"/>
  </r>
  <r>
    <x v="6"/>
    <x v="2"/>
    <x v="1"/>
    <x v="1"/>
    <n v="852962"/>
  </r>
  <r>
    <x v="6"/>
    <x v="2"/>
    <x v="1"/>
    <x v="2"/>
    <n v="3717198"/>
  </r>
  <r>
    <x v="6"/>
    <x v="2"/>
    <x v="1"/>
    <x v="3"/>
    <n v="232559"/>
  </r>
  <r>
    <x v="6"/>
    <x v="2"/>
    <x v="1"/>
    <x v="4"/>
    <n v="36932"/>
  </r>
  <r>
    <x v="6"/>
    <x v="2"/>
    <x v="1"/>
    <x v="5"/>
    <n v="0"/>
  </r>
  <r>
    <x v="6"/>
    <x v="2"/>
    <x v="1"/>
    <x v="6"/>
    <n v="337649"/>
  </r>
  <r>
    <x v="6"/>
    <x v="2"/>
    <x v="1"/>
    <x v="7"/>
    <n v="0"/>
  </r>
  <r>
    <x v="6"/>
    <x v="2"/>
    <x v="1"/>
    <x v="8"/>
    <n v="792216"/>
  </r>
  <r>
    <x v="6"/>
    <x v="2"/>
    <x v="1"/>
    <x v="9"/>
    <n v="793018"/>
  </r>
  <r>
    <x v="6"/>
    <x v="2"/>
    <x v="1"/>
    <x v="10"/>
    <n v="0"/>
  </r>
  <r>
    <x v="6"/>
    <x v="2"/>
    <x v="1"/>
    <x v="11"/>
    <n v="625885"/>
  </r>
  <r>
    <x v="6"/>
    <x v="2"/>
    <x v="1"/>
    <x v="12"/>
    <n v="0"/>
  </r>
  <r>
    <x v="6"/>
    <x v="2"/>
    <x v="1"/>
    <x v="13"/>
    <n v="3557477"/>
  </r>
  <r>
    <x v="6"/>
    <x v="3"/>
    <x v="0"/>
    <x v="0"/>
    <n v="0"/>
  </r>
  <r>
    <x v="6"/>
    <x v="3"/>
    <x v="0"/>
    <x v="1"/>
    <n v="890509"/>
  </r>
  <r>
    <x v="6"/>
    <x v="3"/>
    <x v="0"/>
    <x v="2"/>
    <n v="5683660"/>
  </r>
  <r>
    <x v="6"/>
    <x v="3"/>
    <x v="0"/>
    <x v="3"/>
    <n v="465080"/>
  </r>
  <r>
    <x v="6"/>
    <x v="3"/>
    <x v="0"/>
    <x v="4"/>
    <n v="61256"/>
  </r>
  <r>
    <x v="6"/>
    <x v="3"/>
    <x v="0"/>
    <x v="5"/>
    <n v="1385184"/>
  </r>
  <r>
    <x v="6"/>
    <x v="3"/>
    <x v="0"/>
    <x v="6"/>
    <n v="2073248"/>
  </r>
  <r>
    <x v="6"/>
    <x v="3"/>
    <x v="0"/>
    <x v="7"/>
    <n v="0"/>
  </r>
  <r>
    <x v="6"/>
    <x v="3"/>
    <x v="0"/>
    <x v="8"/>
    <n v="1121000"/>
  </r>
  <r>
    <x v="6"/>
    <x v="3"/>
    <x v="0"/>
    <x v="9"/>
    <n v="1431729"/>
  </r>
  <r>
    <x v="6"/>
    <x v="3"/>
    <x v="0"/>
    <x v="10"/>
    <n v="37435"/>
  </r>
  <r>
    <x v="6"/>
    <x v="3"/>
    <x v="0"/>
    <x v="11"/>
    <n v="1163457"/>
  </r>
  <r>
    <x v="6"/>
    <x v="3"/>
    <x v="0"/>
    <x v="12"/>
    <n v="351"/>
  </r>
  <r>
    <x v="6"/>
    <x v="3"/>
    <x v="0"/>
    <x v="13"/>
    <n v="5770528"/>
  </r>
  <r>
    <x v="6"/>
    <x v="3"/>
    <x v="1"/>
    <x v="0"/>
    <n v="0"/>
  </r>
  <r>
    <x v="6"/>
    <x v="3"/>
    <x v="1"/>
    <x v="1"/>
    <n v="890509"/>
  </r>
  <r>
    <x v="6"/>
    <x v="3"/>
    <x v="1"/>
    <x v="2"/>
    <n v="5450442"/>
  </r>
  <r>
    <x v="6"/>
    <x v="3"/>
    <x v="1"/>
    <x v="3"/>
    <n v="461080"/>
  </r>
  <r>
    <x v="6"/>
    <x v="3"/>
    <x v="1"/>
    <x v="4"/>
    <n v="61256"/>
  </r>
  <r>
    <x v="6"/>
    <x v="3"/>
    <x v="1"/>
    <x v="5"/>
    <n v="0"/>
  </r>
  <r>
    <x v="6"/>
    <x v="3"/>
    <x v="1"/>
    <x v="6"/>
    <n v="2387623"/>
  </r>
  <r>
    <x v="6"/>
    <x v="3"/>
    <x v="1"/>
    <x v="7"/>
    <n v="0"/>
  </r>
  <r>
    <x v="6"/>
    <x v="3"/>
    <x v="1"/>
    <x v="8"/>
    <n v="1121000"/>
  </r>
  <r>
    <x v="6"/>
    <x v="3"/>
    <x v="1"/>
    <x v="9"/>
    <n v="1373425"/>
  </r>
  <r>
    <x v="6"/>
    <x v="3"/>
    <x v="1"/>
    <x v="10"/>
    <n v="0"/>
  </r>
  <r>
    <x v="6"/>
    <x v="3"/>
    <x v="1"/>
    <x v="11"/>
    <n v="1169300"/>
  </r>
  <r>
    <x v="6"/>
    <x v="3"/>
    <x v="1"/>
    <x v="12"/>
    <n v="0"/>
  </r>
  <r>
    <x v="6"/>
    <x v="3"/>
    <x v="1"/>
    <x v="13"/>
    <n v="7342099"/>
  </r>
  <r>
    <x v="6"/>
    <x v="4"/>
    <x v="0"/>
    <x v="0"/>
    <n v="125783"/>
  </r>
  <r>
    <x v="6"/>
    <x v="4"/>
    <x v="0"/>
    <x v="1"/>
    <n v="70290"/>
  </r>
  <r>
    <x v="6"/>
    <x v="4"/>
    <x v="0"/>
    <x v="2"/>
    <n v="1366275"/>
  </r>
  <r>
    <x v="6"/>
    <x v="4"/>
    <x v="0"/>
    <x v="3"/>
    <n v="1334770"/>
  </r>
  <r>
    <x v="6"/>
    <x v="4"/>
    <x v="0"/>
    <x v="4"/>
    <n v="185860"/>
  </r>
  <r>
    <x v="6"/>
    <x v="4"/>
    <x v="0"/>
    <x v="5"/>
    <n v="194494"/>
  </r>
  <r>
    <x v="6"/>
    <x v="4"/>
    <x v="0"/>
    <x v="6"/>
    <n v="17077285"/>
  </r>
  <r>
    <x v="6"/>
    <x v="4"/>
    <x v="0"/>
    <x v="7"/>
    <n v="0"/>
  </r>
  <r>
    <x v="6"/>
    <x v="4"/>
    <x v="0"/>
    <x v="8"/>
    <n v="4365200"/>
  </r>
  <r>
    <x v="6"/>
    <x v="4"/>
    <x v="0"/>
    <x v="9"/>
    <n v="11533744"/>
  </r>
  <r>
    <x v="6"/>
    <x v="4"/>
    <x v="0"/>
    <x v="10"/>
    <n v="175723"/>
  </r>
  <r>
    <x v="6"/>
    <x v="4"/>
    <x v="0"/>
    <x v="11"/>
    <n v="7483218"/>
  </r>
  <r>
    <x v="6"/>
    <x v="4"/>
    <x v="0"/>
    <x v="12"/>
    <n v="477035"/>
  </r>
  <r>
    <x v="6"/>
    <x v="4"/>
    <x v="0"/>
    <x v="13"/>
    <n v="17399915"/>
  </r>
  <r>
    <x v="6"/>
    <x v="4"/>
    <x v="1"/>
    <x v="0"/>
    <n v="125783"/>
  </r>
  <r>
    <x v="6"/>
    <x v="4"/>
    <x v="1"/>
    <x v="1"/>
    <n v="181531"/>
  </r>
  <r>
    <x v="6"/>
    <x v="4"/>
    <x v="1"/>
    <x v="2"/>
    <n v="2548362"/>
  </r>
  <r>
    <x v="6"/>
    <x v="4"/>
    <x v="1"/>
    <x v="3"/>
    <n v="670721"/>
  </r>
  <r>
    <x v="6"/>
    <x v="4"/>
    <x v="1"/>
    <x v="4"/>
    <n v="207178"/>
  </r>
  <r>
    <x v="6"/>
    <x v="4"/>
    <x v="1"/>
    <x v="5"/>
    <n v="0"/>
  </r>
  <r>
    <x v="6"/>
    <x v="4"/>
    <x v="1"/>
    <x v="6"/>
    <n v="24640406"/>
  </r>
  <r>
    <x v="6"/>
    <x v="4"/>
    <x v="1"/>
    <x v="7"/>
    <n v="0"/>
  </r>
  <r>
    <x v="6"/>
    <x v="4"/>
    <x v="1"/>
    <x v="8"/>
    <n v="4504900"/>
  </r>
  <r>
    <x v="6"/>
    <x v="4"/>
    <x v="1"/>
    <x v="9"/>
    <n v="11621780"/>
  </r>
  <r>
    <x v="6"/>
    <x v="4"/>
    <x v="1"/>
    <x v="10"/>
    <n v="0"/>
  </r>
  <r>
    <x v="6"/>
    <x v="4"/>
    <x v="1"/>
    <x v="11"/>
    <n v="7728331"/>
  </r>
  <r>
    <x v="6"/>
    <x v="4"/>
    <x v="1"/>
    <x v="12"/>
    <n v="0"/>
  </r>
  <r>
    <x v="6"/>
    <x v="4"/>
    <x v="1"/>
    <x v="13"/>
    <n v="26866572"/>
  </r>
  <r>
    <x v="6"/>
    <x v="5"/>
    <x v="0"/>
    <x v="0"/>
    <n v="0"/>
  </r>
  <r>
    <x v="6"/>
    <x v="5"/>
    <x v="0"/>
    <x v="1"/>
    <n v="38141"/>
  </r>
  <r>
    <x v="6"/>
    <x v="5"/>
    <x v="0"/>
    <x v="2"/>
    <n v="-125732"/>
  </r>
  <r>
    <x v="6"/>
    <x v="5"/>
    <x v="0"/>
    <x v="3"/>
    <n v="479637"/>
  </r>
  <r>
    <x v="6"/>
    <x v="5"/>
    <x v="0"/>
    <x v="4"/>
    <n v="7391"/>
  </r>
  <r>
    <x v="6"/>
    <x v="5"/>
    <x v="0"/>
    <x v="5"/>
    <n v="0"/>
  </r>
  <r>
    <x v="6"/>
    <x v="5"/>
    <x v="0"/>
    <x v="6"/>
    <n v="1322121"/>
  </r>
  <r>
    <x v="6"/>
    <x v="5"/>
    <x v="0"/>
    <x v="7"/>
    <n v="0"/>
  </r>
  <r>
    <x v="6"/>
    <x v="5"/>
    <x v="0"/>
    <x v="8"/>
    <n v="121528"/>
  </r>
  <r>
    <x v="6"/>
    <x v="5"/>
    <x v="0"/>
    <x v="9"/>
    <n v="152279"/>
  </r>
  <r>
    <x v="6"/>
    <x v="5"/>
    <x v="0"/>
    <x v="10"/>
    <n v="0"/>
  </r>
  <r>
    <x v="6"/>
    <x v="5"/>
    <x v="0"/>
    <x v="11"/>
    <n v="1070593"/>
  </r>
  <r>
    <x v="6"/>
    <x v="5"/>
    <x v="0"/>
    <x v="12"/>
    <n v="0"/>
  </r>
  <r>
    <x v="6"/>
    <x v="5"/>
    <x v="0"/>
    <x v="13"/>
    <n v="1711062"/>
  </r>
  <r>
    <x v="6"/>
    <x v="5"/>
    <x v="1"/>
    <x v="0"/>
    <n v="0"/>
  </r>
  <r>
    <x v="6"/>
    <x v="5"/>
    <x v="1"/>
    <x v="1"/>
    <n v="38141"/>
  </r>
  <r>
    <x v="6"/>
    <x v="5"/>
    <x v="1"/>
    <x v="2"/>
    <n v="-125732"/>
  </r>
  <r>
    <x v="6"/>
    <x v="5"/>
    <x v="1"/>
    <x v="3"/>
    <n v="479637"/>
  </r>
  <r>
    <x v="6"/>
    <x v="5"/>
    <x v="1"/>
    <x v="4"/>
    <n v="7391"/>
  </r>
  <r>
    <x v="6"/>
    <x v="5"/>
    <x v="1"/>
    <x v="5"/>
    <n v="0"/>
  </r>
  <r>
    <x v="6"/>
    <x v="5"/>
    <x v="1"/>
    <x v="6"/>
    <n v="1322121"/>
  </r>
  <r>
    <x v="6"/>
    <x v="5"/>
    <x v="1"/>
    <x v="7"/>
    <n v="0"/>
  </r>
  <r>
    <x v="6"/>
    <x v="5"/>
    <x v="1"/>
    <x v="8"/>
    <n v="121528"/>
  </r>
  <r>
    <x v="6"/>
    <x v="5"/>
    <x v="1"/>
    <x v="9"/>
    <n v="152279"/>
  </r>
  <r>
    <x v="6"/>
    <x v="5"/>
    <x v="1"/>
    <x v="10"/>
    <n v="0"/>
  </r>
  <r>
    <x v="6"/>
    <x v="5"/>
    <x v="1"/>
    <x v="11"/>
    <n v="1070593"/>
  </r>
  <r>
    <x v="6"/>
    <x v="5"/>
    <x v="1"/>
    <x v="12"/>
    <n v="0"/>
  </r>
  <r>
    <x v="6"/>
    <x v="5"/>
    <x v="1"/>
    <x v="13"/>
    <n v="1711062"/>
  </r>
  <r>
    <x v="6"/>
    <x v="6"/>
    <x v="0"/>
    <x v="0"/>
    <n v="18027"/>
  </r>
  <r>
    <x v="6"/>
    <x v="6"/>
    <x v="0"/>
    <x v="1"/>
    <n v="10765"/>
  </r>
  <r>
    <x v="6"/>
    <x v="6"/>
    <x v="0"/>
    <x v="2"/>
    <n v="2316331"/>
  </r>
  <r>
    <x v="6"/>
    <x v="6"/>
    <x v="0"/>
    <x v="3"/>
    <n v="198806"/>
  </r>
  <r>
    <x v="6"/>
    <x v="6"/>
    <x v="0"/>
    <x v="4"/>
    <n v="142500"/>
  </r>
  <r>
    <x v="6"/>
    <x v="6"/>
    <x v="0"/>
    <x v="5"/>
    <n v="455064"/>
  </r>
  <r>
    <x v="6"/>
    <x v="6"/>
    <x v="0"/>
    <x v="6"/>
    <n v="2770089"/>
  </r>
  <r>
    <x v="6"/>
    <x v="6"/>
    <x v="0"/>
    <x v="7"/>
    <n v="0"/>
  </r>
  <r>
    <x v="6"/>
    <x v="6"/>
    <x v="0"/>
    <x v="8"/>
    <n v="802993"/>
  </r>
  <r>
    <x v="6"/>
    <x v="6"/>
    <x v="0"/>
    <x v="9"/>
    <n v="548277"/>
  </r>
  <r>
    <x v="6"/>
    <x v="6"/>
    <x v="0"/>
    <x v="10"/>
    <n v="213576"/>
  </r>
  <r>
    <x v="6"/>
    <x v="6"/>
    <x v="0"/>
    <x v="11"/>
    <n v="1650106"/>
  </r>
  <r>
    <x v="6"/>
    <x v="6"/>
    <x v="0"/>
    <x v="12"/>
    <n v="43596"/>
  </r>
  <r>
    <x v="6"/>
    <x v="6"/>
    <x v="0"/>
    <x v="13"/>
    <n v="6032152"/>
  </r>
  <r>
    <x v="6"/>
    <x v="6"/>
    <x v="1"/>
    <x v="0"/>
    <n v="18027"/>
  </r>
  <r>
    <x v="6"/>
    <x v="6"/>
    <x v="1"/>
    <x v="1"/>
    <n v="11219"/>
  </r>
  <r>
    <x v="6"/>
    <x v="6"/>
    <x v="1"/>
    <x v="2"/>
    <n v="2696835"/>
  </r>
  <r>
    <x v="6"/>
    <x v="6"/>
    <x v="1"/>
    <x v="3"/>
    <n v="244966"/>
  </r>
  <r>
    <x v="6"/>
    <x v="6"/>
    <x v="1"/>
    <x v="4"/>
    <n v="144415"/>
  </r>
  <r>
    <x v="6"/>
    <x v="6"/>
    <x v="1"/>
    <x v="5"/>
    <n v="0"/>
  </r>
  <r>
    <x v="6"/>
    <x v="6"/>
    <x v="1"/>
    <x v="6"/>
    <n v="3400913"/>
  </r>
  <r>
    <x v="6"/>
    <x v="6"/>
    <x v="1"/>
    <x v="7"/>
    <n v="0"/>
  </r>
  <r>
    <x v="6"/>
    <x v="6"/>
    <x v="1"/>
    <x v="8"/>
    <n v="802993"/>
  </r>
  <r>
    <x v="6"/>
    <x v="6"/>
    <x v="1"/>
    <x v="9"/>
    <n v="575235"/>
  </r>
  <r>
    <x v="6"/>
    <x v="6"/>
    <x v="1"/>
    <x v="10"/>
    <n v="0"/>
  </r>
  <r>
    <x v="6"/>
    <x v="6"/>
    <x v="1"/>
    <x v="11"/>
    <n v="1696007"/>
  </r>
  <r>
    <x v="6"/>
    <x v="6"/>
    <x v="1"/>
    <x v="12"/>
    <n v="0"/>
  </r>
  <r>
    <x v="6"/>
    <x v="6"/>
    <x v="1"/>
    <x v="13"/>
    <n v="7638939"/>
  </r>
  <r>
    <x v="6"/>
    <x v="7"/>
    <x v="0"/>
    <x v="0"/>
    <n v="0"/>
  </r>
  <r>
    <x v="6"/>
    <x v="7"/>
    <x v="0"/>
    <x v="1"/>
    <n v="83172"/>
  </r>
  <r>
    <x v="6"/>
    <x v="7"/>
    <x v="0"/>
    <x v="2"/>
    <n v="130598"/>
  </r>
  <r>
    <x v="6"/>
    <x v="7"/>
    <x v="0"/>
    <x v="3"/>
    <n v="7169"/>
  </r>
  <r>
    <x v="6"/>
    <x v="7"/>
    <x v="0"/>
    <x v="4"/>
    <n v="571"/>
  </r>
  <r>
    <x v="6"/>
    <x v="7"/>
    <x v="0"/>
    <x v="5"/>
    <n v="0"/>
  </r>
  <r>
    <x v="6"/>
    <x v="7"/>
    <x v="0"/>
    <x v="6"/>
    <n v="2375"/>
  </r>
  <r>
    <x v="6"/>
    <x v="7"/>
    <x v="0"/>
    <x v="7"/>
    <n v="0"/>
  </r>
  <r>
    <x v="6"/>
    <x v="7"/>
    <x v="0"/>
    <x v="8"/>
    <n v="0"/>
  </r>
  <r>
    <x v="6"/>
    <x v="7"/>
    <x v="0"/>
    <x v="9"/>
    <n v="13927"/>
  </r>
  <r>
    <x v="6"/>
    <x v="7"/>
    <x v="0"/>
    <x v="10"/>
    <n v="0"/>
  </r>
  <r>
    <x v="6"/>
    <x v="7"/>
    <x v="0"/>
    <x v="11"/>
    <n v="17754"/>
  </r>
  <r>
    <x v="6"/>
    <x v="7"/>
    <x v="0"/>
    <x v="12"/>
    <n v="0"/>
  </r>
  <r>
    <x v="6"/>
    <x v="7"/>
    <x v="0"/>
    <x v="13"/>
    <n v="45888"/>
  </r>
  <r>
    <x v="6"/>
    <x v="7"/>
    <x v="1"/>
    <x v="0"/>
    <n v="0"/>
  </r>
  <r>
    <x v="6"/>
    <x v="7"/>
    <x v="1"/>
    <x v="1"/>
    <n v="83172"/>
  </r>
  <r>
    <x v="6"/>
    <x v="7"/>
    <x v="1"/>
    <x v="2"/>
    <n v="130598"/>
  </r>
  <r>
    <x v="6"/>
    <x v="7"/>
    <x v="1"/>
    <x v="3"/>
    <n v="7169"/>
  </r>
  <r>
    <x v="6"/>
    <x v="7"/>
    <x v="1"/>
    <x v="4"/>
    <n v="571"/>
  </r>
  <r>
    <x v="6"/>
    <x v="7"/>
    <x v="1"/>
    <x v="5"/>
    <n v="0"/>
  </r>
  <r>
    <x v="6"/>
    <x v="7"/>
    <x v="1"/>
    <x v="6"/>
    <n v="2375"/>
  </r>
  <r>
    <x v="6"/>
    <x v="7"/>
    <x v="1"/>
    <x v="7"/>
    <n v="0"/>
  </r>
  <r>
    <x v="6"/>
    <x v="7"/>
    <x v="1"/>
    <x v="8"/>
    <n v="0"/>
  </r>
  <r>
    <x v="6"/>
    <x v="7"/>
    <x v="1"/>
    <x v="9"/>
    <n v="13927"/>
  </r>
  <r>
    <x v="6"/>
    <x v="7"/>
    <x v="1"/>
    <x v="10"/>
    <n v="0"/>
  </r>
  <r>
    <x v="6"/>
    <x v="7"/>
    <x v="1"/>
    <x v="11"/>
    <n v="17754"/>
  </r>
  <r>
    <x v="6"/>
    <x v="7"/>
    <x v="1"/>
    <x v="12"/>
    <n v="0"/>
  </r>
  <r>
    <x v="6"/>
    <x v="7"/>
    <x v="1"/>
    <x v="13"/>
    <n v="45888"/>
  </r>
  <r>
    <x v="6"/>
    <x v="8"/>
    <x v="0"/>
    <x v="0"/>
    <n v="0"/>
  </r>
  <r>
    <x v="6"/>
    <x v="8"/>
    <x v="0"/>
    <x v="1"/>
    <n v="255773"/>
  </r>
  <r>
    <x v="6"/>
    <x v="8"/>
    <x v="0"/>
    <x v="2"/>
    <n v="2423605"/>
  </r>
  <r>
    <x v="6"/>
    <x v="8"/>
    <x v="0"/>
    <x v="3"/>
    <n v="5365861"/>
  </r>
  <r>
    <x v="6"/>
    <x v="8"/>
    <x v="0"/>
    <x v="4"/>
    <n v="2706497"/>
  </r>
  <r>
    <x v="6"/>
    <x v="8"/>
    <x v="0"/>
    <x v="5"/>
    <n v="1041268"/>
  </r>
  <r>
    <x v="6"/>
    <x v="8"/>
    <x v="0"/>
    <x v="6"/>
    <n v="7067264"/>
  </r>
  <r>
    <x v="6"/>
    <x v="8"/>
    <x v="0"/>
    <x v="7"/>
    <n v="0"/>
  </r>
  <r>
    <x v="6"/>
    <x v="8"/>
    <x v="0"/>
    <x v="8"/>
    <n v="2363055"/>
  </r>
  <r>
    <x v="6"/>
    <x v="8"/>
    <x v="0"/>
    <x v="9"/>
    <n v="1432041"/>
  </r>
  <r>
    <x v="6"/>
    <x v="8"/>
    <x v="0"/>
    <x v="10"/>
    <n v="57940"/>
  </r>
  <r>
    <x v="6"/>
    <x v="8"/>
    <x v="0"/>
    <x v="11"/>
    <n v="1132224"/>
  </r>
  <r>
    <x v="6"/>
    <x v="8"/>
    <x v="0"/>
    <x v="12"/>
    <n v="157880"/>
  </r>
  <r>
    <x v="6"/>
    <x v="8"/>
    <x v="0"/>
    <x v="13"/>
    <n v="2284648"/>
  </r>
  <r>
    <x v="6"/>
    <x v="8"/>
    <x v="1"/>
    <x v="0"/>
    <n v="0"/>
  </r>
  <r>
    <x v="6"/>
    <x v="8"/>
    <x v="1"/>
    <x v="1"/>
    <n v="369666"/>
  </r>
  <r>
    <x v="6"/>
    <x v="8"/>
    <x v="1"/>
    <x v="2"/>
    <n v="1690208"/>
  </r>
  <r>
    <x v="6"/>
    <x v="8"/>
    <x v="1"/>
    <x v="3"/>
    <n v="7110134"/>
  </r>
  <r>
    <x v="6"/>
    <x v="8"/>
    <x v="1"/>
    <x v="4"/>
    <n v="2719993"/>
  </r>
  <r>
    <x v="6"/>
    <x v="8"/>
    <x v="1"/>
    <x v="5"/>
    <n v="282974"/>
  </r>
  <r>
    <x v="6"/>
    <x v="8"/>
    <x v="1"/>
    <x v="6"/>
    <n v="12144333"/>
  </r>
  <r>
    <x v="6"/>
    <x v="8"/>
    <x v="1"/>
    <x v="7"/>
    <n v="0"/>
  </r>
  <r>
    <x v="6"/>
    <x v="8"/>
    <x v="1"/>
    <x v="8"/>
    <n v="2408164"/>
  </r>
  <r>
    <x v="6"/>
    <x v="8"/>
    <x v="1"/>
    <x v="9"/>
    <n v="1760802"/>
  </r>
  <r>
    <x v="6"/>
    <x v="8"/>
    <x v="1"/>
    <x v="10"/>
    <n v="0"/>
  </r>
  <r>
    <x v="6"/>
    <x v="8"/>
    <x v="1"/>
    <x v="11"/>
    <n v="2046093"/>
  </r>
  <r>
    <x v="6"/>
    <x v="8"/>
    <x v="1"/>
    <x v="12"/>
    <n v="0"/>
  </r>
  <r>
    <x v="6"/>
    <x v="8"/>
    <x v="1"/>
    <x v="13"/>
    <n v="6045229"/>
  </r>
  <r>
    <x v="6"/>
    <x v="9"/>
    <x v="0"/>
    <x v="0"/>
    <n v="0"/>
  </r>
  <r>
    <x v="6"/>
    <x v="9"/>
    <x v="0"/>
    <x v="1"/>
    <n v="4236717"/>
  </r>
  <r>
    <x v="6"/>
    <x v="9"/>
    <x v="0"/>
    <x v="2"/>
    <n v="5538157"/>
  </r>
  <r>
    <x v="6"/>
    <x v="9"/>
    <x v="0"/>
    <x v="3"/>
    <n v="492429"/>
  </r>
  <r>
    <x v="6"/>
    <x v="9"/>
    <x v="0"/>
    <x v="4"/>
    <n v="7683"/>
  </r>
  <r>
    <x v="6"/>
    <x v="9"/>
    <x v="0"/>
    <x v="5"/>
    <n v="206681"/>
  </r>
  <r>
    <x v="6"/>
    <x v="9"/>
    <x v="0"/>
    <x v="6"/>
    <n v="1312810"/>
  </r>
  <r>
    <x v="6"/>
    <x v="9"/>
    <x v="0"/>
    <x v="7"/>
    <n v="0"/>
  </r>
  <r>
    <x v="6"/>
    <x v="9"/>
    <x v="0"/>
    <x v="8"/>
    <n v="318639"/>
  </r>
  <r>
    <x v="6"/>
    <x v="9"/>
    <x v="0"/>
    <x v="9"/>
    <n v="279092"/>
  </r>
  <r>
    <x v="6"/>
    <x v="9"/>
    <x v="0"/>
    <x v="10"/>
    <n v="58755"/>
  </r>
  <r>
    <x v="6"/>
    <x v="9"/>
    <x v="0"/>
    <x v="11"/>
    <n v="388807"/>
  </r>
  <r>
    <x v="6"/>
    <x v="9"/>
    <x v="0"/>
    <x v="12"/>
    <n v="91212"/>
  </r>
  <r>
    <x v="6"/>
    <x v="9"/>
    <x v="0"/>
    <x v="13"/>
    <n v="2368268"/>
  </r>
  <r>
    <x v="6"/>
    <x v="9"/>
    <x v="1"/>
    <x v="0"/>
    <n v="0"/>
  </r>
  <r>
    <x v="6"/>
    <x v="9"/>
    <x v="1"/>
    <x v="1"/>
    <n v="4236816"/>
  </r>
  <r>
    <x v="6"/>
    <x v="9"/>
    <x v="1"/>
    <x v="2"/>
    <n v="5214381"/>
  </r>
  <r>
    <x v="6"/>
    <x v="9"/>
    <x v="1"/>
    <x v="3"/>
    <n v="480229"/>
  </r>
  <r>
    <x v="6"/>
    <x v="9"/>
    <x v="1"/>
    <x v="4"/>
    <n v="7934"/>
  </r>
  <r>
    <x v="6"/>
    <x v="9"/>
    <x v="1"/>
    <x v="5"/>
    <n v="0"/>
  </r>
  <r>
    <x v="6"/>
    <x v="9"/>
    <x v="1"/>
    <x v="6"/>
    <n v="2186905"/>
  </r>
  <r>
    <x v="6"/>
    <x v="9"/>
    <x v="1"/>
    <x v="7"/>
    <n v="0"/>
  </r>
  <r>
    <x v="6"/>
    <x v="9"/>
    <x v="1"/>
    <x v="8"/>
    <n v="367321"/>
  </r>
  <r>
    <x v="6"/>
    <x v="9"/>
    <x v="1"/>
    <x v="9"/>
    <n v="313729"/>
  </r>
  <r>
    <x v="6"/>
    <x v="9"/>
    <x v="1"/>
    <x v="10"/>
    <n v="0"/>
  </r>
  <r>
    <x v="6"/>
    <x v="9"/>
    <x v="1"/>
    <x v="11"/>
    <n v="488048"/>
  </r>
  <r>
    <x v="6"/>
    <x v="9"/>
    <x v="1"/>
    <x v="12"/>
    <n v="0"/>
  </r>
  <r>
    <x v="6"/>
    <x v="9"/>
    <x v="1"/>
    <x v="13"/>
    <n v="3217947"/>
  </r>
  <r>
    <x v="6"/>
    <x v="10"/>
    <x v="0"/>
    <x v="0"/>
    <n v="0"/>
  </r>
  <r>
    <x v="6"/>
    <x v="10"/>
    <x v="0"/>
    <x v="1"/>
    <n v="1839631"/>
  </r>
  <r>
    <x v="6"/>
    <x v="10"/>
    <x v="0"/>
    <x v="2"/>
    <n v="2850612"/>
  </r>
  <r>
    <x v="6"/>
    <x v="10"/>
    <x v="0"/>
    <x v="3"/>
    <n v="466670"/>
  </r>
  <r>
    <x v="6"/>
    <x v="10"/>
    <x v="0"/>
    <x v="4"/>
    <n v="19918"/>
  </r>
  <r>
    <x v="6"/>
    <x v="10"/>
    <x v="0"/>
    <x v="5"/>
    <n v="0"/>
  </r>
  <r>
    <x v="6"/>
    <x v="10"/>
    <x v="0"/>
    <x v="6"/>
    <n v="934597"/>
  </r>
  <r>
    <x v="6"/>
    <x v="10"/>
    <x v="0"/>
    <x v="7"/>
    <n v="0"/>
  </r>
  <r>
    <x v="6"/>
    <x v="10"/>
    <x v="0"/>
    <x v="8"/>
    <n v="239341"/>
  </r>
  <r>
    <x v="6"/>
    <x v="10"/>
    <x v="0"/>
    <x v="9"/>
    <n v="199781"/>
  </r>
  <r>
    <x v="6"/>
    <x v="10"/>
    <x v="0"/>
    <x v="10"/>
    <n v="65826"/>
  </r>
  <r>
    <x v="6"/>
    <x v="10"/>
    <x v="0"/>
    <x v="11"/>
    <n v="227670"/>
  </r>
  <r>
    <x v="6"/>
    <x v="10"/>
    <x v="0"/>
    <x v="12"/>
    <n v="18936"/>
  </r>
  <r>
    <x v="6"/>
    <x v="10"/>
    <x v="0"/>
    <x v="13"/>
    <n v="1679331"/>
  </r>
  <r>
    <x v="6"/>
    <x v="10"/>
    <x v="1"/>
    <x v="0"/>
    <n v="0"/>
  </r>
  <r>
    <x v="6"/>
    <x v="10"/>
    <x v="1"/>
    <x v="1"/>
    <n v="1840954"/>
  </r>
  <r>
    <x v="6"/>
    <x v="10"/>
    <x v="1"/>
    <x v="2"/>
    <n v="2191318"/>
  </r>
  <r>
    <x v="6"/>
    <x v="10"/>
    <x v="1"/>
    <x v="3"/>
    <n v="272170"/>
  </r>
  <r>
    <x v="6"/>
    <x v="10"/>
    <x v="1"/>
    <x v="4"/>
    <n v="19918"/>
  </r>
  <r>
    <x v="6"/>
    <x v="10"/>
    <x v="1"/>
    <x v="5"/>
    <n v="0"/>
  </r>
  <r>
    <x v="6"/>
    <x v="10"/>
    <x v="1"/>
    <x v="6"/>
    <n v="2046615"/>
  </r>
  <r>
    <x v="6"/>
    <x v="10"/>
    <x v="1"/>
    <x v="7"/>
    <n v="0"/>
  </r>
  <r>
    <x v="6"/>
    <x v="10"/>
    <x v="1"/>
    <x v="8"/>
    <n v="308614"/>
  </r>
  <r>
    <x v="6"/>
    <x v="10"/>
    <x v="1"/>
    <x v="9"/>
    <n v="220298"/>
  </r>
  <r>
    <x v="6"/>
    <x v="10"/>
    <x v="1"/>
    <x v="10"/>
    <n v="0"/>
  </r>
  <r>
    <x v="6"/>
    <x v="10"/>
    <x v="1"/>
    <x v="11"/>
    <n v="312033"/>
  </r>
  <r>
    <x v="6"/>
    <x v="10"/>
    <x v="1"/>
    <x v="12"/>
    <n v="0"/>
  </r>
  <r>
    <x v="6"/>
    <x v="10"/>
    <x v="1"/>
    <x v="13"/>
    <n v="2505259"/>
  </r>
  <r>
    <x v="6"/>
    <x v="11"/>
    <x v="0"/>
    <x v="0"/>
    <n v="0"/>
  </r>
  <r>
    <x v="6"/>
    <x v="11"/>
    <x v="0"/>
    <x v="1"/>
    <n v="2408403"/>
  </r>
  <r>
    <x v="6"/>
    <x v="11"/>
    <x v="0"/>
    <x v="2"/>
    <n v="2957406"/>
  </r>
  <r>
    <x v="6"/>
    <x v="11"/>
    <x v="0"/>
    <x v="3"/>
    <n v="202410"/>
  </r>
  <r>
    <x v="6"/>
    <x v="11"/>
    <x v="0"/>
    <x v="4"/>
    <n v="3852"/>
  </r>
  <r>
    <x v="6"/>
    <x v="11"/>
    <x v="0"/>
    <x v="5"/>
    <n v="164764"/>
  </r>
  <r>
    <x v="6"/>
    <x v="11"/>
    <x v="0"/>
    <x v="6"/>
    <n v="755644"/>
  </r>
  <r>
    <x v="6"/>
    <x v="11"/>
    <x v="0"/>
    <x v="7"/>
    <n v="0"/>
  </r>
  <r>
    <x v="6"/>
    <x v="11"/>
    <x v="0"/>
    <x v="8"/>
    <n v="103288"/>
  </r>
  <r>
    <x v="6"/>
    <x v="11"/>
    <x v="0"/>
    <x v="9"/>
    <n v="92436"/>
  </r>
  <r>
    <x v="6"/>
    <x v="11"/>
    <x v="0"/>
    <x v="10"/>
    <n v="130418"/>
  </r>
  <r>
    <x v="6"/>
    <x v="11"/>
    <x v="0"/>
    <x v="11"/>
    <n v="201493"/>
  </r>
  <r>
    <x v="6"/>
    <x v="11"/>
    <x v="0"/>
    <x v="12"/>
    <n v="0"/>
  </r>
  <r>
    <x v="6"/>
    <x v="11"/>
    <x v="0"/>
    <x v="13"/>
    <n v="1015548"/>
  </r>
  <r>
    <x v="6"/>
    <x v="11"/>
    <x v="1"/>
    <x v="0"/>
    <n v="0"/>
  </r>
  <r>
    <x v="6"/>
    <x v="11"/>
    <x v="1"/>
    <x v="1"/>
    <n v="2408403"/>
  </r>
  <r>
    <x v="6"/>
    <x v="11"/>
    <x v="1"/>
    <x v="2"/>
    <n v="2752525"/>
  </r>
  <r>
    <x v="6"/>
    <x v="11"/>
    <x v="1"/>
    <x v="3"/>
    <n v="202410"/>
  </r>
  <r>
    <x v="6"/>
    <x v="11"/>
    <x v="1"/>
    <x v="4"/>
    <n v="3852"/>
  </r>
  <r>
    <x v="6"/>
    <x v="11"/>
    <x v="1"/>
    <x v="5"/>
    <n v="0"/>
  </r>
  <r>
    <x v="6"/>
    <x v="11"/>
    <x v="1"/>
    <x v="6"/>
    <n v="974042"/>
  </r>
  <r>
    <x v="6"/>
    <x v="11"/>
    <x v="1"/>
    <x v="7"/>
    <n v="0"/>
  </r>
  <r>
    <x v="6"/>
    <x v="11"/>
    <x v="1"/>
    <x v="8"/>
    <n v="103288"/>
  </r>
  <r>
    <x v="6"/>
    <x v="11"/>
    <x v="1"/>
    <x v="9"/>
    <n v="89690"/>
  </r>
  <r>
    <x v="6"/>
    <x v="11"/>
    <x v="1"/>
    <x v="10"/>
    <n v="0"/>
  </r>
  <r>
    <x v="6"/>
    <x v="11"/>
    <x v="1"/>
    <x v="11"/>
    <n v="210510"/>
  </r>
  <r>
    <x v="6"/>
    <x v="11"/>
    <x v="1"/>
    <x v="12"/>
    <n v="0"/>
  </r>
  <r>
    <x v="6"/>
    <x v="11"/>
    <x v="1"/>
    <x v="13"/>
    <n v="1336008"/>
  </r>
  <r>
    <x v="6"/>
    <x v="12"/>
    <x v="0"/>
    <x v="0"/>
    <n v="0"/>
  </r>
  <r>
    <x v="6"/>
    <x v="12"/>
    <x v="0"/>
    <x v="1"/>
    <n v="1441845"/>
  </r>
  <r>
    <x v="6"/>
    <x v="12"/>
    <x v="0"/>
    <x v="2"/>
    <n v="1585069"/>
  </r>
  <r>
    <x v="6"/>
    <x v="12"/>
    <x v="0"/>
    <x v="3"/>
    <n v="158323"/>
  </r>
  <r>
    <x v="6"/>
    <x v="12"/>
    <x v="0"/>
    <x v="4"/>
    <n v="28978"/>
  </r>
  <r>
    <x v="6"/>
    <x v="12"/>
    <x v="0"/>
    <x v="5"/>
    <n v="0"/>
  </r>
  <r>
    <x v="6"/>
    <x v="12"/>
    <x v="0"/>
    <x v="6"/>
    <n v="314571"/>
  </r>
  <r>
    <x v="6"/>
    <x v="12"/>
    <x v="0"/>
    <x v="7"/>
    <n v="0"/>
  </r>
  <r>
    <x v="6"/>
    <x v="12"/>
    <x v="0"/>
    <x v="8"/>
    <n v="71447"/>
  </r>
  <r>
    <x v="6"/>
    <x v="12"/>
    <x v="0"/>
    <x v="9"/>
    <n v="98526"/>
  </r>
  <r>
    <x v="6"/>
    <x v="12"/>
    <x v="0"/>
    <x v="10"/>
    <n v="56119"/>
  </r>
  <r>
    <x v="6"/>
    <x v="12"/>
    <x v="0"/>
    <x v="11"/>
    <n v="107059"/>
  </r>
  <r>
    <x v="6"/>
    <x v="12"/>
    <x v="0"/>
    <x v="12"/>
    <n v="20021"/>
  </r>
  <r>
    <x v="6"/>
    <x v="12"/>
    <x v="0"/>
    <x v="13"/>
    <n v="314377"/>
  </r>
  <r>
    <x v="6"/>
    <x v="12"/>
    <x v="1"/>
    <x v="0"/>
    <n v="0"/>
  </r>
  <r>
    <x v="6"/>
    <x v="12"/>
    <x v="1"/>
    <x v="1"/>
    <n v="1441845"/>
  </r>
  <r>
    <x v="6"/>
    <x v="12"/>
    <x v="1"/>
    <x v="2"/>
    <n v="1527643"/>
  </r>
  <r>
    <x v="6"/>
    <x v="12"/>
    <x v="1"/>
    <x v="3"/>
    <n v="158323"/>
  </r>
  <r>
    <x v="6"/>
    <x v="12"/>
    <x v="1"/>
    <x v="4"/>
    <n v="28978"/>
  </r>
  <r>
    <x v="6"/>
    <x v="12"/>
    <x v="1"/>
    <x v="5"/>
    <n v="0"/>
  </r>
  <r>
    <x v="6"/>
    <x v="12"/>
    <x v="1"/>
    <x v="6"/>
    <n v="446874"/>
  </r>
  <r>
    <x v="6"/>
    <x v="12"/>
    <x v="1"/>
    <x v="7"/>
    <n v="0"/>
  </r>
  <r>
    <x v="6"/>
    <x v="12"/>
    <x v="1"/>
    <x v="8"/>
    <n v="71447"/>
  </r>
  <r>
    <x v="6"/>
    <x v="12"/>
    <x v="1"/>
    <x v="9"/>
    <n v="98587"/>
  </r>
  <r>
    <x v="6"/>
    <x v="12"/>
    <x v="1"/>
    <x v="10"/>
    <n v="0"/>
  </r>
  <r>
    <x v="6"/>
    <x v="12"/>
    <x v="1"/>
    <x v="11"/>
    <n v="122973"/>
  </r>
  <r>
    <x v="6"/>
    <x v="12"/>
    <x v="1"/>
    <x v="12"/>
    <n v="0"/>
  </r>
  <r>
    <x v="6"/>
    <x v="12"/>
    <x v="1"/>
    <x v="13"/>
    <n v="441205"/>
  </r>
  <r>
    <x v="6"/>
    <x v="13"/>
    <x v="0"/>
    <x v="0"/>
    <n v="0"/>
  </r>
  <r>
    <x v="6"/>
    <x v="13"/>
    <x v="0"/>
    <x v="1"/>
    <n v="26066"/>
  </r>
  <r>
    <x v="6"/>
    <x v="13"/>
    <x v="0"/>
    <x v="2"/>
    <n v="4514468"/>
  </r>
  <r>
    <x v="6"/>
    <x v="13"/>
    <x v="0"/>
    <x v="3"/>
    <n v="5266949"/>
  </r>
  <r>
    <x v="6"/>
    <x v="13"/>
    <x v="0"/>
    <x v="4"/>
    <n v="125931"/>
  </r>
  <r>
    <x v="6"/>
    <x v="13"/>
    <x v="0"/>
    <x v="5"/>
    <n v="0"/>
  </r>
  <r>
    <x v="6"/>
    <x v="13"/>
    <x v="0"/>
    <x v="6"/>
    <n v="2493261"/>
  </r>
  <r>
    <x v="6"/>
    <x v="13"/>
    <x v="0"/>
    <x v="7"/>
    <n v="0"/>
  </r>
  <r>
    <x v="6"/>
    <x v="13"/>
    <x v="0"/>
    <x v="8"/>
    <n v="1887571"/>
  </r>
  <r>
    <x v="6"/>
    <x v="13"/>
    <x v="0"/>
    <x v="9"/>
    <n v="444517"/>
  </r>
  <r>
    <x v="6"/>
    <x v="13"/>
    <x v="0"/>
    <x v="10"/>
    <n v="0"/>
  </r>
  <r>
    <x v="6"/>
    <x v="13"/>
    <x v="0"/>
    <x v="11"/>
    <n v="765967"/>
  </r>
  <r>
    <x v="6"/>
    <x v="13"/>
    <x v="0"/>
    <x v="12"/>
    <n v="0"/>
  </r>
  <r>
    <x v="6"/>
    <x v="13"/>
    <x v="0"/>
    <x v="13"/>
    <n v="3797804"/>
  </r>
  <r>
    <x v="6"/>
    <x v="13"/>
    <x v="1"/>
    <x v="0"/>
    <n v="0"/>
  </r>
  <r>
    <x v="6"/>
    <x v="13"/>
    <x v="1"/>
    <x v="1"/>
    <n v="26066"/>
  </r>
  <r>
    <x v="6"/>
    <x v="13"/>
    <x v="1"/>
    <x v="2"/>
    <n v="4514468"/>
  </r>
  <r>
    <x v="6"/>
    <x v="13"/>
    <x v="1"/>
    <x v="3"/>
    <n v="5266949"/>
  </r>
  <r>
    <x v="6"/>
    <x v="13"/>
    <x v="1"/>
    <x v="4"/>
    <n v="125931"/>
  </r>
  <r>
    <x v="6"/>
    <x v="13"/>
    <x v="1"/>
    <x v="5"/>
    <n v="0"/>
  </r>
  <r>
    <x v="6"/>
    <x v="13"/>
    <x v="1"/>
    <x v="6"/>
    <n v="2493261"/>
  </r>
  <r>
    <x v="6"/>
    <x v="13"/>
    <x v="1"/>
    <x v="7"/>
    <n v="0"/>
  </r>
  <r>
    <x v="6"/>
    <x v="13"/>
    <x v="1"/>
    <x v="8"/>
    <n v="1887571"/>
  </r>
  <r>
    <x v="6"/>
    <x v="13"/>
    <x v="1"/>
    <x v="9"/>
    <n v="444517"/>
  </r>
  <r>
    <x v="6"/>
    <x v="13"/>
    <x v="1"/>
    <x v="10"/>
    <n v="0"/>
  </r>
  <r>
    <x v="6"/>
    <x v="13"/>
    <x v="1"/>
    <x v="11"/>
    <n v="765967"/>
  </r>
  <r>
    <x v="6"/>
    <x v="13"/>
    <x v="1"/>
    <x v="12"/>
    <n v="0"/>
  </r>
  <r>
    <x v="6"/>
    <x v="13"/>
    <x v="1"/>
    <x v="13"/>
    <n v="3797804"/>
  </r>
  <r>
    <x v="6"/>
    <x v="14"/>
    <x v="0"/>
    <x v="0"/>
    <n v="0"/>
  </r>
  <r>
    <x v="6"/>
    <x v="14"/>
    <x v="0"/>
    <x v="1"/>
    <n v="246099"/>
  </r>
  <r>
    <x v="6"/>
    <x v="14"/>
    <x v="0"/>
    <x v="2"/>
    <n v="1472712"/>
  </r>
  <r>
    <x v="6"/>
    <x v="14"/>
    <x v="0"/>
    <x v="3"/>
    <n v="786740"/>
  </r>
  <r>
    <x v="6"/>
    <x v="14"/>
    <x v="0"/>
    <x v="4"/>
    <n v="39147"/>
  </r>
  <r>
    <x v="6"/>
    <x v="14"/>
    <x v="0"/>
    <x v="5"/>
    <n v="0"/>
  </r>
  <r>
    <x v="6"/>
    <x v="14"/>
    <x v="0"/>
    <x v="6"/>
    <n v="2195"/>
  </r>
  <r>
    <x v="6"/>
    <x v="14"/>
    <x v="0"/>
    <x v="7"/>
    <n v="0"/>
  </r>
  <r>
    <x v="6"/>
    <x v="14"/>
    <x v="0"/>
    <x v="8"/>
    <n v="105"/>
  </r>
  <r>
    <x v="6"/>
    <x v="14"/>
    <x v="0"/>
    <x v="9"/>
    <n v="40222"/>
  </r>
  <r>
    <x v="6"/>
    <x v="14"/>
    <x v="0"/>
    <x v="10"/>
    <n v="0"/>
  </r>
  <r>
    <x v="6"/>
    <x v="14"/>
    <x v="0"/>
    <x v="11"/>
    <n v="43599"/>
  </r>
  <r>
    <x v="6"/>
    <x v="14"/>
    <x v="0"/>
    <x v="12"/>
    <n v="0"/>
  </r>
  <r>
    <x v="6"/>
    <x v="14"/>
    <x v="0"/>
    <x v="13"/>
    <n v="406403"/>
  </r>
  <r>
    <x v="6"/>
    <x v="14"/>
    <x v="1"/>
    <x v="0"/>
    <n v="0"/>
  </r>
  <r>
    <x v="6"/>
    <x v="14"/>
    <x v="1"/>
    <x v="1"/>
    <n v="246099"/>
  </r>
  <r>
    <x v="6"/>
    <x v="14"/>
    <x v="1"/>
    <x v="2"/>
    <n v="1472712"/>
  </r>
  <r>
    <x v="6"/>
    <x v="14"/>
    <x v="1"/>
    <x v="3"/>
    <n v="786740"/>
  </r>
  <r>
    <x v="6"/>
    <x v="14"/>
    <x v="1"/>
    <x v="4"/>
    <n v="39147"/>
  </r>
  <r>
    <x v="6"/>
    <x v="14"/>
    <x v="1"/>
    <x v="5"/>
    <n v="0"/>
  </r>
  <r>
    <x v="6"/>
    <x v="14"/>
    <x v="1"/>
    <x v="6"/>
    <n v="2195"/>
  </r>
  <r>
    <x v="6"/>
    <x v="14"/>
    <x v="1"/>
    <x v="7"/>
    <n v="0"/>
  </r>
  <r>
    <x v="6"/>
    <x v="14"/>
    <x v="1"/>
    <x v="8"/>
    <n v="105"/>
  </r>
  <r>
    <x v="6"/>
    <x v="14"/>
    <x v="1"/>
    <x v="9"/>
    <n v="40222"/>
  </r>
  <r>
    <x v="6"/>
    <x v="14"/>
    <x v="1"/>
    <x v="10"/>
    <n v="0"/>
  </r>
  <r>
    <x v="6"/>
    <x v="14"/>
    <x v="1"/>
    <x v="11"/>
    <n v="43599"/>
  </r>
  <r>
    <x v="6"/>
    <x v="14"/>
    <x v="1"/>
    <x v="12"/>
    <n v="0"/>
  </r>
  <r>
    <x v="6"/>
    <x v="14"/>
    <x v="1"/>
    <x v="13"/>
    <n v="406403"/>
  </r>
  <r>
    <x v="6"/>
    <x v="15"/>
    <x v="0"/>
    <x v="0"/>
    <n v="0"/>
  </r>
  <r>
    <x v="6"/>
    <x v="15"/>
    <x v="0"/>
    <x v="1"/>
    <n v="65011"/>
  </r>
  <r>
    <x v="6"/>
    <x v="15"/>
    <x v="0"/>
    <x v="2"/>
    <n v="490920"/>
  </r>
  <r>
    <x v="6"/>
    <x v="15"/>
    <x v="0"/>
    <x v="3"/>
    <n v="1553658"/>
  </r>
  <r>
    <x v="6"/>
    <x v="15"/>
    <x v="0"/>
    <x v="4"/>
    <n v="16491"/>
  </r>
  <r>
    <x v="6"/>
    <x v="15"/>
    <x v="0"/>
    <x v="5"/>
    <n v="15983"/>
  </r>
  <r>
    <x v="6"/>
    <x v="15"/>
    <x v="0"/>
    <x v="6"/>
    <n v="1976804"/>
  </r>
  <r>
    <x v="6"/>
    <x v="15"/>
    <x v="0"/>
    <x v="7"/>
    <n v="0"/>
  </r>
  <r>
    <x v="6"/>
    <x v="15"/>
    <x v="0"/>
    <x v="8"/>
    <n v="469275"/>
  </r>
  <r>
    <x v="6"/>
    <x v="15"/>
    <x v="0"/>
    <x v="9"/>
    <n v="263491"/>
  </r>
  <r>
    <x v="6"/>
    <x v="15"/>
    <x v="0"/>
    <x v="10"/>
    <n v="22399"/>
  </r>
  <r>
    <x v="6"/>
    <x v="15"/>
    <x v="0"/>
    <x v="11"/>
    <n v="1160098"/>
  </r>
  <r>
    <x v="6"/>
    <x v="15"/>
    <x v="0"/>
    <x v="12"/>
    <n v="23206"/>
  </r>
  <r>
    <x v="6"/>
    <x v="15"/>
    <x v="0"/>
    <x v="13"/>
    <n v="2183267"/>
  </r>
  <r>
    <x v="6"/>
    <x v="15"/>
    <x v="1"/>
    <x v="0"/>
    <n v="0"/>
  </r>
  <r>
    <x v="6"/>
    <x v="15"/>
    <x v="1"/>
    <x v="1"/>
    <n v="65011"/>
  </r>
  <r>
    <x v="6"/>
    <x v="15"/>
    <x v="1"/>
    <x v="2"/>
    <n v="435097"/>
  </r>
  <r>
    <x v="6"/>
    <x v="15"/>
    <x v="1"/>
    <x v="3"/>
    <n v="1554515"/>
  </r>
  <r>
    <x v="6"/>
    <x v="15"/>
    <x v="1"/>
    <x v="4"/>
    <n v="16491"/>
  </r>
  <r>
    <x v="6"/>
    <x v="15"/>
    <x v="1"/>
    <x v="5"/>
    <n v="0"/>
  </r>
  <r>
    <x v="6"/>
    <x v="15"/>
    <x v="1"/>
    <x v="6"/>
    <n v="2210549"/>
  </r>
  <r>
    <x v="6"/>
    <x v="15"/>
    <x v="1"/>
    <x v="7"/>
    <n v="0"/>
  </r>
  <r>
    <x v="6"/>
    <x v="15"/>
    <x v="1"/>
    <x v="8"/>
    <n v="469275"/>
  </r>
  <r>
    <x v="6"/>
    <x v="15"/>
    <x v="1"/>
    <x v="9"/>
    <n v="260533"/>
  </r>
  <r>
    <x v="6"/>
    <x v="15"/>
    <x v="1"/>
    <x v="10"/>
    <n v="0"/>
  </r>
  <r>
    <x v="6"/>
    <x v="15"/>
    <x v="1"/>
    <x v="11"/>
    <n v="1169085"/>
  </r>
  <r>
    <x v="6"/>
    <x v="15"/>
    <x v="1"/>
    <x v="12"/>
    <n v="0"/>
  </r>
  <r>
    <x v="6"/>
    <x v="15"/>
    <x v="1"/>
    <x v="13"/>
    <n v="2387452"/>
  </r>
  <r>
    <x v="6"/>
    <x v="16"/>
    <x v="0"/>
    <x v="0"/>
    <n v="0"/>
  </r>
  <r>
    <x v="6"/>
    <x v="16"/>
    <x v="0"/>
    <x v="1"/>
    <n v="5776"/>
  </r>
  <r>
    <x v="6"/>
    <x v="16"/>
    <x v="0"/>
    <x v="2"/>
    <n v="-95002"/>
  </r>
  <r>
    <x v="6"/>
    <x v="16"/>
    <x v="0"/>
    <x v="3"/>
    <n v="73950"/>
  </r>
  <r>
    <x v="6"/>
    <x v="16"/>
    <x v="0"/>
    <x v="4"/>
    <n v="4666"/>
  </r>
  <r>
    <x v="6"/>
    <x v="16"/>
    <x v="0"/>
    <x v="5"/>
    <n v="149282"/>
  </r>
  <r>
    <x v="6"/>
    <x v="16"/>
    <x v="0"/>
    <x v="6"/>
    <n v="1071452"/>
  </r>
  <r>
    <x v="6"/>
    <x v="16"/>
    <x v="0"/>
    <x v="7"/>
    <n v="-95584"/>
  </r>
  <r>
    <x v="6"/>
    <x v="16"/>
    <x v="0"/>
    <x v="8"/>
    <n v="42140"/>
  </r>
  <r>
    <x v="6"/>
    <x v="16"/>
    <x v="0"/>
    <x v="9"/>
    <n v="71177"/>
  </r>
  <r>
    <x v="6"/>
    <x v="16"/>
    <x v="0"/>
    <x v="10"/>
    <n v="0"/>
  </r>
  <r>
    <x v="6"/>
    <x v="16"/>
    <x v="0"/>
    <x v="11"/>
    <n v="203494"/>
  </r>
  <r>
    <x v="6"/>
    <x v="16"/>
    <x v="0"/>
    <x v="12"/>
    <n v="7654"/>
  </r>
  <r>
    <x v="6"/>
    <x v="16"/>
    <x v="0"/>
    <x v="13"/>
    <n v="829303"/>
  </r>
  <r>
    <x v="6"/>
    <x v="16"/>
    <x v="1"/>
    <x v="0"/>
    <n v="0"/>
  </r>
  <r>
    <x v="6"/>
    <x v="16"/>
    <x v="1"/>
    <x v="1"/>
    <n v="5788"/>
  </r>
  <r>
    <x v="6"/>
    <x v="16"/>
    <x v="1"/>
    <x v="2"/>
    <n v="-170465"/>
  </r>
  <r>
    <x v="6"/>
    <x v="16"/>
    <x v="1"/>
    <x v="3"/>
    <n v="76951"/>
  </r>
  <r>
    <x v="6"/>
    <x v="16"/>
    <x v="1"/>
    <x v="4"/>
    <n v="28128"/>
  </r>
  <r>
    <x v="6"/>
    <x v="16"/>
    <x v="1"/>
    <x v="5"/>
    <n v="0"/>
  </r>
  <r>
    <x v="6"/>
    <x v="16"/>
    <x v="1"/>
    <x v="6"/>
    <n v="1351481"/>
  </r>
  <r>
    <x v="6"/>
    <x v="16"/>
    <x v="1"/>
    <x v="7"/>
    <n v="0"/>
  </r>
  <r>
    <x v="6"/>
    <x v="16"/>
    <x v="1"/>
    <x v="8"/>
    <n v="42140"/>
  </r>
  <r>
    <x v="6"/>
    <x v="16"/>
    <x v="1"/>
    <x v="9"/>
    <n v="87146"/>
  </r>
  <r>
    <x v="6"/>
    <x v="16"/>
    <x v="1"/>
    <x v="10"/>
    <n v="0"/>
  </r>
  <r>
    <x v="6"/>
    <x v="16"/>
    <x v="1"/>
    <x v="11"/>
    <n v="223601"/>
  </r>
  <r>
    <x v="6"/>
    <x v="16"/>
    <x v="1"/>
    <x v="12"/>
    <n v="0"/>
  </r>
  <r>
    <x v="6"/>
    <x v="16"/>
    <x v="1"/>
    <x v="13"/>
    <n v="1248744"/>
  </r>
  <r>
    <x v="6"/>
    <x v="17"/>
    <x v="0"/>
    <x v="0"/>
    <n v="0"/>
  </r>
  <r>
    <x v="6"/>
    <x v="17"/>
    <x v="0"/>
    <x v="1"/>
    <n v="35519"/>
  </r>
  <r>
    <x v="6"/>
    <x v="17"/>
    <x v="0"/>
    <x v="2"/>
    <n v="63828"/>
  </r>
  <r>
    <x v="6"/>
    <x v="17"/>
    <x v="0"/>
    <x v="3"/>
    <n v="20081"/>
  </r>
  <r>
    <x v="6"/>
    <x v="17"/>
    <x v="0"/>
    <x v="4"/>
    <n v="0"/>
  </r>
  <r>
    <x v="6"/>
    <x v="17"/>
    <x v="0"/>
    <x v="5"/>
    <n v="0"/>
  </r>
  <r>
    <x v="6"/>
    <x v="17"/>
    <x v="0"/>
    <x v="6"/>
    <n v="0"/>
  </r>
  <r>
    <x v="6"/>
    <x v="17"/>
    <x v="0"/>
    <x v="7"/>
    <n v="0"/>
  </r>
  <r>
    <x v="6"/>
    <x v="17"/>
    <x v="0"/>
    <x v="8"/>
    <n v="0"/>
  </r>
  <r>
    <x v="6"/>
    <x v="17"/>
    <x v="0"/>
    <x v="9"/>
    <n v="5351"/>
  </r>
  <r>
    <x v="6"/>
    <x v="17"/>
    <x v="0"/>
    <x v="10"/>
    <n v="0"/>
  </r>
  <r>
    <x v="6"/>
    <x v="17"/>
    <x v="0"/>
    <x v="11"/>
    <n v="9067"/>
  </r>
  <r>
    <x v="6"/>
    <x v="17"/>
    <x v="0"/>
    <x v="12"/>
    <n v="0"/>
  </r>
  <r>
    <x v="6"/>
    <x v="17"/>
    <x v="0"/>
    <x v="13"/>
    <n v="11944"/>
  </r>
  <r>
    <x v="6"/>
    <x v="17"/>
    <x v="1"/>
    <x v="0"/>
    <n v="0"/>
  </r>
  <r>
    <x v="6"/>
    <x v="17"/>
    <x v="1"/>
    <x v="1"/>
    <n v="35519"/>
  </r>
  <r>
    <x v="6"/>
    <x v="17"/>
    <x v="1"/>
    <x v="2"/>
    <n v="63828"/>
  </r>
  <r>
    <x v="6"/>
    <x v="17"/>
    <x v="1"/>
    <x v="3"/>
    <n v="20081"/>
  </r>
  <r>
    <x v="6"/>
    <x v="17"/>
    <x v="1"/>
    <x v="4"/>
    <n v="0"/>
  </r>
  <r>
    <x v="6"/>
    <x v="17"/>
    <x v="1"/>
    <x v="5"/>
    <n v="0"/>
  </r>
  <r>
    <x v="6"/>
    <x v="17"/>
    <x v="1"/>
    <x v="6"/>
    <n v="0"/>
  </r>
  <r>
    <x v="6"/>
    <x v="17"/>
    <x v="1"/>
    <x v="7"/>
    <n v="0"/>
  </r>
  <r>
    <x v="6"/>
    <x v="17"/>
    <x v="1"/>
    <x v="8"/>
    <n v="0"/>
  </r>
  <r>
    <x v="6"/>
    <x v="17"/>
    <x v="1"/>
    <x v="9"/>
    <n v="5351"/>
  </r>
  <r>
    <x v="6"/>
    <x v="17"/>
    <x v="1"/>
    <x v="10"/>
    <n v="0"/>
  </r>
  <r>
    <x v="6"/>
    <x v="17"/>
    <x v="1"/>
    <x v="11"/>
    <n v="9067"/>
  </r>
  <r>
    <x v="6"/>
    <x v="17"/>
    <x v="1"/>
    <x v="12"/>
    <n v="0"/>
  </r>
  <r>
    <x v="6"/>
    <x v="17"/>
    <x v="1"/>
    <x v="13"/>
    <n v="11944"/>
  </r>
  <r>
    <x v="6"/>
    <x v="18"/>
    <x v="0"/>
    <x v="0"/>
    <n v="9843"/>
  </r>
  <r>
    <x v="6"/>
    <x v="18"/>
    <x v="0"/>
    <x v="1"/>
    <n v="79390"/>
  </r>
  <r>
    <x v="6"/>
    <x v="18"/>
    <x v="0"/>
    <x v="2"/>
    <n v="689072"/>
  </r>
  <r>
    <x v="6"/>
    <x v="18"/>
    <x v="0"/>
    <x v="3"/>
    <n v="127593"/>
  </r>
  <r>
    <x v="6"/>
    <x v="18"/>
    <x v="0"/>
    <x v="4"/>
    <n v="17669"/>
  </r>
  <r>
    <x v="6"/>
    <x v="18"/>
    <x v="0"/>
    <x v="5"/>
    <n v="275438"/>
  </r>
  <r>
    <x v="6"/>
    <x v="18"/>
    <x v="0"/>
    <x v="6"/>
    <n v="735530"/>
  </r>
  <r>
    <x v="6"/>
    <x v="18"/>
    <x v="0"/>
    <x v="7"/>
    <n v="0"/>
  </r>
  <r>
    <x v="6"/>
    <x v="18"/>
    <x v="0"/>
    <x v="8"/>
    <n v="200222"/>
  </r>
  <r>
    <x v="6"/>
    <x v="18"/>
    <x v="0"/>
    <x v="9"/>
    <n v="131499"/>
  </r>
  <r>
    <x v="6"/>
    <x v="18"/>
    <x v="0"/>
    <x v="10"/>
    <n v="90622"/>
  </r>
  <r>
    <x v="6"/>
    <x v="18"/>
    <x v="0"/>
    <x v="11"/>
    <n v="158480"/>
  </r>
  <r>
    <x v="6"/>
    <x v="18"/>
    <x v="0"/>
    <x v="12"/>
    <n v="6677"/>
  </r>
  <r>
    <x v="6"/>
    <x v="18"/>
    <x v="0"/>
    <x v="13"/>
    <n v="1077613"/>
  </r>
  <r>
    <x v="6"/>
    <x v="18"/>
    <x v="1"/>
    <x v="0"/>
    <n v="9843"/>
  </r>
  <r>
    <x v="6"/>
    <x v="18"/>
    <x v="1"/>
    <x v="1"/>
    <n v="79390"/>
  </r>
  <r>
    <x v="6"/>
    <x v="18"/>
    <x v="1"/>
    <x v="2"/>
    <n v="429291"/>
  </r>
  <r>
    <x v="6"/>
    <x v="18"/>
    <x v="1"/>
    <x v="3"/>
    <n v="164697"/>
  </r>
  <r>
    <x v="6"/>
    <x v="18"/>
    <x v="1"/>
    <x v="4"/>
    <n v="17669"/>
  </r>
  <r>
    <x v="6"/>
    <x v="18"/>
    <x v="1"/>
    <x v="5"/>
    <n v="0"/>
  </r>
  <r>
    <x v="6"/>
    <x v="18"/>
    <x v="1"/>
    <x v="6"/>
    <n v="926449"/>
  </r>
  <r>
    <x v="6"/>
    <x v="18"/>
    <x v="1"/>
    <x v="7"/>
    <n v="0"/>
  </r>
  <r>
    <x v="6"/>
    <x v="18"/>
    <x v="1"/>
    <x v="8"/>
    <n v="200222"/>
  </r>
  <r>
    <x v="6"/>
    <x v="18"/>
    <x v="1"/>
    <x v="9"/>
    <n v="146118"/>
  </r>
  <r>
    <x v="6"/>
    <x v="18"/>
    <x v="1"/>
    <x v="10"/>
    <n v="0"/>
  </r>
  <r>
    <x v="6"/>
    <x v="18"/>
    <x v="1"/>
    <x v="11"/>
    <n v="195611"/>
  </r>
  <r>
    <x v="6"/>
    <x v="18"/>
    <x v="1"/>
    <x v="12"/>
    <n v="0"/>
  </r>
  <r>
    <x v="6"/>
    <x v="18"/>
    <x v="1"/>
    <x v="13"/>
    <n v="1353542"/>
  </r>
  <r>
    <x v="6"/>
    <x v="19"/>
    <x v="0"/>
    <x v="0"/>
    <n v="0"/>
  </r>
  <r>
    <x v="6"/>
    <x v="19"/>
    <x v="0"/>
    <x v="1"/>
    <n v="132077"/>
  </r>
  <r>
    <x v="6"/>
    <x v="19"/>
    <x v="0"/>
    <x v="2"/>
    <n v="196220"/>
  </r>
  <r>
    <x v="6"/>
    <x v="19"/>
    <x v="0"/>
    <x v="3"/>
    <n v="6211"/>
  </r>
  <r>
    <x v="6"/>
    <x v="19"/>
    <x v="0"/>
    <x v="4"/>
    <n v="16157"/>
  </r>
  <r>
    <x v="6"/>
    <x v="19"/>
    <x v="0"/>
    <x v="5"/>
    <n v="0"/>
  </r>
  <r>
    <x v="6"/>
    <x v="19"/>
    <x v="0"/>
    <x v="6"/>
    <n v="0"/>
  </r>
  <r>
    <x v="6"/>
    <x v="19"/>
    <x v="0"/>
    <x v="7"/>
    <n v="0"/>
  </r>
  <r>
    <x v="6"/>
    <x v="19"/>
    <x v="0"/>
    <x v="8"/>
    <n v="0"/>
  </r>
  <r>
    <x v="6"/>
    <x v="19"/>
    <x v="0"/>
    <x v="9"/>
    <n v="14191"/>
  </r>
  <r>
    <x v="6"/>
    <x v="19"/>
    <x v="0"/>
    <x v="10"/>
    <n v="0"/>
  </r>
  <r>
    <x v="6"/>
    <x v="19"/>
    <x v="0"/>
    <x v="11"/>
    <n v="2027"/>
  </r>
  <r>
    <x v="6"/>
    <x v="19"/>
    <x v="0"/>
    <x v="12"/>
    <n v="0"/>
  </r>
  <r>
    <x v="6"/>
    <x v="19"/>
    <x v="0"/>
    <x v="13"/>
    <n v="29611"/>
  </r>
  <r>
    <x v="6"/>
    <x v="19"/>
    <x v="1"/>
    <x v="0"/>
    <n v="0"/>
  </r>
  <r>
    <x v="6"/>
    <x v="19"/>
    <x v="1"/>
    <x v="1"/>
    <n v="132077"/>
  </r>
  <r>
    <x v="6"/>
    <x v="19"/>
    <x v="1"/>
    <x v="2"/>
    <n v="196220"/>
  </r>
  <r>
    <x v="6"/>
    <x v="19"/>
    <x v="1"/>
    <x v="3"/>
    <n v="6211"/>
  </r>
  <r>
    <x v="6"/>
    <x v="19"/>
    <x v="1"/>
    <x v="4"/>
    <n v="16157"/>
  </r>
  <r>
    <x v="6"/>
    <x v="19"/>
    <x v="1"/>
    <x v="5"/>
    <n v="0"/>
  </r>
  <r>
    <x v="6"/>
    <x v="19"/>
    <x v="1"/>
    <x v="6"/>
    <n v="0"/>
  </r>
  <r>
    <x v="6"/>
    <x v="19"/>
    <x v="1"/>
    <x v="7"/>
    <n v="0"/>
  </r>
  <r>
    <x v="6"/>
    <x v="19"/>
    <x v="1"/>
    <x v="8"/>
    <n v="0"/>
  </r>
  <r>
    <x v="6"/>
    <x v="19"/>
    <x v="1"/>
    <x v="9"/>
    <n v="14191"/>
  </r>
  <r>
    <x v="6"/>
    <x v="19"/>
    <x v="1"/>
    <x v="10"/>
    <n v="0"/>
  </r>
  <r>
    <x v="6"/>
    <x v="19"/>
    <x v="1"/>
    <x v="11"/>
    <n v="2027"/>
  </r>
  <r>
    <x v="6"/>
    <x v="19"/>
    <x v="1"/>
    <x v="12"/>
    <n v="0"/>
  </r>
  <r>
    <x v="6"/>
    <x v="19"/>
    <x v="1"/>
    <x v="13"/>
    <n v="29611"/>
  </r>
  <r>
    <x v="6"/>
    <x v="20"/>
    <x v="0"/>
    <x v="0"/>
    <n v="0"/>
  </r>
  <r>
    <x v="6"/>
    <x v="20"/>
    <x v="0"/>
    <x v="1"/>
    <n v="133157"/>
  </r>
  <r>
    <x v="6"/>
    <x v="20"/>
    <x v="0"/>
    <x v="2"/>
    <n v="629990"/>
  </r>
  <r>
    <x v="6"/>
    <x v="20"/>
    <x v="0"/>
    <x v="3"/>
    <n v="202702"/>
  </r>
  <r>
    <x v="6"/>
    <x v="20"/>
    <x v="0"/>
    <x v="4"/>
    <n v="15051"/>
  </r>
  <r>
    <x v="6"/>
    <x v="20"/>
    <x v="0"/>
    <x v="5"/>
    <n v="402280"/>
  </r>
  <r>
    <x v="6"/>
    <x v="20"/>
    <x v="0"/>
    <x v="6"/>
    <n v="812774"/>
  </r>
  <r>
    <x v="6"/>
    <x v="20"/>
    <x v="0"/>
    <x v="7"/>
    <n v="0"/>
  </r>
  <r>
    <x v="6"/>
    <x v="20"/>
    <x v="0"/>
    <x v="8"/>
    <n v="320934"/>
  </r>
  <r>
    <x v="6"/>
    <x v="20"/>
    <x v="0"/>
    <x v="9"/>
    <n v="172242"/>
  </r>
  <r>
    <x v="6"/>
    <x v="20"/>
    <x v="0"/>
    <x v="10"/>
    <n v="56363"/>
  </r>
  <r>
    <x v="6"/>
    <x v="20"/>
    <x v="0"/>
    <x v="11"/>
    <n v="214538"/>
  </r>
  <r>
    <x v="6"/>
    <x v="20"/>
    <x v="0"/>
    <x v="12"/>
    <n v="0"/>
  </r>
  <r>
    <x v="6"/>
    <x v="20"/>
    <x v="0"/>
    <x v="13"/>
    <n v="996441"/>
  </r>
  <r>
    <x v="6"/>
    <x v="20"/>
    <x v="1"/>
    <x v="0"/>
    <n v="0"/>
  </r>
  <r>
    <x v="6"/>
    <x v="20"/>
    <x v="1"/>
    <x v="1"/>
    <n v="133701"/>
  </r>
  <r>
    <x v="6"/>
    <x v="20"/>
    <x v="1"/>
    <x v="2"/>
    <n v="756073"/>
  </r>
  <r>
    <x v="6"/>
    <x v="20"/>
    <x v="1"/>
    <x v="3"/>
    <n v="202747"/>
  </r>
  <r>
    <x v="6"/>
    <x v="20"/>
    <x v="1"/>
    <x v="4"/>
    <n v="15051"/>
  </r>
  <r>
    <x v="6"/>
    <x v="20"/>
    <x v="1"/>
    <x v="5"/>
    <n v="0"/>
  </r>
  <r>
    <x v="6"/>
    <x v="20"/>
    <x v="1"/>
    <x v="6"/>
    <n v="1200949"/>
  </r>
  <r>
    <x v="6"/>
    <x v="20"/>
    <x v="1"/>
    <x v="7"/>
    <n v="0"/>
  </r>
  <r>
    <x v="6"/>
    <x v="20"/>
    <x v="1"/>
    <x v="8"/>
    <n v="320934"/>
  </r>
  <r>
    <x v="6"/>
    <x v="20"/>
    <x v="1"/>
    <x v="9"/>
    <n v="178398"/>
  </r>
  <r>
    <x v="6"/>
    <x v="20"/>
    <x v="1"/>
    <x v="10"/>
    <n v="0"/>
  </r>
  <r>
    <x v="6"/>
    <x v="20"/>
    <x v="1"/>
    <x v="11"/>
    <n v="255925"/>
  </r>
  <r>
    <x v="6"/>
    <x v="20"/>
    <x v="1"/>
    <x v="12"/>
    <n v="0"/>
  </r>
  <r>
    <x v="6"/>
    <x v="20"/>
    <x v="1"/>
    <x v="13"/>
    <n v="2003984"/>
  </r>
  <r>
    <x v="6"/>
    <x v="21"/>
    <x v="0"/>
    <x v="0"/>
    <n v="0"/>
  </r>
  <r>
    <x v="6"/>
    <x v="21"/>
    <x v="0"/>
    <x v="1"/>
    <n v="39620"/>
  </r>
  <r>
    <x v="6"/>
    <x v="21"/>
    <x v="0"/>
    <x v="2"/>
    <n v="327583"/>
  </r>
  <r>
    <x v="6"/>
    <x v="21"/>
    <x v="0"/>
    <x v="3"/>
    <n v="104603"/>
  </r>
  <r>
    <x v="6"/>
    <x v="21"/>
    <x v="0"/>
    <x v="4"/>
    <n v="4317"/>
  </r>
  <r>
    <x v="6"/>
    <x v="21"/>
    <x v="0"/>
    <x v="5"/>
    <n v="0"/>
  </r>
  <r>
    <x v="6"/>
    <x v="21"/>
    <x v="0"/>
    <x v="6"/>
    <n v="139142"/>
  </r>
  <r>
    <x v="6"/>
    <x v="21"/>
    <x v="0"/>
    <x v="7"/>
    <n v="0"/>
  </r>
  <r>
    <x v="6"/>
    <x v="21"/>
    <x v="0"/>
    <x v="8"/>
    <n v="47499"/>
  </r>
  <r>
    <x v="6"/>
    <x v="21"/>
    <x v="0"/>
    <x v="9"/>
    <n v="70417"/>
  </r>
  <r>
    <x v="6"/>
    <x v="21"/>
    <x v="0"/>
    <x v="10"/>
    <n v="34409"/>
  </r>
  <r>
    <x v="6"/>
    <x v="21"/>
    <x v="0"/>
    <x v="11"/>
    <n v="67371"/>
  </r>
  <r>
    <x v="6"/>
    <x v="21"/>
    <x v="0"/>
    <x v="12"/>
    <n v="7133"/>
  </r>
  <r>
    <x v="6"/>
    <x v="21"/>
    <x v="0"/>
    <x v="13"/>
    <n v="335368"/>
  </r>
  <r>
    <x v="6"/>
    <x v="21"/>
    <x v="1"/>
    <x v="0"/>
    <n v="0"/>
  </r>
  <r>
    <x v="6"/>
    <x v="21"/>
    <x v="1"/>
    <x v="1"/>
    <n v="48941"/>
  </r>
  <r>
    <x v="6"/>
    <x v="21"/>
    <x v="1"/>
    <x v="2"/>
    <n v="348552"/>
  </r>
  <r>
    <x v="6"/>
    <x v="21"/>
    <x v="1"/>
    <x v="3"/>
    <n v="104603"/>
  </r>
  <r>
    <x v="6"/>
    <x v="21"/>
    <x v="1"/>
    <x v="4"/>
    <n v="4317"/>
  </r>
  <r>
    <x v="6"/>
    <x v="21"/>
    <x v="1"/>
    <x v="5"/>
    <n v="0"/>
  </r>
  <r>
    <x v="6"/>
    <x v="21"/>
    <x v="1"/>
    <x v="6"/>
    <n v="208642"/>
  </r>
  <r>
    <x v="6"/>
    <x v="21"/>
    <x v="1"/>
    <x v="7"/>
    <n v="0"/>
  </r>
  <r>
    <x v="6"/>
    <x v="21"/>
    <x v="1"/>
    <x v="8"/>
    <n v="47499"/>
  </r>
  <r>
    <x v="6"/>
    <x v="21"/>
    <x v="1"/>
    <x v="9"/>
    <n v="70862"/>
  </r>
  <r>
    <x v="6"/>
    <x v="21"/>
    <x v="1"/>
    <x v="10"/>
    <n v="0"/>
  </r>
  <r>
    <x v="6"/>
    <x v="21"/>
    <x v="1"/>
    <x v="11"/>
    <n v="79479"/>
  </r>
  <r>
    <x v="6"/>
    <x v="21"/>
    <x v="1"/>
    <x v="12"/>
    <n v="0"/>
  </r>
  <r>
    <x v="6"/>
    <x v="21"/>
    <x v="1"/>
    <x v="13"/>
    <n v="455454"/>
  </r>
  <r>
    <x v="6"/>
    <x v="22"/>
    <x v="0"/>
    <x v="0"/>
    <n v="0"/>
  </r>
  <r>
    <x v="6"/>
    <x v="22"/>
    <x v="0"/>
    <x v="1"/>
    <n v="17425"/>
  </r>
  <r>
    <x v="6"/>
    <x v="22"/>
    <x v="0"/>
    <x v="2"/>
    <n v="124989"/>
  </r>
  <r>
    <x v="6"/>
    <x v="22"/>
    <x v="0"/>
    <x v="3"/>
    <n v="110471"/>
  </r>
  <r>
    <x v="6"/>
    <x v="22"/>
    <x v="0"/>
    <x v="4"/>
    <n v="5862"/>
  </r>
  <r>
    <x v="6"/>
    <x v="22"/>
    <x v="0"/>
    <x v="5"/>
    <n v="185265"/>
  </r>
  <r>
    <x v="6"/>
    <x v="22"/>
    <x v="0"/>
    <x v="6"/>
    <n v="460860"/>
  </r>
  <r>
    <x v="6"/>
    <x v="22"/>
    <x v="0"/>
    <x v="7"/>
    <n v="0"/>
  </r>
  <r>
    <x v="6"/>
    <x v="22"/>
    <x v="0"/>
    <x v="8"/>
    <n v="89596"/>
  </r>
  <r>
    <x v="6"/>
    <x v="22"/>
    <x v="0"/>
    <x v="9"/>
    <n v="109303"/>
  </r>
  <r>
    <x v="6"/>
    <x v="22"/>
    <x v="0"/>
    <x v="10"/>
    <n v="62484"/>
  </r>
  <r>
    <x v="6"/>
    <x v="22"/>
    <x v="0"/>
    <x v="11"/>
    <n v="181173"/>
  </r>
  <r>
    <x v="6"/>
    <x v="22"/>
    <x v="0"/>
    <x v="12"/>
    <n v="66345"/>
  </r>
  <r>
    <x v="6"/>
    <x v="22"/>
    <x v="0"/>
    <x v="13"/>
    <n v="432154"/>
  </r>
  <r>
    <x v="6"/>
    <x v="22"/>
    <x v="1"/>
    <x v="0"/>
    <n v="0"/>
  </r>
  <r>
    <x v="6"/>
    <x v="22"/>
    <x v="1"/>
    <x v="1"/>
    <n v="17434"/>
  </r>
  <r>
    <x v="6"/>
    <x v="22"/>
    <x v="1"/>
    <x v="2"/>
    <n v="-179038"/>
  </r>
  <r>
    <x v="6"/>
    <x v="22"/>
    <x v="1"/>
    <x v="3"/>
    <n v="110471"/>
  </r>
  <r>
    <x v="6"/>
    <x v="22"/>
    <x v="1"/>
    <x v="4"/>
    <n v="5862"/>
  </r>
  <r>
    <x v="6"/>
    <x v="22"/>
    <x v="1"/>
    <x v="5"/>
    <n v="0"/>
  </r>
  <r>
    <x v="6"/>
    <x v="22"/>
    <x v="1"/>
    <x v="6"/>
    <n v="810879"/>
  </r>
  <r>
    <x v="6"/>
    <x v="22"/>
    <x v="1"/>
    <x v="7"/>
    <n v="0"/>
  </r>
  <r>
    <x v="6"/>
    <x v="22"/>
    <x v="1"/>
    <x v="8"/>
    <n v="89596"/>
  </r>
  <r>
    <x v="6"/>
    <x v="22"/>
    <x v="1"/>
    <x v="9"/>
    <n v="107732"/>
  </r>
  <r>
    <x v="6"/>
    <x v="22"/>
    <x v="1"/>
    <x v="10"/>
    <n v="0"/>
  </r>
  <r>
    <x v="6"/>
    <x v="22"/>
    <x v="1"/>
    <x v="11"/>
    <n v="294842"/>
  </r>
  <r>
    <x v="6"/>
    <x v="22"/>
    <x v="1"/>
    <x v="12"/>
    <n v="0"/>
  </r>
  <r>
    <x v="6"/>
    <x v="22"/>
    <x v="1"/>
    <x v="13"/>
    <n v="774780"/>
  </r>
  <r>
    <x v="6"/>
    <x v="23"/>
    <x v="0"/>
    <x v="0"/>
    <n v="0"/>
  </r>
  <r>
    <x v="6"/>
    <x v="23"/>
    <x v="0"/>
    <x v="1"/>
    <n v="137490"/>
  </r>
  <r>
    <x v="6"/>
    <x v="23"/>
    <x v="0"/>
    <x v="2"/>
    <n v="804608"/>
  </r>
  <r>
    <x v="6"/>
    <x v="23"/>
    <x v="0"/>
    <x v="3"/>
    <n v="546799"/>
  </r>
  <r>
    <x v="6"/>
    <x v="23"/>
    <x v="0"/>
    <x v="4"/>
    <n v="50750"/>
  </r>
  <r>
    <x v="6"/>
    <x v="23"/>
    <x v="0"/>
    <x v="5"/>
    <n v="258291"/>
  </r>
  <r>
    <x v="6"/>
    <x v="23"/>
    <x v="0"/>
    <x v="6"/>
    <n v="1667110"/>
  </r>
  <r>
    <x v="6"/>
    <x v="23"/>
    <x v="0"/>
    <x v="7"/>
    <n v="0"/>
  </r>
  <r>
    <x v="6"/>
    <x v="23"/>
    <x v="0"/>
    <x v="8"/>
    <n v="826991"/>
  </r>
  <r>
    <x v="6"/>
    <x v="23"/>
    <x v="0"/>
    <x v="9"/>
    <n v="375642"/>
  </r>
  <r>
    <x v="6"/>
    <x v="23"/>
    <x v="0"/>
    <x v="10"/>
    <n v="429538"/>
  </r>
  <r>
    <x v="6"/>
    <x v="23"/>
    <x v="0"/>
    <x v="11"/>
    <n v="792161"/>
  </r>
  <r>
    <x v="6"/>
    <x v="23"/>
    <x v="0"/>
    <x v="12"/>
    <n v="5348"/>
  </r>
  <r>
    <x v="6"/>
    <x v="23"/>
    <x v="0"/>
    <x v="13"/>
    <n v="2297708"/>
  </r>
  <r>
    <x v="6"/>
    <x v="23"/>
    <x v="1"/>
    <x v="0"/>
    <n v="0"/>
  </r>
  <r>
    <x v="6"/>
    <x v="23"/>
    <x v="1"/>
    <x v="1"/>
    <n v="142815"/>
  </r>
  <r>
    <x v="6"/>
    <x v="23"/>
    <x v="1"/>
    <x v="2"/>
    <n v="518982"/>
  </r>
  <r>
    <x v="6"/>
    <x v="23"/>
    <x v="1"/>
    <x v="3"/>
    <n v="546799"/>
  </r>
  <r>
    <x v="6"/>
    <x v="23"/>
    <x v="1"/>
    <x v="4"/>
    <n v="50750"/>
  </r>
  <r>
    <x v="6"/>
    <x v="23"/>
    <x v="1"/>
    <x v="5"/>
    <n v="0"/>
  </r>
  <r>
    <x v="6"/>
    <x v="23"/>
    <x v="1"/>
    <x v="6"/>
    <n v="3260306"/>
  </r>
  <r>
    <x v="6"/>
    <x v="23"/>
    <x v="1"/>
    <x v="7"/>
    <n v="0"/>
  </r>
  <r>
    <x v="6"/>
    <x v="23"/>
    <x v="1"/>
    <x v="8"/>
    <n v="826991"/>
  </r>
  <r>
    <x v="6"/>
    <x v="23"/>
    <x v="1"/>
    <x v="9"/>
    <n v="421769"/>
  </r>
  <r>
    <x v="6"/>
    <x v="23"/>
    <x v="1"/>
    <x v="10"/>
    <n v="0"/>
  </r>
  <r>
    <x v="6"/>
    <x v="23"/>
    <x v="1"/>
    <x v="11"/>
    <n v="921085"/>
  </r>
  <r>
    <x v="6"/>
    <x v="23"/>
    <x v="1"/>
    <x v="12"/>
    <n v="0"/>
  </r>
  <r>
    <x v="6"/>
    <x v="23"/>
    <x v="1"/>
    <x v="13"/>
    <n v="4365231"/>
  </r>
  <r>
    <x v="6"/>
    <x v="24"/>
    <x v="0"/>
    <x v="0"/>
    <n v="0"/>
  </r>
  <r>
    <x v="6"/>
    <x v="24"/>
    <x v="0"/>
    <x v="1"/>
    <n v="31934"/>
  </r>
  <r>
    <x v="6"/>
    <x v="24"/>
    <x v="0"/>
    <x v="2"/>
    <n v="319503"/>
  </r>
  <r>
    <x v="6"/>
    <x v="24"/>
    <x v="0"/>
    <x v="3"/>
    <n v="26567"/>
  </r>
  <r>
    <x v="6"/>
    <x v="24"/>
    <x v="0"/>
    <x v="4"/>
    <n v="3182"/>
  </r>
  <r>
    <x v="6"/>
    <x v="24"/>
    <x v="0"/>
    <x v="5"/>
    <n v="152767"/>
  </r>
  <r>
    <x v="6"/>
    <x v="24"/>
    <x v="0"/>
    <x v="6"/>
    <n v="41940"/>
  </r>
  <r>
    <x v="6"/>
    <x v="24"/>
    <x v="0"/>
    <x v="7"/>
    <n v="0"/>
  </r>
  <r>
    <x v="6"/>
    <x v="24"/>
    <x v="0"/>
    <x v="8"/>
    <n v="0"/>
  </r>
  <r>
    <x v="6"/>
    <x v="24"/>
    <x v="0"/>
    <x v="9"/>
    <n v="25488"/>
  </r>
  <r>
    <x v="6"/>
    <x v="24"/>
    <x v="0"/>
    <x v="10"/>
    <n v="0"/>
  </r>
  <r>
    <x v="6"/>
    <x v="24"/>
    <x v="0"/>
    <x v="11"/>
    <n v="49520"/>
  </r>
  <r>
    <x v="6"/>
    <x v="24"/>
    <x v="0"/>
    <x v="12"/>
    <n v="0"/>
  </r>
  <r>
    <x v="6"/>
    <x v="24"/>
    <x v="0"/>
    <x v="13"/>
    <n v="171025"/>
  </r>
  <r>
    <x v="6"/>
    <x v="24"/>
    <x v="1"/>
    <x v="0"/>
    <n v="0"/>
  </r>
  <r>
    <x v="6"/>
    <x v="24"/>
    <x v="1"/>
    <x v="1"/>
    <n v="33053"/>
  </r>
  <r>
    <x v="6"/>
    <x v="24"/>
    <x v="1"/>
    <x v="2"/>
    <n v="309798"/>
  </r>
  <r>
    <x v="6"/>
    <x v="24"/>
    <x v="1"/>
    <x v="3"/>
    <n v="26567"/>
  </r>
  <r>
    <x v="6"/>
    <x v="24"/>
    <x v="1"/>
    <x v="4"/>
    <n v="3182"/>
  </r>
  <r>
    <x v="6"/>
    <x v="24"/>
    <x v="1"/>
    <x v="5"/>
    <n v="0"/>
  </r>
  <r>
    <x v="6"/>
    <x v="24"/>
    <x v="1"/>
    <x v="6"/>
    <n v="67833"/>
  </r>
  <r>
    <x v="6"/>
    <x v="24"/>
    <x v="1"/>
    <x v="7"/>
    <n v="0"/>
  </r>
  <r>
    <x v="6"/>
    <x v="24"/>
    <x v="1"/>
    <x v="8"/>
    <n v="0"/>
  </r>
  <r>
    <x v="6"/>
    <x v="24"/>
    <x v="1"/>
    <x v="9"/>
    <n v="29822"/>
  </r>
  <r>
    <x v="6"/>
    <x v="24"/>
    <x v="1"/>
    <x v="10"/>
    <n v="0"/>
  </r>
  <r>
    <x v="6"/>
    <x v="24"/>
    <x v="1"/>
    <x v="11"/>
    <n v="54822"/>
  </r>
  <r>
    <x v="6"/>
    <x v="24"/>
    <x v="1"/>
    <x v="12"/>
    <n v="0"/>
  </r>
  <r>
    <x v="6"/>
    <x v="24"/>
    <x v="1"/>
    <x v="13"/>
    <n v="339829"/>
  </r>
  <r>
    <x v="6"/>
    <x v="25"/>
    <x v="0"/>
    <x v="0"/>
    <n v="0"/>
  </r>
  <r>
    <x v="6"/>
    <x v="25"/>
    <x v="0"/>
    <x v="1"/>
    <n v="18701"/>
  </r>
  <r>
    <x v="6"/>
    <x v="25"/>
    <x v="0"/>
    <x v="2"/>
    <n v="262489"/>
  </r>
  <r>
    <x v="6"/>
    <x v="25"/>
    <x v="0"/>
    <x v="3"/>
    <n v="82746"/>
  </r>
  <r>
    <x v="6"/>
    <x v="25"/>
    <x v="0"/>
    <x v="4"/>
    <n v="1418"/>
  </r>
  <r>
    <x v="6"/>
    <x v="25"/>
    <x v="0"/>
    <x v="5"/>
    <n v="50575"/>
  </r>
  <r>
    <x v="6"/>
    <x v="25"/>
    <x v="0"/>
    <x v="6"/>
    <n v="63264"/>
  </r>
  <r>
    <x v="6"/>
    <x v="25"/>
    <x v="0"/>
    <x v="7"/>
    <n v="0"/>
  </r>
  <r>
    <x v="6"/>
    <x v="25"/>
    <x v="0"/>
    <x v="8"/>
    <n v="0"/>
  </r>
  <r>
    <x v="6"/>
    <x v="25"/>
    <x v="0"/>
    <x v="9"/>
    <n v="26568"/>
  </r>
  <r>
    <x v="6"/>
    <x v="25"/>
    <x v="0"/>
    <x v="10"/>
    <n v="17737"/>
  </r>
  <r>
    <x v="6"/>
    <x v="25"/>
    <x v="0"/>
    <x v="11"/>
    <n v="40841"/>
  </r>
  <r>
    <x v="6"/>
    <x v="25"/>
    <x v="0"/>
    <x v="12"/>
    <n v="7880"/>
  </r>
  <r>
    <x v="6"/>
    <x v="25"/>
    <x v="0"/>
    <x v="13"/>
    <n v="176729"/>
  </r>
  <r>
    <x v="6"/>
    <x v="25"/>
    <x v="1"/>
    <x v="0"/>
    <n v="0"/>
  </r>
  <r>
    <x v="6"/>
    <x v="25"/>
    <x v="1"/>
    <x v="1"/>
    <n v="18701"/>
  </r>
  <r>
    <x v="6"/>
    <x v="25"/>
    <x v="1"/>
    <x v="2"/>
    <n v="214313"/>
  </r>
  <r>
    <x v="6"/>
    <x v="25"/>
    <x v="1"/>
    <x v="3"/>
    <n v="82746"/>
  </r>
  <r>
    <x v="6"/>
    <x v="25"/>
    <x v="1"/>
    <x v="4"/>
    <n v="1418"/>
  </r>
  <r>
    <x v="6"/>
    <x v="25"/>
    <x v="1"/>
    <x v="5"/>
    <n v="0"/>
  </r>
  <r>
    <x v="6"/>
    <x v="25"/>
    <x v="1"/>
    <x v="6"/>
    <n v="103181"/>
  </r>
  <r>
    <x v="6"/>
    <x v="25"/>
    <x v="1"/>
    <x v="7"/>
    <n v="0"/>
  </r>
  <r>
    <x v="6"/>
    <x v="25"/>
    <x v="1"/>
    <x v="8"/>
    <n v="0"/>
  </r>
  <r>
    <x v="6"/>
    <x v="25"/>
    <x v="1"/>
    <x v="9"/>
    <n v="20465"/>
  </r>
  <r>
    <x v="6"/>
    <x v="25"/>
    <x v="1"/>
    <x v="10"/>
    <n v="0"/>
  </r>
  <r>
    <x v="6"/>
    <x v="25"/>
    <x v="1"/>
    <x v="11"/>
    <n v="44086"/>
  </r>
  <r>
    <x v="6"/>
    <x v="25"/>
    <x v="1"/>
    <x v="12"/>
    <n v="0"/>
  </r>
  <r>
    <x v="6"/>
    <x v="25"/>
    <x v="1"/>
    <x v="13"/>
    <n v="238252"/>
  </r>
  <r>
    <x v="6"/>
    <x v="26"/>
    <x v="0"/>
    <x v="0"/>
    <n v="0"/>
  </r>
  <r>
    <x v="6"/>
    <x v="26"/>
    <x v="0"/>
    <x v="1"/>
    <n v="28647"/>
  </r>
  <r>
    <x v="6"/>
    <x v="26"/>
    <x v="0"/>
    <x v="2"/>
    <n v="584746"/>
  </r>
  <r>
    <x v="6"/>
    <x v="26"/>
    <x v="0"/>
    <x v="3"/>
    <n v="385791"/>
  </r>
  <r>
    <x v="6"/>
    <x v="26"/>
    <x v="0"/>
    <x v="4"/>
    <n v="9311"/>
  </r>
  <r>
    <x v="6"/>
    <x v="26"/>
    <x v="0"/>
    <x v="5"/>
    <n v="0"/>
  </r>
  <r>
    <x v="6"/>
    <x v="26"/>
    <x v="0"/>
    <x v="6"/>
    <n v="409837"/>
  </r>
  <r>
    <x v="6"/>
    <x v="26"/>
    <x v="0"/>
    <x v="7"/>
    <n v="0"/>
  </r>
  <r>
    <x v="6"/>
    <x v="26"/>
    <x v="0"/>
    <x v="8"/>
    <n v="100701"/>
  </r>
  <r>
    <x v="6"/>
    <x v="26"/>
    <x v="0"/>
    <x v="9"/>
    <n v="97072"/>
  </r>
  <r>
    <x v="6"/>
    <x v="26"/>
    <x v="0"/>
    <x v="10"/>
    <n v="237673"/>
  </r>
  <r>
    <x v="6"/>
    <x v="26"/>
    <x v="0"/>
    <x v="11"/>
    <n v="265671"/>
  </r>
  <r>
    <x v="6"/>
    <x v="26"/>
    <x v="0"/>
    <x v="12"/>
    <n v="0"/>
  </r>
  <r>
    <x v="6"/>
    <x v="26"/>
    <x v="0"/>
    <x v="13"/>
    <n v="602466"/>
  </r>
  <r>
    <x v="6"/>
    <x v="26"/>
    <x v="1"/>
    <x v="0"/>
    <n v="0"/>
  </r>
  <r>
    <x v="6"/>
    <x v="26"/>
    <x v="1"/>
    <x v="1"/>
    <n v="28942"/>
  </r>
  <r>
    <x v="6"/>
    <x v="26"/>
    <x v="1"/>
    <x v="2"/>
    <n v="298028"/>
  </r>
  <r>
    <x v="6"/>
    <x v="26"/>
    <x v="1"/>
    <x v="3"/>
    <n v="285791"/>
  </r>
  <r>
    <x v="6"/>
    <x v="26"/>
    <x v="1"/>
    <x v="4"/>
    <n v="9311"/>
  </r>
  <r>
    <x v="6"/>
    <x v="26"/>
    <x v="1"/>
    <x v="5"/>
    <n v="0"/>
  </r>
  <r>
    <x v="6"/>
    <x v="26"/>
    <x v="1"/>
    <x v="6"/>
    <n v="876013"/>
  </r>
  <r>
    <x v="6"/>
    <x v="26"/>
    <x v="1"/>
    <x v="7"/>
    <n v="0"/>
  </r>
  <r>
    <x v="6"/>
    <x v="26"/>
    <x v="1"/>
    <x v="8"/>
    <n v="100701"/>
  </r>
  <r>
    <x v="6"/>
    <x v="26"/>
    <x v="1"/>
    <x v="9"/>
    <n v="119069"/>
  </r>
  <r>
    <x v="6"/>
    <x v="26"/>
    <x v="1"/>
    <x v="10"/>
    <n v="0"/>
  </r>
  <r>
    <x v="6"/>
    <x v="26"/>
    <x v="1"/>
    <x v="11"/>
    <n v="309656"/>
  </r>
  <r>
    <x v="6"/>
    <x v="26"/>
    <x v="1"/>
    <x v="12"/>
    <n v="0"/>
  </r>
  <r>
    <x v="6"/>
    <x v="26"/>
    <x v="1"/>
    <x v="13"/>
    <n v="1141289"/>
  </r>
  <r>
    <x v="6"/>
    <x v="27"/>
    <x v="0"/>
    <x v="0"/>
    <n v="0"/>
  </r>
  <r>
    <x v="6"/>
    <x v="27"/>
    <x v="0"/>
    <x v="1"/>
    <n v="9307"/>
  </r>
  <r>
    <x v="6"/>
    <x v="27"/>
    <x v="0"/>
    <x v="2"/>
    <n v="458845"/>
  </r>
  <r>
    <x v="6"/>
    <x v="27"/>
    <x v="0"/>
    <x v="3"/>
    <n v="250922"/>
  </r>
  <r>
    <x v="6"/>
    <x v="27"/>
    <x v="0"/>
    <x v="4"/>
    <n v="16598"/>
  </r>
  <r>
    <x v="6"/>
    <x v="27"/>
    <x v="0"/>
    <x v="5"/>
    <n v="0"/>
  </r>
  <r>
    <x v="6"/>
    <x v="27"/>
    <x v="0"/>
    <x v="6"/>
    <n v="47526"/>
  </r>
  <r>
    <x v="6"/>
    <x v="27"/>
    <x v="0"/>
    <x v="7"/>
    <n v="0"/>
  </r>
  <r>
    <x v="6"/>
    <x v="27"/>
    <x v="0"/>
    <x v="8"/>
    <n v="0"/>
  </r>
  <r>
    <x v="6"/>
    <x v="27"/>
    <x v="0"/>
    <x v="9"/>
    <n v="143311"/>
  </r>
  <r>
    <x v="6"/>
    <x v="27"/>
    <x v="0"/>
    <x v="10"/>
    <n v="61752"/>
  </r>
  <r>
    <x v="6"/>
    <x v="27"/>
    <x v="0"/>
    <x v="11"/>
    <n v="167934"/>
  </r>
  <r>
    <x v="6"/>
    <x v="27"/>
    <x v="0"/>
    <x v="12"/>
    <n v="0"/>
  </r>
  <r>
    <x v="6"/>
    <x v="27"/>
    <x v="0"/>
    <x v="13"/>
    <n v="192418"/>
  </r>
  <r>
    <x v="6"/>
    <x v="27"/>
    <x v="1"/>
    <x v="0"/>
    <n v="0"/>
  </r>
  <r>
    <x v="6"/>
    <x v="27"/>
    <x v="1"/>
    <x v="1"/>
    <n v="9307"/>
  </r>
  <r>
    <x v="6"/>
    <x v="27"/>
    <x v="1"/>
    <x v="2"/>
    <n v="431253"/>
  </r>
  <r>
    <x v="6"/>
    <x v="27"/>
    <x v="1"/>
    <x v="3"/>
    <n v="250922"/>
  </r>
  <r>
    <x v="6"/>
    <x v="27"/>
    <x v="1"/>
    <x v="4"/>
    <n v="16598"/>
  </r>
  <r>
    <x v="6"/>
    <x v="27"/>
    <x v="1"/>
    <x v="5"/>
    <n v="0"/>
  </r>
  <r>
    <x v="6"/>
    <x v="27"/>
    <x v="1"/>
    <x v="6"/>
    <n v="72561"/>
  </r>
  <r>
    <x v="6"/>
    <x v="27"/>
    <x v="1"/>
    <x v="7"/>
    <n v="0"/>
  </r>
  <r>
    <x v="6"/>
    <x v="27"/>
    <x v="1"/>
    <x v="8"/>
    <n v="0"/>
  </r>
  <r>
    <x v="6"/>
    <x v="27"/>
    <x v="1"/>
    <x v="9"/>
    <n v="146869"/>
  </r>
  <r>
    <x v="6"/>
    <x v="27"/>
    <x v="1"/>
    <x v="10"/>
    <n v="0"/>
  </r>
  <r>
    <x v="6"/>
    <x v="27"/>
    <x v="1"/>
    <x v="11"/>
    <n v="170486"/>
  </r>
  <r>
    <x v="6"/>
    <x v="27"/>
    <x v="1"/>
    <x v="12"/>
    <n v="0"/>
  </r>
  <r>
    <x v="6"/>
    <x v="27"/>
    <x v="1"/>
    <x v="13"/>
    <n v="250604"/>
  </r>
  <r>
    <x v="6"/>
    <x v="28"/>
    <x v="0"/>
    <x v="0"/>
    <n v="0"/>
  </r>
  <r>
    <x v="6"/>
    <x v="28"/>
    <x v="0"/>
    <x v="1"/>
    <n v="15397"/>
  </r>
  <r>
    <x v="6"/>
    <x v="28"/>
    <x v="0"/>
    <x v="2"/>
    <n v="72562"/>
  </r>
  <r>
    <x v="6"/>
    <x v="28"/>
    <x v="0"/>
    <x v="3"/>
    <n v="3945"/>
  </r>
  <r>
    <x v="6"/>
    <x v="28"/>
    <x v="0"/>
    <x v="4"/>
    <n v="254"/>
  </r>
  <r>
    <x v="6"/>
    <x v="28"/>
    <x v="0"/>
    <x v="5"/>
    <n v="0"/>
  </r>
  <r>
    <x v="6"/>
    <x v="28"/>
    <x v="0"/>
    <x v="6"/>
    <n v="0"/>
  </r>
  <r>
    <x v="6"/>
    <x v="28"/>
    <x v="0"/>
    <x v="7"/>
    <n v="0"/>
  </r>
  <r>
    <x v="6"/>
    <x v="28"/>
    <x v="0"/>
    <x v="8"/>
    <n v="0"/>
  </r>
  <r>
    <x v="6"/>
    <x v="28"/>
    <x v="0"/>
    <x v="9"/>
    <n v="7275"/>
  </r>
  <r>
    <x v="6"/>
    <x v="28"/>
    <x v="0"/>
    <x v="10"/>
    <n v="15183"/>
  </r>
  <r>
    <x v="6"/>
    <x v="28"/>
    <x v="0"/>
    <x v="11"/>
    <n v="7774"/>
  </r>
  <r>
    <x v="6"/>
    <x v="28"/>
    <x v="0"/>
    <x v="12"/>
    <n v="0"/>
  </r>
  <r>
    <x v="6"/>
    <x v="28"/>
    <x v="0"/>
    <x v="13"/>
    <n v="38283"/>
  </r>
  <r>
    <x v="6"/>
    <x v="28"/>
    <x v="1"/>
    <x v="0"/>
    <n v="0"/>
  </r>
  <r>
    <x v="6"/>
    <x v="28"/>
    <x v="1"/>
    <x v="1"/>
    <n v="15820"/>
  </r>
  <r>
    <x v="6"/>
    <x v="28"/>
    <x v="1"/>
    <x v="2"/>
    <n v="67817"/>
  </r>
  <r>
    <x v="6"/>
    <x v="28"/>
    <x v="1"/>
    <x v="3"/>
    <n v="3945"/>
  </r>
  <r>
    <x v="6"/>
    <x v="28"/>
    <x v="1"/>
    <x v="4"/>
    <n v="254"/>
  </r>
  <r>
    <x v="6"/>
    <x v="28"/>
    <x v="1"/>
    <x v="5"/>
    <n v="0"/>
  </r>
  <r>
    <x v="6"/>
    <x v="28"/>
    <x v="1"/>
    <x v="6"/>
    <n v="0"/>
  </r>
  <r>
    <x v="6"/>
    <x v="28"/>
    <x v="1"/>
    <x v="7"/>
    <n v="0"/>
  </r>
  <r>
    <x v="6"/>
    <x v="28"/>
    <x v="1"/>
    <x v="8"/>
    <n v="0"/>
  </r>
  <r>
    <x v="6"/>
    <x v="28"/>
    <x v="1"/>
    <x v="9"/>
    <n v="7453"/>
  </r>
  <r>
    <x v="6"/>
    <x v="28"/>
    <x v="1"/>
    <x v="10"/>
    <n v="0"/>
  </r>
  <r>
    <x v="6"/>
    <x v="28"/>
    <x v="1"/>
    <x v="11"/>
    <n v="7774"/>
  </r>
  <r>
    <x v="6"/>
    <x v="28"/>
    <x v="1"/>
    <x v="12"/>
    <n v="0"/>
  </r>
  <r>
    <x v="6"/>
    <x v="28"/>
    <x v="1"/>
    <x v="13"/>
    <n v="48119"/>
  </r>
  <r>
    <x v="6"/>
    <x v="29"/>
    <x v="0"/>
    <x v="0"/>
    <n v="0"/>
  </r>
  <r>
    <x v="6"/>
    <x v="29"/>
    <x v="0"/>
    <x v="1"/>
    <n v="23400"/>
  </r>
  <r>
    <x v="6"/>
    <x v="29"/>
    <x v="0"/>
    <x v="2"/>
    <n v="260926"/>
  </r>
  <r>
    <x v="6"/>
    <x v="29"/>
    <x v="0"/>
    <x v="3"/>
    <n v="73479"/>
  </r>
  <r>
    <x v="6"/>
    <x v="29"/>
    <x v="0"/>
    <x v="4"/>
    <n v="395"/>
  </r>
  <r>
    <x v="6"/>
    <x v="29"/>
    <x v="0"/>
    <x v="5"/>
    <n v="26503"/>
  </r>
  <r>
    <x v="6"/>
    <x v="29"/>
    <x v="0"/>
    <x v="6"/>
    <n v="22344"/>
  </r>
  <r>
    <x v="6"/>
    <x v="29"/>
    <x v="0"/>
    <x v="7"/>
    <n v="0"/>
  </r>
  <r>
    <x v="6"/>
    <x v="29"/>
    <x v="0"/>
    <x v="8"/>
    <n v="0"/>
  </r>
  <r>
    <x v="6"/>
    <x v="29"/>
    <x v="0"/>
    <x v="9"/>
    <n v="10941"/>
  </r>
  <r>
    <x v="6"/>
    <x v="29"/>
    <x v="0"/>
    <x v="10"/>
    <n v="39012"/>
  </r>
  <r>
    <x v="6"/>
    <x v="29"/>
    <x v="0"/>
    <x v="11"/>
    <n v="7626"/>
  </r>
  <r>
    <x v="6"/>
    <x v="29"/>
    <x v="0"/>
    <x v="12"/>
    <n v="0"/>
  </r>
  <r>
    <x v="6"/>
    <x v="29"/>
    <x v="0"/>
    <x v="13"/>
    <n v="117162"/>
  </r>
  <r>
    <x v="6"/>
    <x v="29"/>
    <x v="1"/>
    <x v="0"/>
    <n v="0"/>
  </r>
  <r>
    <x v="6"/>
    <x v="29"/>
    <x v="1"/>
    <x v="1"/>
    <n v="23400"/>
  </r>
  <r>
    <x v="6"/>
    <x v="29"/>
    <x v="1"/>
    <x v="2"/>
    <n v="244630"/>
  </r>
  <r>
    <x v="6"/>
    <x v="29"/>
    <x v="1"/>
    <x v="3"/>
    <n v="73479"/>
  </r>
  <r>
    <x v="6"/>
    <x v="29"/>
    <x v="1"/>
    <x v="4"/>
    <n v="1999"/>
  </r>
  <r>
    <x v="6"/>
    <x v="29"/>
    <x v="1"/>
    <x v="5"/>
    <n v="0"/>
  </r>
  <r>
    <x v="6"/>
    <x v="29"/>
    <x v="1"/>
    <x v="6"/>
    <n v="22345"/>
  </r>
  <r>
    <x v="6"/>
    <x v="29"/>
    <x v="1"/>
    <x v="7"/>
    <n v="0"/>
  </r>
  <r>
    <x v="6"/>
    <x v="29"/>
    <x v="1"/>
    <x v="8"/>
    <n v="0"/>
  </r>
  <r>
    <x v="6"/>
    <x v="29"/>
    <x v="1"/>
    <x v="9"/>
    <n v="15416"/>
  </r>
  <r>
    <x v="6"/>
    <x v="29"/>
    <x v="1"/>
    <x v="10"/>
    <n v="0"/>
  </r>
  <r>
    <x v="6"/>
    <x v="29"/>
    <x v="1"/>
    <x v="11"/>
    <n v="9013"/>
  </r>
  <r>
    <x v="6"/>
    <x v="29"/>
    <x v="1"/>
    <x v="12"/>
    <n v="0"/>
  </r>
  <r>
    <x v="6"/>
    <x v="29"/>
    <x v="1"/>
    <x v="13"/>
    <n v="161688"/>
  </r>
  <r>
    <x v="6"/>
    <x v="30"/>
    <x v="0"/>
    <x v="0"/>
    <n v="0"/>
  </r>
  <r>
    <x v="6"/>
    <x v="30"/>
    <x v="0"/>
    <x v="1"/>
    <n v="104390"/>
  </r>
  <r>
    <x v="6"/>
    <x v="30"/>
    <x v="0"/>
    <x v="2"/>
    <n v="130374"/>
  </r>
  <r>
    <x v="6"/>
    <x v="30"/>
    <x v="0"/>
    <x v="3"/>
    <n v="16091"/>
  </r>
  <r>
    <x v="6"/>
    <x v="30"/>
    <x v="0"/>
    <x v="4"/>
    <n v="254"/>
  </r>
  <r>
    <x v="6"/>
    <x v="30"/>
    <x v="0"/>
    <x v="5"/>
    <n v="41"/>
  </r>
  <r>
    <x v="6"/>
    <x v="30"/>
    <x v="0"/>
    <x v="6"/>
    <n v="1064"/>
  </r>
  <r>
    <x v="6"/>
    <x v="30"/>
    <x v="0"/>
    <x v="7"/>
    <n v="0"/>
  </r>
  <r>
    <x v="6"/>
    <x v="30"/>
    <x v="0"/>
    <x v="8"/>
    <n v="0"/>
  </r>
  <r>
    <x v="6"/>
    <x v="30"/>
    <x v="0"/>
    <x v="9"/>
    <n v="5770"/>
  </r>
  <r>
    <x v="6"/>
    <x v="30"/>
    <x v="0"/>
    <x v="10"/>
    <n v="145"/>
  </r>
  <r>
    <x v="6"/>
    <x v="30"/>
    <x v="0"/>
    <x v="11"/>
    <n v="11743"/>
  </r>
  <r>
    <x v="6"/>
    <x v="30"/>
    <x v="0"/>
    <x v="12"/>
    <n v="0"/>
  </r>
  <r>
    <x v="6"/>
    <x v="30"/>
    <x v="0"/>
    <x v="13"/>
    <n v="16489"/>
  </r>
  <r>
    <x v="6"/>
    <x v="30"/>
    <x v="1"/>
    <x v="0"/>
    <n v="0"/>
  </r>
  <r>
    <x v="6"/>
    <x v="30"/>
    <x v="1"/>
    <x v="1"/>
    <n v="104390"/>
  </r>
  <r>
    <x v="6"/>
    <x v="30"/>
    <x v="1"/>
    <x v="2"/>
    <n v="130252"/>
  </r>
  <r>
    <x v="6"/>
    <x v="30"/>
    <x v="1"/>
    <x v="3"/>
    <n v="16091"/>
  </r>
  <r>
    <x v="6"/>
    <x v="30"/>
    <x v="1"/>
    <x v="4"/>
    <n v="254"/>
  </r>
  <r>
    <x v="6"/>
    <x v="30"/>
    <x v="1"/>
    <x v="5"/>
    <n v="0"/>
  </r>
  <r>
    <x v="6"/>
    <x v="30"/>
    <x v="1"/>
    <x v="6"/>
    <n v="1064"/>
  </r>
  <r>
    <x v="6"/>
    <x v="30"/>
    <x v="1"/>
    <x v="7"/>
    <n v="0"/>
  </r>
  <r>
    <x v="6"/>
    <x v="30"/>
    <x v="1"/>
    <x v="8"/>
    <n v="0"/>
  </r>
  <r>
    <x v="6"/>
    <x v="30"/>
    <x v="1"/>
    <x v="9"/>
    <n v="5751"/>
  </r>
  <r>
    <x v="6"/>
    <x v="30"/>
    <x v="1"/>
    <x v="10"/>
    <n v="0"/>
  </r>
  <r>
    <x v="6"/>
    <x v="30"/>
    <x v="1"/>
    <x v="11"/>
    <n v="11743"/>
  </r>
  <r>
    <x v="6"/>
    <x v="30"/>
    <x v="1"/>
    <x v="12"/>
    <n v="0"/>
  </r>
  <r>
    <x v="6"/>
    <x v="30"/>
    <x v="1"/>
    <x v="13"/>
    <n v="16573"/>
  </r>
  <r>
    <x v="6"/>
    <x v="31"/>
    <x v="0"/>
    <x v="0"/>
    <n v="0"/>
  </r>
  <r>
    <x v="6"/>
    <x v="31"/>
    <x v="0"/>
    <x v="1"/>
    <n v="56149"/>
  </r>
  <r>
    <x v="6"/>
    <x v="31"/>
    <x v="0"/>
    <x v="2"/>
    <n v="344255"/>
  </r>
  <r>
    <x v="6"/>
    <x v="31"/>
    <x v="0"/>
    <x v="3"/>
    <n v="54150"/>
  </r>
  <r>
    <x v="6"/>
    <x v="31"/>
    <x v="0"/>
    <x v="4"/>
    <n v="3160"/>
  </r>
  <r>
    <x v="6"/>
    <x v="31"/>
    <x v="0"/>
    <x v="5"/>
    <n v="11583"/>
  </r>
  <r>
    <x v="6"/>
    <x v="31"/>
    <x v="0"/>
    <x v="6"/>
    <n v="241522"/>
  </r>
  <r>
    <x v="6"/>
    <x v="31"/>
    <x v="0"/>
    <x v="7"/>
    <n v="0"/>
  </r>
  <r>
    <x v="6"/>
    <x v="31"/>
    <x v="0"/>
    <x v="8"/>
    <n v="20163"/>
  </r>
  <r>
    <x v="6"/>
    <x v="31"/>
    <x v="0"/>
    <x v="9"/>
    <n v="37235"/>
  </r>
  <r>
    <x v="6"/>
    <x v="31"/>
    <x v="0"/>
    <x v="10"/>
    <n v="130334"/>
  </r>
  <r>
    <x v="6"/>
    <x v="31"/>
    <x v="0"/>
    <x v="11"/>
    <n v="30886"/>
  </r>
  <r>
    <x v="6"/>
    <x v="31"/>
    <x v="0"/>
    <x v="12"/>
    <n v="0"/>
  </r>
  <r>
    <x v="6"/>
    <x v="31"/>
    <x v="0"/>
    <x v="13"/>
    <n v="344216"/>
  </r>
  <r>
    <x v="6"/>
    <x v="31"/>
    <x v="1"/>
    <x v="0"/>
    <n v="0"/>
  </r>
  <r>
    <x v="6"/>
    <x v="31"/>
    <x v="1"/>
    <x v="1"/>
    <n v="56149"/>
  </r>
  <r>
    <x v="6"/>
    <x v="31"/>
    <x v="1"/>
    <x v="2"/>
    <n v="241277"/>
  </r>
  <r>
    <x v="6"/>
    <x v="31"/>
    <x v="1"/>
    <x v="3"/>
    <n v="54150"/>
  </r>
  <r>
    <x v="6"/>
    <x v="31"/>
    <x v="1"/>
    <x v="4"/>
    <n v="3160"/>
  </r>
  <r>
    <x v="6"/>
    <x v="31"/>
    <x v="1"/>
    <x v="5"/>
    <n v="0"/>
  </r>
  <r>
    <x v="6"/>
    <x v="31"/>
    <x v="1"/>
    <x v="6"/>
    <n v="286606"/>
  </r>
  <r>
    <x v="6"/>
    <x v="31"/>
    <x v="1"/>
    <x v="7"/>
    <n v="0"/>
  </r>
  <r>
    <x v="6"/>
    <x v="31"/>
    <x v="1"/>
    <x v="8"/>
    <n v="20163"/>
  </r>
  <r>
    <x v="6"/>
    <x v="31"/>
    <x v="1"/>
    <x v="9"/>
    <n v="31815"/>
  </r>
  <r>
    <x v="6"/>
    <x v="31"/>
    <x v="1"/>
    <x v="10"/>
    <n v="0"/>
  </r>
  <r>
    <x v="6"/>
    <x v="31"/>
    <x v="1"/>
    <x v="11"/>
    <n v="32532"/>
  </r>
  <r>
    <x v="6"/>
    <x v="31"/>
    <x v="1"/>
    <x v="12"/>
    <n v="0"/>
  </r>
  <r>
    <x v="6"/>
    <x v="31"/>
    <x v="1"/>
    <x v="13"/>
    <n v="435305"/>
  </r>
  <r>
    <x v="6"/>
    <x v="32"/>
    <x v="0"/>
    <x v="0"/>
    <n v="0"/>
  </r>
  <r>
    <x v="6"/>
    <x v="32"/>
    <x v="0"/>
    <x v="1"/>
    <n v="333579"/>
  </r>
  <r>
    <x v="6"/>
    <x v="32"/>
    <x v="0"/>
    <x v="2"/>
    <n v="791821"/>
  </r>
  <r>
    <x v="6"/>
    <x v="32"/>
    <x v="0"/>
    <x v="3"/>
    <n v="264009"/>
  </r>
  <r>
    <x v="6"/>
    <x v="32"/>
    <x v="0"/>
    <x v="4"/>
    <n v="17825"/>
  </r>
  <r>
    <x v="6"/>
    <x v="32"/>
    <x v="0"/>
    <x v="5"/>
    <n v="5262"/>
  </r>
  <r>
    <x v="6"/>
    <x v="32"/>
    <x v="0"/>
    <x v="6"/>
    <n v="1053425"/>
  </r>
  <r>
    <x v="6"/>
    <x v="32"/>
    <x v="0"/>
    <x v="7"/>
    <n v="0"/>
  </r>
  <r>
    <x v="6"/>
    <x v="32"/>
    <x v="0"/>
    <x v="8"/>
    <n v="650223"/>
  </r>
  <r>
    <x v="6"/>
    <x v="32"/>
    <x v="0"/>
    <x v="9"/>
    <n v="350956"/>
  </r>
  <r>
    <x v="6"/>
    <x v="32"/>
    <x v="0"/>
    <x v="10"/>
    <n v="113061"/>
  </r>
  <r>
    <x v="6"/>
    <x v="32"/>
    <x v="0"/>
    <x v="11"/>
    <n v="528349"/>
  </r>
  <r>
    <x v="6"/>
    <x v="32"/>
    <x v="0"/>
    <x v="12"/>
    <n v="0"/>
  </r>
  <r>
    <x v="6"/>
    <x v="32"/>
    <x v="0"/>
    <x v="13"/>
    <n v="1939125"/>
  </r>
  <r>
    <x v="6"/>
    <x v="32"/>
    <x v="1"/>
    <x v="0"/>
    <n v="0"/>
  </r>
  <r>
    <x v="6"/>
    <x v="32"/>
    <x v="1"/>
    <x v="1"/>
    <n v="335782"/>
  </r>
  <r>
    <x v="6"/>
    <x v="32"/>
    <x v="1"/>
    <x v="2"/>
    <n v="704286"/>
  </r>
  <r>
    <x v="6"/>
    <x v="32"/>
    <x v="1"/>
    <x v="3"/>
    <n v="311782"/>
  </r>
  <r>
    <x v="6"/>
    <x v="32"/>
    <x v="1"/>
    <x v="4"/>
    <n v="47857"/>
  </r>
  <r>
    <x v="6"/>
    <x v="32"/>
    <x v="1"/>
    <x v="5"/>
    <n v="0"/>
  </r>
  <r>
    <x v="6"/>
    <x v="32"/>
    <x v="1"/>
    <x v="6"/>
    <n v="2594395"/>
  </r>
  <r>
    <x v="6"/>
    <x v="32"/>
    <x v="1"/>
    <x v="7"/>
    <n v="0"/>
  </r>
  <r>
    <x v="6"/>
    <x v="32"/>
    <x v="1"/>
    <x v="8"/>
    <n v="694022"/>
  </r>
  <r>
    <x v="6"/>
    <x v="32"/>
    <x v="1"/>
    <x v="9"/>
    <n v="534455"/>
  </r>
  <r>
    <x v="6"/>
    <x v="32"/>
    <x v="1"/>
    <x v="10"/>
    <n v="0"/>
  </r>
  <r>
    <x v="6"/>
    <x v="32"/>
    <x v="1"/>
    <x v="11"/>
    <n v="746040"/>
  </r>
  <r>
    <x v="6"/>
    <x v="32"/>
    <x v="1"/>
    <x v="12"/>
    <n v="0"/>
  </r>
  <r>
    <x v="6"/>
    <x v="32"/>
    <x v="1"/>
    <x v="13"/>
    <n v="3508867"/>
  </r>
  <r>
    <x v="6"/>
    <x v="33"/>
    <x v="0"/>
    <x v="0"/>
    <n v="0"/>
  </r>
  <r>
    <x v="6"/>
    <x v="33"/>
    <x v="0"/>
    <x v="1"/>
    <n v="97728"/>
  </r>
  <r>
    <x v="6"/>
    <x v="33"/>
    <x v="0"/>
    <x v="2"/>
    <n v="1141261"/>
  </r>
  <r>
    <x v="6"/>
    <x v="33"/>
    <x v="0"/>
    <x v="3"/>
    <n v="288391"/>
  </r>
  <r>
    <x v="6"/>
    <x v="33"/>
    <x v="0"/>
    <x v="4"/>
    <n v="7858"/>
  </r>
  <r>
    <x v="6"/>
    <x v="33"/>
    <x v="0"/>
    <x v="5"/>
    <n v="253221"/>
  </r>
  <r>
    <x v="6"/>
    <x v="33"/>
    <x v="0"/>
    <x v="6"/>
    <n v="181793"/>
  </r>
  <r>
    <x v="6"/>
    <x v="33"/>
    <x v="0"/>
    <x v="7"/>
    <n v="0"/>
  </r>
  <r>
    <x v="6"/>
    <x v="33"/>
    <x v="0"/>
    <x v="8"/>
    <n v="60188"/>
  </r>
  <r>
    <x v="6"/>
    <x v="33"/>
    <x v="0"/>
    <x v="9"/>
    <n v="108501"/>
  </r>
  <r>
    <x v="6"/>
    <x v="33"/>
    <x v="0"/>
    <x v="10"/>
    <n v="50189"/>
  </r>
  <r>
    <x v="6"/>
    <x v="33"/>
    <x v="0"/>
    <x v="11"/>
    <n v="128658"/>
  </r>
  <r>
    <x v="6"/>
    <x v="33"/>
    <x v="0"/>
    <x v="12"/>
    <n v="8622"/>
  </r>
  <r>
    <x v="6"/>
    <x v="33"/>
    <x v="0"/>
    <x v="13"/>
    <n v="714633"/>
  </r>
  <r>
    <x v="6"/>
    <x v="33"/>
    <x v="1"/>
    <x v="0"/>
    <n v="0"/>
  </r>
  <r>
    <x v="6"/>
    <x v="33"/>
    <x v="1"/>
    <x v="1"/>
    <n v="97728"/>
  </r>
  <r>
    <x v="6"/>
    <x v="33"/>
    <x v="1"/>
    <x v="2"/>
    <n v="887157"/>
  </r>
  <r>
    <x v="6"/>
    <x v="33"/>
    <x v="1"/>
    <x v="3"/>
    <n v="268397"/>
  </r>
  <r>
    <x v="6"/>
    <x v="33"/>
    <x v="1"/>
    <x v="4"/>
    <n v="23201"/>
  </r>
  <r>
    <x v="6"/>
    <x v="33"/>
    <x v="1"/>
    <x v="5"/>
    <n v="0"/>
  </r>
  <r>
    <x v="6"/>
    <x v="33"/>
    <x v="1"/>
    <x v="6"/>
    <n v="574777"/>
  </r>
  <r>
    <x v="6"/>
    <x v="33"/>
    <x v="1"/>
    <x v="7"/>
    <n v="0"/>
  </r>
  <r>
    <x v="6"/>
    <x v="33"/>
    <x v="1"/>
    <x v="8"/>
    <n v="60188"/>
  </r>
  <r>
    <x v="6"/>
    <x v="33"/>
    <x v="1"/>
    <x v="9"/>
    <n v="94478"/>
  </r>
  <r>
    <x v="6"/>
    <x v="33"/>
    <x v="1"/>
    <x v="10"/>
    <n v="0"/>
  </r>
  <r>
    <x v="6"/>
    <x v="33"/>
    <x v="1"/>
    <x v="11"/>
    <n v="159402"/>
  </r>
  <r>
    <x v="6"/>
    <x v="33"/>
    <x v="1"/>
    <x v="12"/>
    <n v="0"/>
  </r>
  <r>
    <x v="6"/>
    <x v="33"/>
    <x v="1"/>
    <x v="13"/>
    <n v="1197714"/>
  </r>
  <r>
    <x v="6"/>
    <x v="34"/>
    <x v="0"/>
    <x v="0"/>
    <n v="0"/>
  </r>
  <r>
    <x v="6"/>
    <x v="34"/>
    <x v="0"/>
    <x v="1"/>
    <n v="74729"/>
  </r>
  <r>
    <x v="6"/>
    <x v="34"/>
    <x v="0"/>
    <x v="2"/>
    <n v="607606"/>
  </r>
  <r>
    <x v="6"/>
    <x v="34"/>
    <x v="0"/>
    <x v="3"/>
    <n v="152720"/>
  </r>
  <r>
    <x v="6"/>
    <x v="34"/>
    <x v="0"/>
    <x v="4"/>
    <n v="0"/>
  </r>
  <r>
    <x v="6"/>
    <x v="34"/>
    <x v="0"/>
    <x v="5"/>
    <n v="185563"/>
  </r>
  <r>
    <x v="6"/>
    <x v="34"/>
    <x v="0"/>
    <x v="6"/>
    <n v="257015"/>
  </r>
  <r>
    <x v="6"/>
    <x v="34"/>
    <x v="0"/>
    <x v="7"/>
    <n v="0"/>
  </r>
  <r>
    <x v="6"/>
    <x v="34"/>
    <x v="0"/>
    <x v="8"/>
    <n v="112464"/>
  </r>
  <r>
    <x v="6"/>
    <x v="34"/>
    <x v="0"/>
    <x v="9"/>
    <n v="66726"/>
  </r>
  <r>
    <x v="6"/>
    <x v="34"/>
    <x v="0"/>
    <x v="10"/>
    <n v="111493"/>
  </r>
  <r>
    <x v="6"/>
    <x v="34"/>
    <x v="0"/>
    <x v="11"/>
    <n v="115387"/>
  </r>
  <r>
    <x v="6"/>
    <x v="34"/>
    <x v="0"/>
    <x v="12"/>
    <n v="7342"/>
  </r>
  <r>
    <x v="6"/>
    <x v="34"/>
    <x v="0"/>
    <x v="13"/>
    <n v="508583"/>
  </r>
  <r>
    <x v="6"/>
    <x v="34"/>
    <x v="1"/>
    <x v="0"/>
    <n v="0"/>
  </r>
  <r>
    <x v="6"/>
    <x v="34"/>
    <x v="1"/>
    <x v="1"/>
    <n v="74824"/>
  </r>
  <r>
    <x v="6"/>
    <x v="34"/>
    <x v="1"/>
    <x v="2"/>
    <n v="455158"/>
  </r>
  <r>
    <x v="6"/>
    <x v="34"/>
    <x v="1"/>
    <x v="3"/>
    <n v="148502"/>
  </r>
  <r>
    <x v="6"/>
    <x v="34"/>
    <x v="1"/>
    <x v="4"/>
    <n v="0"/>
  </r>
  <r>
    <x v="6"/>
    <x v="34"/>
    <x v="1"/>
    <x v="5"/>
    <n v="10544"/>
  </r>
  <r>
    <x v="6"/>
    <x v="34"/>
    <x v="1"/>
    <x v="6"/>
    <n v="533104"/>
  </r>
  <r>
    <x v="6"/>
    <x v="34"/>
    <x v="1"/>
    <x v="7"/>
    <n v="0"/>
  </r>
  <r>
    <x v="6"/>
    <x v="34"/>
    <x v="1"/>
    <x v="8"/>
    <n v="112464"/>
  </r>
  <r>
    <x v="6"/>
    <x v="34"/>
    <x v="1"/>
    <x v="9"/>
    <n v="68707"/>
  </r>
  <r>
    <x v="6"/>
    <x v="34"/>
    <x v="1"/>
    <x v="10"/>
    <n v="0"/>
  </r>
  <r>
    <x v="6"/>
    <x v="34"/>
    <x v="1"/>
    <x v="11"/>
    <n v="134671"/>
  </r>
  <r>
    <x v="6"/>
    <x v="34"/>
    <x v="1"/>
    <x v="12"/>
    <n v="0"/>
  </r>
  <r>
    <x v="6"/>
    <x v="34"/>
    <x v="1"/>
    <x v="13"/>
    <n v="932820"/>
  </r>
  <r>
    <x v="6"/>
    <x v="35"/>
    <x v="0"/>
    <x v="0"/>
    <n v="0"/>
  </r>
  <r>
    <x v="6"/>
    <x v="35"/>
    <x v="0"/>
    <x v="1"/>
    <n v="767372"/>
  </r>
  <r>
    <x v="6"/>
    <x v="35"/>
    <x v="0"/>
    <x v="2"/>
    <n v="1082411"/>
  </r>
  <r>
    <x v="6"/>
    <x v="35"/>
    <x v="0"/>
    <x v="3"/>
    <n v="48742"/>
  </r>
  <r>
    <x v="6"/>
    <x v="35"/>
    <x v="0"/>
    <x v="4"/>
    <n v="2350"/>
  </r>
  <r>
    <x v="6"/>
    <x v="35"/>
    <x v="0"/>
    <x v="5"/>
    <n v="69618"/>
  </r>
  <r>
    <x v="6"/>
    <x v="35"/>
    <x v="0"/>
    <x v="6"/>
    <n v="29227"/>
  </r>
  <r>
    <x v="6"/>
    <x v="35"/>
    <x v="0"/>
    <x v="7"/>
    <n v="0"/>
  </r>
  <r>
    <x v="6"/>
    <x v="35"/>
    <x v="0"/>
    <x v="8"/>
    <n v="84399"/>
  </r>
  <r>
    <x v="6"/>
    <x v="35"/>
    <x v="0"/>
    <x v="9"/>
    <n v="66083"/>
  </r>
  <r>
    <x v="6"/>
    <x v="35"/>
    <x v="0"/>
    <x v="10"/>
    <n v="70198"/>
  </r>
  <r>
    <x v="6"/>
    <x v="35"/>
    <x v="0"/>
    <x v="11"/>
    <n v="74441"/>
  </r>
  <r>
    <x v="6"/>
    <x v="35"/>
    <x v="0"/>
    <x v="12"/>
    <n v="10568"/>
  </r>
  <r>
    <x v="6"/>
    <x v="35"/>
    <x v="0"/>
    <x v="13"/>
    <n v="256683"/>
  </r>
  <r>
    <x v="6"/>
    <x v="35"/>
    <x v="1"/>
    <x v="0"/>
    <n v="0"/>
  </r>
  <r>
    <x v="6"/>
    <x v="35"/>
    <x v="1"/>
    <x v="1"/>
    <n v="768440"/>
  </r>
  <r>
    <x v="6"/>
    <x v="35"/>
    <x v="1"/>
    <x v="2"/>
    <n v="1062053"/>
  </r>
  <r>
    <x v="6"/>
    <x v="35"/>
    <x v="1"/>
    <x v="3"/>
    <n v="48742"/>
  </r>
  <r>
    <x v="6"/>
    <x v="35"/>
    <x v="1"/>
    <x v="4"/>
    <n v="2350"/>
  </r>
  <r>
    <x v="6"/>
    <x v="35"/>
    <x v="1"/>
    <x v="5"/>
    <n v="0"/>
  </r>
  <r>
    <x v="6"/>
    <x v="35"/>
    <x v="1"/>
    <x v="6"/>
    <n v="277857"/>
  </r>
  <r>
    <x v="6"/>
    <x v="35"/>
    <x v="1"/>
    <x v="7"/>
    <n v="0"/>
  </r>
  <r>
    <x v="6"/>
    <x v="35"/>
    <x v="1"/>
    <x v="8"/>
    <n v="84399"/>
  </r>
  <r>
    <x v="6"/>
    <x v="35"/>
    <x v="1"/>
    <x v="9"/>
    <n v="65173"/>
  </r>
  <r>
    <x v="6"/>
    <x v="35"/>
    <x v="1"/>
    <x v="10"/>
    <n v="0"/>
  </r>
  <r>
    <x v="6"/>
    <x v="35"/>
    <x v="1"/>
    <x v="11"/>
    <n v="85320"/>
  </r>
  <r>
    <x v="6"/>
    <x v="35"/>
    <x v="1"/>
    <x v="12"/>
    <n v="-1"/>
  </r>
  <r>
    <x v="6"/>
    <x v="35"/>
    <x v="1"/>
    <x v="13"/>
    <n v="624925"/>
  </r>
  <r>
    <x v="6"/>
    <x v="36"/>
    <x v="0"/>
    <x v="0"/>
    <n v="0"/>
  </r>
  <r>
    <x v="6"/>
    <x v="36"/>
    <x v="0"/>
    <x v="1"/>
    <n v="67670"/>
  </r>
  <r>
    <x v="6"/>
    <x v="36"/>
    <x v="0"/>
    <x v="2"/>
    <n v="101410"/>
  </r>
  <r>
    <x v="6"/>
    <x v="36"/>
    <x v="0"/>
    <x v="3"/>
    <n v="4048"/>
  </r>
  <r>
    <x v="6"/>
    <x v="36"/>
    <x v="0"/>
    <x v="4"/>
    <n v="7462"/>
  </r>
  <r>
    <x v="6"/>
    <x v="36"/>
    <x v="0"/>
    <x v="5"/>
    <n v="0"/>
  </r>
  <r>
    <x v="6"/>
    <x v="36"/>
    <x v="0"/>
    <x v="6"/>
    <n v="0"/>
  </r>
  <r>
    <x v="6"/>
    <x v="36"/>
    <x v="0"/>
    <x v="7"/>
    <n v="0"/>
  </r>
  <r>
    <x v="6"/>
    <x v="36"/>
    <x v="0"/>
    <x v="8"/>
    <n v="0"/>
  </r>
  <r>
    <x v="6"/>
    <x v="36"/>
    <x v="0"/>
    <x v="9"/>
    <n v="5938"/>
  </r>
  <r>
    <x v="6"/>
    <x v="36"/>
    <x v="0"/>
    <x v="10"/>
    <n v="0"/>
  </r>
  <r>
    <x v="6"/>
    <x v="36"/>
    <x v="0"/>
    <x v="11"/>
    <n v="8059"/>
  </r>
  <r>
    <x v="6"/>
    <x v="36"/>
    <x v="0"/>
    <x v="12"/>
    <n v="0"/>
  </r>
  <r>
    <x v="6"/>
    <x v="36"/>
    <x v="0"/>
    <x v="13"/>
    <n v="24351"/>
  </r>
  <r>
    <x v="6"/>
    <x v="36"/>
    <x v="1"/>
    <x v="0"/>
    <n v="0"/>
  </r>
  <r>
    <x v="6"/>
    <x v="36"/>
    <x v="1"/>
    <x v="1"/>
    <n v="67670"/>
  </r>
  <r>
    <x v="6"/>
    <x v="36"/>
    <x v="1"/>
    <x v="2"/>
    <n v="101410"/>
  </r>
  <r>
    <x v="6"/>
    <x v="36"/>
    <x v="1"/>
    <x v="3"/>
    <n v="4048"/>
  </r>
  <r>
    <x v="6"/>
    <x v="36"/>
    <x v="1"/>
    <x v="4"/>
    <n v="7462"/>
  </r>
  <r>
    <x v="6"/>
    <x v="36"/>
    <x v="1"/>
    <x v="5"/>
    <n v="0"/>
  </r>
  <r>
    <x v="6"/>
    <x v="36"/>
    <x v="1"/>
    <x v="6"/>
    <n v="0"/>
  </r>
  <r>
    <x v="6"/>
    <x v="36"/>
    <x v="1"/>
    <x v="7"/>
    <n v="0"/>
  </r>
  <r>
    <x v="6"/>
    <x v="36"/>
    <x v="1"/>
    <x v="8"/>
    <n v="0"/>
  </r>
  <r>
    <x v="6"/>
    <x v="36"/>
    <x v="1"/>
    <x v="9"/>
    <n v="5938"/>
  </r>
  <r>
    <x v="6"/>
    <x v="36"/>
    <x v="1"/>
    <x v="10"/>
    <n v="0"/>
  </r>
  <r>
    <x v="6"/>
    <x v="36"/>
    <x v="1"/>
    <x v="11"/>
    <n v="8059"/>
  </r>
  <r>
    <x v="6"/>
    <x v="36"/>
    <x v="1"/>
    <x v="12"/>
    <n v="0"/>
  </r>
  <r>
    <x v="6"/>
    <x v="36"/>
    <x v="1"/>
    <x v="13"/>
    <n v="24351"/>
  </r>
  <r>
    <x v="6"/>
    <x v="37"/>
    <x v="0"/>
    <x v="0"/>
    <n v="0"/>
  </r>
  <r>
    <x v="6"/>
    <x v="37"/>
    <x v="0"/>
    <x v="1"/>
    <n v="163677"/>
  </r>
  <r>
    <x v="6"/>
    <x v="37"/>
    <x v="0"/>
    <x v="2"/>
    <n v="354451"/>
  </r>
  <r>
    <x v="6"/>
    <x v="37"/>
    <x v="0"/>
    <x v="3"/>
    <n v="46592"/>
  </r>
  <r>
    <x v="6"/>
    <x v="37"/>
    <x v="0"/>
    <x v="4"/>
    <n v="8077"/>
  </r>
  <r>
    <x v="6"/>
    <x v="37"/>
    <x v="0"/>
    <x v="5"/>
    <n v="0"/>
  </r>
  <r>
    <x v="6"/>
    <x v="37"/>
    <x v="0"/>
    <x v="6"/>
    <n v="55359"/>
  </r>
  <r>
    <x v="6"/>
    <x v="37"/>
    <x v="0"/>
    <x v="7"/>
    <n v="29478"/>
  </r>
  <r>
    <x v="6"/>
    <x v="37"/>
    <x v="0"/>
    <x v="8"/>
    <n v="0"/>
  </r>
  <r>
    <x v="6"/>
    <x v="37"/>
    <x v="0"/>
    <x v="9"/>
    <n v="39113"/>
  </r>
  <r>
    <x v="6"/>
    <x v="37"/>
    <x v="0"/>
    <x v="10"/>
    <n v="0"/>
  </r>
  <r>
    <x v="6"/>
    <x v="37"/>
    <x v="0"/>
    <x v="11"/>
    <n v="42112"/>
  </r>
  <r>
    <x v="6"/>
    <x v="37"/>
    <x v="0"/>
    <x v="12"/>
    <n v="0"/>
  </r>
  <r>
    <x v="6"/>
    <x v="37"/>
    <x v="0"/>
    <x v="13"/>
    <n v="223941"/>
  </r>
  <r>
    <x v="6"/>
    <x v="37"/>
    <x v="1"/>
    <x v="0"/>
    <n v="0"/>
  </r>
  <r>
    <x v="6"/>
    <x v="37"/>
    <x v="1"/>
    <x v="1"/>
    <n v="165280"/>
  </r>
  <r>
    <x v="6"/>
    <x v="37"/>
    <x v="1"/>
    <x v="2"/>
    <n v="359024"/>
  </r>
  <r>
    <x v="6"/>
    <x v="37"/>
    <x v="1"/>
    <x v="3"/>
    <n v="46092"/>
  </r>
  <r>
    <x v="6"/>
    <x v="37"/>
    <x v="1"/>
    <x v="4"/>
    <n v="8077"/>
  </r>
  <r>
    <x v="6"/>
    <x v="37"/>
    <x v="1"/>
    <x v="5"/>
    <n v="0"/>
  </r>
  <r>
    <x v="6"/>
    <x v="37"/>
    <x v="1"/>
    <x v="6"/>
    <n v="83657"/>
  </r>
  <r>
    <x v="6"/>
    <x v="37"/>
    <x v="1"/>
    <x v="7"/>
    <n v="0"/>
  </r>
  <r>
    <x v="6"/>
    <x v="37"/>
    <x v="1"/>
    <x v="8"/>
    <n v="0"/>
  </r>
  <r>
    <x v="6"/>
    <x v="37"/>
    <x v="1"/>
    <x v="9"/>
    <n v="41164"/>
  </r>
  <r>
    <x v="6"/>
    <x v="37"/>
    <x v="1"/>
    <x v="10"/>
    <n v="0"/>
  </r>
  <r>
    <x v="6"/>
    <x v="37"/>
    <x v="1"/>
    <x v="11"/>
    <n v="41873"/>
  </r>
  <r>
    <x v="6"/>
    <x v="37"/>
    <x v="1"/>
    <x v="12"/>
    <n v="0"/>
  </r>
  <r>
    <x v="6"/>
    <x v="37"/>
    <x v="1"/>
    <x v="13"/>
    <n v="223941"/>
  </r>
  <r>
    <x v="6"/>
    <x v="75"/>
    <x v="0"/>
    <x v="0"/>
    <n v="0"/>
  </r>
  <r>
    <x v="6"/>
    <x v="75"/>
    <x v="0"/>
    <x v="1"/>
    <n v="109829"/>
  </r>
  <r>
    <x v="6"/>
    <x v="75"/>
    <x v="0"/>
    <x v="2"/>
    <n v="246156"/>
  </r>
  <r>
    <x v="6"/>
    <x v="75"/>
    <x v="0"/>
    <x v="3"/>
    <n v="9306"/>
  </r>
  <r>
    <x v="6"/>
    <x v="75"/>
    <x v="0"/>
    <x v="4"/>
    <n v="2221"/>
  </r>
  <r>
    <x v="6"/>
    <x v="75"/>
    <x v="0"/>
    <x v="5"/>
    <n v="0"/>
  </r>
  <r>
    <x v="6"/>
    <x v="75"/>
    <x v="0"/>
    <x v="6"/>
    <n v="0"/>
  </r>
  <r>
    <x v="6"/>
    <x v="75"/>
    <x v="0"/>
    <x v="7"/>
    <n v="0"/>
  </r>
  <r>
    <x v="6"/>
    <x v="75"/>
    <x v="0"/>
    <x v="8"/>
    <n v="0"/>
  </r>
  <r>
    <x v="6"/>
    <x v="75"/>
    <x v="0"/>
    <x v="9"/>
    <n v="13174"/>
  </r>
  <r>
    <x v="6"/>
    <x v="75"/>
    <x v="0"/>
    <x v="10"/>
    <n v="0"/>
  </r>
  <r>
    <x v="6"/>
    <x v="75"/>
    <x v="0"/>
    <x v="11"/>
    <n v="18590"/>
  </r>
  <r>
    <x v="6"/>
    <x v="75"/>
    <x v="0"/>
    <x v="12"/>
    <n v="0"/>
  </r>
  <r>
    <x v="6"/>
    <x v="75"/>
    <x v="0"/>
    <x v="13"/>
    <n v="130216"/>
  </r>
  <r>
    <x v="6"/>
    <x v="75"/>
    <x v="1"/>
    <x v="0"/>
    <n v="0"/>
  </r>
  <r>
    <x v="6"/>
    <x v="75"/>
    <x v="1"/>
    <x v="1"/>
    <n v="109829"/>
  </r>
  <r>
    <x v="6"/>
    <x v="75"/>
    <x v="1"/>
    <x v="2"/>
    <n v="246156"/>
  </r>
  <r>
    <x v="6"/>
    <x v="75"/>
    <x v="1"/>
    <x v="3"/>
    <n v="9306"/>
  </r>
  <r>
    <x v="6"/>
    <x v="75"/>
    <x v="1"/>
    <x v="4"/>
    <n v="2221"/>
  </r>
  <r>
    <x v="6"/>
    <x v="75"/>
    <x v="1"/>
    <x v="5"/>
    <n v="0"/>
  </r>
  <r>
    <x v="6"/>
    <x v="75"/>
    <x v="1"/>
    <x v="6"/>
    <n v="0"/>
  </r>
  <r>
    <x v="6"/>
    <x v="75"/>
    <x v="1"/>
    <x v="7"/>
    <n v="0"/>
  </r>
  <r>
    <x v="6"/>
    <x v="75"/>
    <x v="1"/>
    <x v="8"/>
    <n v="0"/>
  </r>
  <r>
    <x v="6"/>
    <x v="75"/>
    <x v="1"/>
    <x v="9"/>
    <n v="13174"/>
  </r>
  <r>
    <x v="6"/>
    <x v="75"/>
    <x v="1"/>
    <x v="10"/>
    <n v="0"/>
  </r>
  <r>
    <x v="6"/>
    <x v="75"/>
    <x v="1"/>
    <x v="11"/>
    <n v="18590"/>
  </r>
  <r>
    <x v="6"/>
    <x v="75"/>
    <x v="1"/>
    <x v="12"/>
    <n v="0"/>
  </r>
  <r>
    <x v="6"/>
    <x v="75"/>
    <x v="1"/>
    <x v="13"/>
    <n v="130216"/>
  </r>
  <r>
    <x v="6"/>
    <x v="38"/>
    <x v="0"/>
    <x v="0"/>
    <n v="0"/>
  </r>
  <r>
    <x v="6"/>
    <x v="38"/>
    <x v="0"/>
    <x v="1"/>
    <n v="3044566"/>
  </r>
  <r>
    <x v="6"/>
    <x v="38"/>
    <x v="0"/>
    <x v="2"/>
    <n v="4501963"/>
  </r>
  <r>
    <x v="6"/>
    <x v="38"/>
    <x v="0"/>
    <x v="3"/>
    <n v="485973"/>
  </r>
  <r>
    <x v="6"/>
    <x v="38"/>
    <x v="0"/>
    <x v="4"/>
    <n v="278323"/>
  </r>
  <r>
    <x v="6"/>
    <x v="38"/>
    <x v="0"/>
    <x v="5"/>
    <n v="760354"/>
  </r>
  <r>
    <x v="6"/>
    <x v="38"/>
    <x v="0"/>
    <x v="6"/>
    <n v="9390564"/>
  </r>
  <r>
    <x v="6"/>
    <x v="38"/>
    <x v="0"/>
    <x v="7"/>
    <n v="0"/>
  </r>
  <r>
    <x v="6"/>
    <x v="38"/>
    <x v="0"/>
    <x v="8"/>
    <n v="984754"/>
  </r>
  <r>
    <x v="6"/>
    <x v="38"/>
    <x v="0"/>
    <x v="9"/>
    <n v="1313838"/>
  </r>
  <r>
    <x v="6"/>
    <x v="38"/>
    <x v="0"/>
    <x v="10"/>
    <n v="370859"/>
  </r>
  <r>
    <x v="6"/>
    <x v="38"/>
    <x v="0"/>
    <x v="11"/>
    <n v="3471270"/>
  </r>
  <r>
    <x v="6"/>
    <x v="38"/>
    <x v="0"/>
    <x v="12"/>
    <n v="186462"/>
  </r>
  <r>
    <x v="6"/>
    <x v="38"/>
    <x v="0"/>
    <x v="13"/>
    <n v="12281100"/>
  </r>
  <r>
    <x v="6"/>
    <x v="38"/>
    <x v="1"/>
    <x v="0"/>
    <n v="0"/>
  </r>
  <r>
    <x v="6"/>
    <x v="38"/>
    <x v="1"/>
    <x v="1"/>
    <n v="3477306"/>
  </r>
  <r>
    <x v="6"/>
    <x v="38"/>
    <x v="1"/>
    <x v="2"/>
    <n v="4706218"/>
  </r>
  <r>
    <x v="6"/>
    <x v="38"/>
    <x v="1"/>
    <x v="3"/>
    <n v="816071"/>
  </r>
  <r>
    <x v="6"/>
    <x v="38"/>
    <x v="1"/>
    <x v="4"/>
    <n v="1091020"/>
  </r>
  <r>
    <x v="6"/>
    <x v="38"/>
    <x v="1"/>
    <x v="5"/>
    <n v="0"/>
  </r>
  <r>
    <x v="6"/>
    <x v="38"/>
    <x v="1"/>
    <x v="6"/>
    <n v="16560948"/>
  </r>
  <r>
    <x v="6"/>
    <x v="38"/>
    <x v="1"/>
    <x v="7"/>
    <n v="0"/>
  </r>
  <r>
    <x v="6"/>
    <x v="38"/>
    <x v="1"/>
    <x v="8"/>
    <n v="1492554"/>
  </r>
  <r>
    <x v="6"/>
    <x v="38"/>
    <x v="1"/>
    <x v="9"/>
    <n v="1549213"/>
  </r>
  <r>
    <x v="6"/>
    <x v="38"/>
    <x v="1"/>
    <x v="10"/>
    <n v="0"/>
  </r>
  <r>
    <x v="6"/>
    <x v="38"/>
    <x v="1"/>
    <x v="11"/>
    <n v="5079787"/>
  </r>
  <r>
    <x v="6"/>
    <x v="38"/>
    <x v="1"/>
    <x v="12"/>
    <n v="0"/>
  </r>
  <r>
    <x v="6"/>
    <x v="38"/>
    <x v="1"/>
    <x v="13"/>
    <n v="20905897"/>
  </r>
  <r>
    <x v="6"/>
    <x v="39"/>
    <x v="0"/>
    <x v="0"/>
    <n v="0"/>
  </r>
  <r>
    <x v="6"/>
    <x v="39"/>
    <x v="0"/>
    <x v="1"/>
    <n v="126323"/>
  </r>
  <r>
    <x v="6"/>
    <x v="39"/>
    <x v="0"/>
    <x v="2"/>
    <n v="1037103"/>
  </r>
  <r>
    <x v="6"/>
    <x v="39"/>
    <x v="0"/>
    <x v="3"/>
    <n v="846773"/>
  </r>
  <r>
    <x v="6"/>
    <x v="39"/>
    <x v="0"/>
    <x v="4"/>
    <n v="40889"/>
  </r>
  <r>
    <x v="6"/>
    <x v="39"/>
    <x v="0"/>
    <x v="5"/>
    <n v="303821"/>
  </r>
  <r>
    <x v="6"/>
    <x v="39"/>
    <x v="0"/>
    <x v="6"/>
    <n v="979837"/>
  </r>
  <r>
    <x v="6"/>
    <x v="39"/>
    <x v="0"/>
    <x v="7"/>
    <n v="0"/>
  </r>
  <r>
    <x v="6"/>
    <x v="39"/>
    <x v="0"/>
    <x v="8"/>
    <n v="979151"/>
  </r>
  <r>
    <x v="6"/>
    <x v="39"/>
    <x v="0"/>
    <x v="9"/>
    <n v="247793"/>
  </r>
  <r>
    <x v="6"/>
    <x v="39"/>
    <x v="0"/>
    <x v="10"/>
    <n v="443291"/>
  </r>
  <r>
    <x v="6"/>
    <x v="39"/>
    <x v="0"/>
    <x v="11"/>
    <n v="294222"/>
  </r>
  <r>
    <x v="6"/>
    <x v="39"/>
    <x v="0"/>
    <x v="12"/>
    <n v="30033"/>
  </r>
  <r>
    <x v="6"/>
    <x v="39"/>
    <x v="0"/>
    <x v="13"/>
    <n v="1311454"/>
  </r>
  <r>
    <x v="6"/>
    <x v="39"/>
    <x v="1"/>
    <x v="0"/>
    <n v="0"/>
  </r>
  <r>
    <x v="6"/>
    <x v="39"/>
    <x v="1"/>
    <x v="1"/>
    <n v="136109"/>
  </r>
  <r>
    <x v="6"/>
    <x v="39"/>
    <x v="1"/>
    <x v="2"/>
    <n v="248653"/>
  </r>
  <r>
    <x v="6"/>
    <x v="39"/>
    <x v="1"/>
    <x v="3"/>
    <n v="544581"/>
  </r>
  <r>
    <x v="6"/>
    <x v="39"/>
    <x v="1"/>
    <x v="4"/>
    <n v="272856"/>
  </r>
  <r>
    <x v="6"/>
    <x v="39"/>
    <x v="1"/>
    <x v="5"/>
    <n v="0"/>
  </r>
  <r>
    <x v="6"/>
    <x v="39"/>
    <x v="1"/>
    <x v="6"/>
    <n v="3684566"/>
  </r>
  <r>
    <x v="6"/>
    <x v="39"/>
    <x v="1"/>
    <x v="7"/>
    <n v="0"/>
  </r>
  <r>
    <x v="6"/>
    <x v="39"/>
    <x v="1"/>
    <x v="8"/>
    <n v="1064686"/>
  </r>
  <r>
    <x v="6"/>
    <x v="39"/>
    <x v="1"/>
    <x v="9"/>
    <n v="266621"/>
  </r>
  <r>
    <x v="6"/>
    <x v="39"/>
    <x v="1"/>
    <x v="10"/>
    <n v="0"/>
  </r>
  <r>
    <x v="6"/>
    <x v="39"/>
    <x v="1"/>
    <x v="11"/>
    <n v="706002"/>
  </r>
  <r>
    <x v="6"/>
    <x v="39"/>
    <x v="1"/>
    <x v="12"/>
    <n v="-1"/>
  </r>
  <r>
    <x v="6"/>
    <x v="39"/>
    <x v="1"/>
    <x v="13"/>
    <n v="4483739"/>
  </r>
  <r>
    <x v="6"/>
    <x v="40"/>
    <x v="0"/>
    <x v="0"/>
    <n v="0"/>
  </r>
  <r>
    <x v="6"/>
    <x v="40"/>
    <x v="0"/>
    <x v="1"/>
    <n v="322434"/>
  </r>
  <r>
    <x v="6"/>
    <x v="40"/>
    <x v="0"/>
    <x v="2"/>
    <n v="1256928"/>
  </r>
  <r>
    <x v="6"/>
    <x v="40"/>
    <x v="0"/>
    <x v="3"/>
    <n v="240313"/>
  </r>
  <r>
    <x v="6"/>
    <x v="40"/>
    <x v="0"/>
    <x v="4"/>
    <n v="21626"/>
  </r>
  <r>
    <x v="6"/>
    <x v="40"/>
    <x v="0"/>
    <x v="5"/>
    <n v="75159"/>
  </r>
  <r>
    <x v="6"/>
    <x v="40"/>
    <x v="0"/>
    <x v="6"/>
    <n v="480958"/>
  </r>
  <r>
    <x v="6"/>
    <x v="40"/>
    <x v="0"/>
    <x v="7"/>
    <n v="0"/>
  </r>
  <r>
    <x v="6"/>
    <x v="40"/>
    <x v="0"/>
    <x v="8"/>
    <n v="569098"/>
  </r>
  <r>
    <x v="6"/>
    <x v="40"/>
    <x v="0"/>
    <x v="9"/>
    <n v="301511"/>
  </r>
  <r>
    <x v="6"/>
    <x v="40"/>
    <x v="0"/>
    <x v="10"/>
    <n v="461653"/>
  </r>
  <r>
    <x v="6"/>
    <x v="40"/>
    <x v="0"/>
    <x v="11"/>
    <n v="238143"/>
  </r>
  <r>
    <x v="6"/>
    <x v="40"/>
    <x v="0"/>
    <x v="12"/>
    <n v="0"/>
  </r>
  <r>
    <x v="6"/>
    <x v="40"/>
    <x v="0"/>
    <x v="13"/>
    <n v="1122431"/>
  </r>
  <r>
    <x v="6"/>
    <x v="40"/>
    <x v="1"/>
    <x v="0"/>
    <n v="0"/>
  </r>
  <r>
    <x v="6"/>
    <x v="40"/>
    <x v="1"/>
    <x v="1"/>
    <n v="324525"/>
  </r>
  <r>
    <x v="6"/>
    <x v="40"/>
    <x v="1"/>
    <x v="2"/>
    <n v="1023518"/>
  </r>
  <r>
    <x v="6"/>
    <x v="40"/>
    <x v="1"/>
    <x v="3"/>
    <n v="240313"/>
  </r>
  <r>
    <x v="6"/>
    <x v="40"/>
    <x v="1"/>
    <x v="4"/>
    <n v="21776"/>
  </r>
  <r>
    <x v="6"/>
    <x v="40"/>
    <x v="1"/>
    <x v="5"/>
    <n v="0"/>
  </r>
  <r>
    <x v="6"/>
    <x v="40"/>
    <x v="1"/>
    <x v="6"/>
    <n v="928195"/>
  </r>
  <r>
    <x v="6"/>
    <x v="40"/>
    <x v="1"/>
    <x v="7"/>
    <n v="0"/>
  </r>
  <r>
    <x v="6"/>
    <x v="40"/>
    <x v="1"/>
    <x v="8"/>
    <n v="594751"/>
  </r>
  <r>
    <x v="6"/>
    <x v="40"/>
    <x v="1"/>
    <x v="9"/>
    <n v="301781"/>
  </r>
  <r>
    <x v="6"/>
    <x v="40"/>
    <x v="1"/>
    <x v="10"/>
    <n v="0"/>
  </r>
  <r>
    <x v="6"/>
    <x v="40"/>
    <x v="1"/>
    <x v="11"/>
    <n v="256848"/>
  </r>
  <r>
    <x v="6"/>
    <x v="40"/>
    <x v="1"/>
    <x v="12"/>
    <n v="0"/>
  </r>
  <r>
    <x v="6"/>
    <x v="40"/>
    <x v="1"/>
    <x v="13"/>
    <n v="1914917"/>
  </r>
  <r>
    <x v="6"/>
    <x v="41"/>
    <x v="0"/>
    <x v="0"/>
    <n v="0"/>
  </r>
  <r>
    <x v="6"/>
    <x v="41"/>
    <x v="0"/>
    <x v="1"/>
    <n v="136000"/>
  </r>
  <r>
    <x v="6"/>
    <x v="41"/>
    <x v="0"/>
    <x v="2"/>
    <n v="791509"/>
  </r>
  <r>
    <x v="6"/>
    <x v="41"/>
    <x v="0"/>
    <x v="3"/>
    <n v="142589"/>
  </r>
  <r>
    <x v="6"/>
    <x v="41"/>
    <x v="0"/>
    <x v="4"/>
    <n v="11792"/>
  </r>
  <r>
    <x v="6"/>
    <x v="41"/>
    <x v="0"/>
    <x v="5"/>
    <n v="150480"/>
  </r>
  <r>
    <x v="6"/>
    <x v="41"/>
    <x v="0"/>
    <x v="6"/>
    <n v="356144"/>
  </r>
  <r>
    <x v="6"/>
    <x v="41"/>
    <x v="0"/>
    <x v="7"/>
    <n v="0"/>
  </r>
  <r>
    <x v="6"/>
    <x v="41"/>
    <x v="0"/>
    <x v="8"/>
    <n v="299502"/>
  </r>
  <r>
    <x v="6"/>
    <x v="41"/>
    <x v="0"/>
    <x v="9"/>
    <n v="162001"/>
  </r>
  <r>
    <x v="6"/>
    <x v="41"/>
    <x v="0"/>
    <x v="10"/>
    <n v="173929"/>
  </r>
  <r>
    <x v="6"/>
    <x v="41"/>
    <x v="0"/>
    <x v="11"/>
    <n v="206353"/>
  </r>
  <r>
    <x v="6"/>
    <x v="41"/>
    <x v="0"/>
    <x v="12"/>
    <n v="71342"/>
  </r>
  <r>
    <x v="6"/>
    <x v="41"/>
    <x v="0"/>
    <x v="13"/>
    <n v="948059"/>
  </r>
  <r>
    <x v="6"/>
    <x v="41"/>
    <x v="1"/>
    <x v="0"/>
    <n v="23648"/>
  </r>
  <r>
    <x v="6"/>
    <x v="41"/>
    <x v="1"/>
    <x v="1"/>
    <n v="136000"/>
  </r>
  <r>
    <x v="6"/>
    <x v="41"/>
    <x v="1"/>
    <x v="2"/>
    <n v="1126784"/>
  </r>
  <r>
    <x v="6"/>
    <x v="41"/>
    <x v="1"/>
    <x v="3"/>
    <n v="142589"/>
  </r>
  <r>
    <x v="6"/>
    <x v="41"/>
    <x v="1"/>
    <x v="4"/>
    <n v="11792"/>
  </r>
  <r>
    <x v="6"/>
    <x v="41"/>
    <x v="1"/>
    <x v="5"/>
    <n v="0"/>
  </r>
  <r>
    <x v="6"/>
    <x v="41"/>
    <x v="1"/>
    <x v="6"/>
    <n v="952496"/>
  </r>
  <r>
    <x v="6"/>
    <x v="41"/>
    <x v="1"/>
    <x v="7"/>
    <n v="0"/>
  </r>
  <r>
    <x v="6"/>
    <x v="41"/>
    <x v="1"/>
    <x v="8"/>
    <n v="319818"/>
  </r>
  <r>
    <x v="6"/>
    <x v="41"/>
    <x v="1"/>
    <x v="9"/>
    <n v="197685"/>
  </r>
  <r>
    <x v="6"/>
    <x v="41"/>
    <x v="1"/>
    <x v="10"/>
    <n v="0"/>
  </r>
  <r>
    <x v="6"/>
    <x v="41"/>
    <x v="1"/>
    <x v="11"/>
    <n v="263780"/>
  </r>
  <r>
    <x v="6"/>
    <x v="41"/>
    <x v="1"/>
    <x v="12"/>
    <n v="0"/>
  </r>
  <r>
    <x v="6"/>
    <x v="41"/>
    <x v="1"/>
    <x v="13"/>
    <n v="2198460"/>
  </r>
  <r>
    <x v="6"/>
    <x v="42"/>
    <x v="0"/>
    <x v="0"/>
    <n v="0"/>
  </r>
  <r>
    <x v="6"/>
    <x v="42"/>
    <x v="0"/>
    <x v="1"/>
    <n v="39474"/>
  </r>
  <r>
    <x v="6"/>
    <x v="42"/>
    <x v="0"/>
    <x v="2"/>
    <n v="519650"/>
  </r>
  <r>
    <x v="6"/>
    <x v="42"/>
    <x v="0"/>
    <x v="3"/>
    <n v="43602"/>
  </r>
  <r>
    <x v="6"/>
    <x v="42"/>
    <x v="0"/>
    <x v="4"/>
    <n v="2589"/>
  </r>
  <r>
    <x v="6"/>
    <x v="42"/>
    <x v="0"/>
    <x v="5"/>
    <n v="81308"/>
  </r>
  <r>
    <x v="6"/>
    <x v="42"/>
    <x v="0"/>
    <x v="6"/>
    <n v="271790"/>
  </r>
  <r>
    <x v="6"/>
    <x v="42"/>
    <x v="0"/>
    <x v="7"/>
    <n v="0"/>
  </r>
  <r>
    <x v="6"/>
    <x v="42"/>
    <x v="0"/>
    <x v="8"/>
    <n v="0"/>
  </r>
  <r>
    <x v="6"/>
    <x v="42"/>
    <x v="0"/>
    <x v="9"/>
    <n v="73059"/>
  </r>
  <r>
    <x v="6"/>
    <x v="42"/>
    <x v="0"/>
    <x v="10"/>
    <n v="27925"/>
  </r>
  <r>
    <x v="6"/>
    <x v="42"/>
    <x v="0"/>
    <x v="11"/>
    <n v="91292"/>
  </r>
  <r>
    <x v="6"/>
    <x v="42"/>
    <x v="0"/>
    <x v="12"/>
    <n v="0"/>
  </r>
  <r>
    <x v="6"/>
    <x v="42"/>
    <x v="0"/>
    <x v="13"/>
    <n v="614775"/>
  </r>
  <r>
    <x v="6"/>
    <x v="42"/>
    <x v="1"/>
    <x v="0"/>
    <n v="0"/>
  </r>
  <r>
    <x v="6"/>
    <x v="42"/>
    <x v="1"/>
    <x v="1"/>
    <n v="39474"/>
  </r>
  <r>
    <x v="6"/>
    <x v="42"/>
    <x v="1"/>
    <x v="2"/>
    <n v="464038"/>
  </r>
  <r>
    <x v="6"/>
    <x v="42"/>
    <x v="1"/>
    <x v="3"/>
    <n v="43602"/>
  </r>
  <r>
    <x v="6"/>
    <x v="42"/>
    <x v="1"/>
    <x v="4"/>
    <n v="2589"/>
  </r>
  <r>
    <x v="6"/>
    <x v="42"/>
    <x v="1"/>
    <x v="5"/>
    <n v="0"/>
  </r>
  <r>
    <x v="6"/>
    <x v="42"/>
    <x v="1"/>
    <x v="6"/>
    <n v="338249"/>
  </r>
  <r>
    <x v="6"/>
    <x v="42"/>
    <x v="1"/>
    <x v="7"/>
    <n v="0"/>
  </r>
  <r>
    <x v="6"/>
    <x v="42"/>
    <x v="1"/>
    <x v="8"/>
    <n v="0"/>
  </r>
  <r>
    <x v="6"/>
    <x v="42"/>
    <x v="1"/>
    <x v="9"/>
    <n v="86417"/>
  </r>
  <r>
    <x v="6"/>
    <x v="42"/>
    <x v="1"/>
    <x v="10"/>
    <n v="0"/>
  </r>
  <r>
    <x v="6"/>
    <x v="42"/>
    <x v="1"/>
    <x v="11"/>
    <n v="97934"/>
  </r>
  <r>
    <x v="6"/>
    <x v="42"/>
    <x v="1"/>
    <x v="12"/>
    <n v="0"/>
  </r>
  <r>
    <x v="6"/>
    <x v="42"/>
    <x v="1"/>
    <x v="13"/>
    <n v="728139"/>
  </r>
  <r>
    <x v="6"/>
    <x v="43"/>
    <x v="0"/>
    <x v="0"/>
    <n v="0"/>
  </r>
  <r>
    <x v="6"/>
    <x v="43"/>
    <x v="0"/>
    <x v="1"/>
    <n v="48119"/>
  </r>
  <r>
    <x v="6"/>
    <x v="43"/>
    <x v="0"/>
    <x v="2"/>
    <n v="394448"/>
  </r>
  <r>
    <x v="6"/>
    <x v="43"/>
    <x v="0"/>
    <x v="3"/>
    <n v="85684"/>
  </r>
  <r>
    <x v="6"/>
    <x v="43"/>
    <x v="0"/>
    <x v="4"/>
    <n v="1193"/>
  </r>
  <r>
    <x v="6"/>
    <x v="43"/>
    <x v="0"/>
    <x v="5"/>
    <n v="6452"/>
  </r>
  <r>
    <x v="6"/>
    <x v="43"/>
    <x v="0"/>
    <x v="6"/>
    <n v="115431"/>
  </r>
  <r>
    <x v="6"/>
    <x v="43"/>
    <x v="0"/>
    <x v="7"/>
    <n v="0"/>
  </r>
  <r>
    <x v="6"/>
    <x v="43"/>
    <x v="0"/>
    <x v="8"/>
    <n v="0"/>
  </r>
  <r>
    <x v="6"/>
    <x v="43"/>
    <x v="0"/>
    <x v="9"/>
    <n v="24578"/>
  </r>
  <r>
    <x v="6"/>
    <x v="43"/>
    <x v="0"/>
    <x v="10"/>
    <n v="13492"/>
  </r>
  <r>
    <x v="6"/>
    <x v="43"/>
    <x v="0"/>
    <x v="11"/>
    <n v="114083"/>
  </r>
  <r>
    <x v="6"/>
    <x v="43"/>
    <x v="0"/>
    <x v="12"/>
    <n v="0"/>
  </r>
  <r>
    <x v="6"/>
    <x v="43"/>
    <x v="0"/>
    <x v="13"/>
    <n v="444441"/>
  </r>
  <r>
    <x v="6"/>
    <x v="43"/>
    <x v="1"/>
    <x v="0"/>
    <n v="0"/>
  </r>
  <r>
    <x v="6"/>
    <x v="43"/>
    <x v="1"/>
    <x v="1"/>
    <n v="48119"/>
  </r>
  <r>
    <x v="6"/>
    <x v="43"/>
    <x v="1"/>
    <x v="2"/>
    <n v="391090"/>
  </r>
  <r>
    <x v="6"/>
    <x v="43"/>
    <x v="1"/>
    <x v="3"/>
    <n v="85684"/>
  </r>
  <r>
    <x v="6"/>
    <x v="43"/>
    <x v="1"/>
    <x v="4"/>
    <n v="1193"/>
  </r>
  <r>
    <x v="6"/>
    <x v="43"/>
    <x v="1"/>
    <x v="5"/>
    <n v="0"/>
  </r>
  <r>
    <x v="6"/>
    <x v="43"/>
    <x v="1"/>
    <x v="6"/>
    <n v="115431"/>
  </r>
  <r>
    <x v="6"/>
    <x v="43"/>
    <x v="1"/>
    <x v="7"/>
    <n v="0"/>
  </r>
  <r>
    <x v="6"/>
    <x v="43"/>
    <x v="1"/>
    <x v="8"/>
    <n v="0"/>
  </r>
  <r>
    <x v="6"/>
    <x v="43"/>
    <x v="1"/>
    <x v="9"/>
    <n v="24229"/>
  </r>
  <r>
    <x v="6"/>
    <x v="43"/>
    <x v="1"/>
    <x v="10"/>
    <n v="0"/>
  </r>
  <r>
    <x v="6"/>
    <x v="43"/>
    <x v="1"/>
    <x v="11"/>
    <n v="114083"/>
  </r>
  <r>
    <x v="6"/>
    <x v="43"/>
    <x v="1"/>
    <x v="12"/>
    <n v="0"/>
  </r>
  <r>
    <x v="6"/>
    <x v="43"/>
    <x v="1"/>
    <x v="13"/>
    <n v="461376"/>
  </r>
  <r>
    <x v="6"/>
    <x v="44"/>
    <x v="0"/>
    <x v="0"/>
    <n v="0"/>
  </r>
  <r>
    <x v="6"/>
    <x v="44"/>
    <x v="0"/>
    <x v="1"/>
    <n v="169200"/>
  </r>
  <r>
    <x v="6"/>
    <x v="44"/>
    <x v="0"/>
    <x v="2"/>
    <n v="434712"/>
  </r>
  <r>
    <x v="6"/>
    <x v="44"/>
    <x v="0"/>
    <x v="3"/>
    <n v="37406"/>
  </r>
  <r>
    <x v="6"/>
    <x v="44"/>
    <x v="0"/>
    <x v="4"/>
    <n v="1249"/>
  </r>
  <r>
    <x v="6"/>
    <x v="44"/>
    <x v="0"/>
    <x v="5"/>
    <n v="13394"/>
  </r>
  <r>
    <x v="6"/>
    <x v="44"/>
    <x v="0"/>
    <x v="6"/>
    <n v="16724"/>
  </r>
  <r>
    <x v="6"/>
    <x v="44"/>
    <x v="0"/>
    <x v="7"/>
    <n v="0"/>
  </r>
  <r>
    <x v="6"/>
    <x v="44"/>
    <x v="0"/>
    <x v="8"/>
    <n v="0"/>
  </r>
  <r>
    <x v="6"/>
    <x v="44"/>
    <x v="0"/>
    <x v="9"/>
    <n v="21042"/>
  </r>
  <r>
    <x v="6"/>
    <x v="44"/>
    <x v="0"/>
    <x v="10"/>
    <n v="5081"/>
  </r>
  <r>
    <x v="6"/>
    <x v="44"/>
    <x v="0"/>
    <x v="11"/>
    <n v="16314"/>
  </r>
  <r>
    <x v="6"/>
    <x v="44"/>
    <x v="0"/>
    <x v="12"/>
    <n v="13342"/>
  </r>
  <r>
    <x v="6"/>
    <x v="44"/>
    <x v="0"/>
    <x v="13"/>
    <n v="233723"/>
  </r>
  <r>
    <x v="6"/>
    <x v="44"/>
    <x v="1"/>
    <x v="0"/>
    <n v="0"/>
  </r>
  <r>
    <x v="6"/>
    <x v="44"/>
    <x v="1"/>
    <x v="1"/>
    <n v="169200"/>
  </r>
  <r>
    <x v="6"/>
    <x v="44"/>
    <x v="1"/>
    <x v="2"/>
    <n v="436401"/>
  </r>
  <r>
    <x v="6"/>
    <x v="44"/>
    <x v="1"/>
    <x v="3"/>
    <n v="37406"/>
  </r>
  <r>
    <x v="6"/>
    <x v="44"/>
    <x v="1"/>
    <x v="4"/>
    <n v="1249"/>
  </r>
  <r>
    <x v="6"/>
    <x v="44"/>
    <x v="1"/>
    <x v="5"/>
    <n v="0"/>
  </r>
  <r>
    <x v="6"/>
    <x v="44"/>
    <x v="1"/>
    <x v="6"/>
    <n v="27893"/>
  </r>
  <r>
    <x v="6"/>
    <x v="44"/>
    <x v="1"/>
    <x v="7"/>
    <n v="0"/>
  </r>
  <r>
    <x v="6"/>
    <x v="44"/>
    <x v="1"/>
    <x v="8"/>
    <n v="0"/>
  </r>
  <r>
    <x v="6"/>
    <x v="44"/>
    <x v="1"/>
    <x v="9"/>
    <n v="19251"/>
  </r>
  <r>
    <x v="6"/>
    <x v="44"/>
    <x v="1"/>
    <x v="10"/>
    <n v="0"/>
  </r>
  <r>
    <x v="6"/>
    <x v="44"/>
    <x v="1"/>
    <x v="11"/>
    <n v="16631"/>
  </r>
  <r>
    <x v="6"/>
    <x v="44"/>
    <x v="1"/>
    <x v="12"/>
    <n v="0"/>
  </r>
  <r>
    <x v="6"/>
    <x v="44"/>
    <x v="1"/>
    <x v="13"/>
    <n v="253822"/>
  </r>
  <r>
    <x v="6"/>
    <x v="45"/>
    <x v="0"/>
    <x v="0"/>
    <n v="0"/>
  </r>
  <r>
    <x v="6"/>
    <x v="45"/>
    <x v="0"/>
    <x v="1"/>
    <n v="32696"/>
  </r>
  <r>
    <x v="6"/>
    <x v="45"/>
    <x v="0"/>
    <x v="2"/>
    <n v="354129"/>
  </r>
  <r>
    <x v="6"/>
    <x v="45"/>
    <x v="0"/>
    <x v="3"/>
    <n v="69022"/>
  </r>
  <r>
    <x v="6"/>
    <x v="45"/>
    <x v="0"/>
    <x v="4"/>
    <n v="11313"/>
  </r>
  <r>
    <x v="6"/>
    <x v="45"/>
    <x v="0"/>
    <x v="5"/>
    <n v="40623"/>
  </r>
  <r>
    <x v="6"/>
    <x v="45"/>
    <x v="0"/>
    <x v="6"/>
    <n v="73607"/>
  </r>
  <r>
    <x v="6"/>
    <x v="45"/>
    <x v="0"/>
    <x v="7"/>
    <n v="0"/>
  </r>
  <r>
    <x v="6"/>
    <x v="45"/>
    <x v="0"/>
    <x v="8"/>
    <n v="28918"/>
  </r>
  <r>
    <x v="6"/>
    <x v="45"/>
    <x v="0"/>
    <x v="9"/>
    <n v="16161"/>
  </r>
  <r>
    <x v="6"/>
    <x v="45"/>
    <x v="0"/>
    <x v="10"/>
    <n v="2695"/>
  </r>
  <r>
    <x v="6"/>
    <x v="45"/>
    <x v="0"/>
    <x v="11"/>
    <n v="28942"/>
  </r>
  <r>
    <x v="6"/>
    <x v="45"/>
    <x v="0"/>
    <x v="12"/>
    <n v="1131"/>
  </r>
  <r>
    <x v="6"/>
    <x v="45"/>
    <x v="0"/>
    <x v="13"/>
    <n v="314217"/>
  </r>
  <r>
    <x v="6"/>
    <x v="45"/>
    <x v="1"/>
    <x v="0"/>
    <n v="0"/>
  </r>
  <r>
    <x v="6"/>
    <x v="45"/>
    <x v="1"/>
    <x v="1"/>
    <n v="32696"/>
  </r>
  <r>
    <x v="6"/>
    <x v="45"/>
    <x v="1"/>
    <x v="2"/>
    <n v="310044"/>
  </r>
  <r>
    <x v="6"/>
    <x v="45"/>
    <x v="1"/>
    <x v="3"/>
    <n v="69022"/>
  </r>
  <r>
    <x v="6"/>
    <x v="45"/>
    <x v="1"/>
    <x v="4"/>
    <n v="11313"/>
  </r>
  <r>
    <x v="6"/>
    <x v="45"/>
    <x v="1"/>
    <x v="5"/>
    <n v="0"/>
  </r>
  <r>
    <x v="6"/>
    <x v="45"/>
    <x v="1"/>
    <x v="6"/>
    <n v="156751"/>
  </r>
  <r>
    <x v="6"/>
    <x v="45"/>
    <x v="1"/>
    <x v="7"/>
    <n v="0"/>
  </r>
  <r>
    <x v="6"/>
    <x v="45"/>
    <x v="1"/>
    <x v="8"/>
    <n v="28918"/>
  </r>
  <r>
    <x v="6"/>
    <x v="45"/>
    <x v="1"/>
    <x v="9"/>
    <n v="13358"/>
  </r>
  <r>
    <x v="6"/>
    <x v="45"/>
    <x v="1"/>
    <x v="10"/>
    <n v="0"/>
  </r>
  <r>
    <x v="6"/>
    <x v="45"/>
    <x v="1"/>
    <x v="11"/>
    <n v="31892"/>
  </r>
  <r>
    <x v="6"/>
    <x v="45"/>
    <x v="1"/>
    <x v="12"/>
    <n v="0"/>
  </r>
  <r>
    <x v="6"/>
    <x v="45"/>
    <x v="1"/>
    <x v="13"/>
    <n v="401216"/>
  </r>
  <r>
    <x v="6"/>
    <x v="46"/>
    <x v="0"/>
    <x v="0"/>
    <n v="0"/>
  </r>
  <r>
    <x v="6"/>
    <x v="46"/>
    <x v="0"/>
    <x v="1"/>
    <n v="131909"/>
  </r>
  <r>
    <x v="6"/>
    <x v="46"/>
    <x v="0"/>
    <x v="2"/>
    <n v="293524"/>
  </r>
  <r>
    <x v="6"/>
    <x v="46"/>
    <x v="0"/>
    <x v="3"/>
    <n v="28159"/>
  </r>
  <r>
    <x v="6"/>
    <x v="46"/>
    <x v="0"/>
    <x v="4"/>
    <n v="4536"/>
  </r>
  <r>
    <x v="6"/>
    <x v="46"/>
    <x v="0"/>
    <x v="5"/>
    <n v="35817"/>
  </r>
  <r>
    <x v="6"/>
    <x v="46"/>
    <x v="0"/>
    <x v="6"/>
    <n v="37609"/>
  </r>
  <r>
    <x v="6"/>
    <x v="46"/>
    <x v="0"/>
    <x v="7"/>
    <n v="0"/>
  </r>
  <r>
    <x v="6"/>
    <x v="46"/>
    <x v="0"/>
    <x v="8"/>
    <n v="38303"/>
  </r>
  <r>
    <x v="6"/>
    <x v="46"/>
    <x v="0"/>
    <x v="9"/>
    <n v="23609"/>
  </r>
  <r>
    <x v="6"/>
    <x v="46"/>
    <x v="0"/>
    <x v="10"/>
    <n v="104"/>
  </r>
  <r>
    <x v="6"/>
    <x v="46"/>
    <x v="0"/>
    <x v="11"/>
    <n v="34059"/>
  </r>
  <r>
    <x v="6"/>
    <x v="46"/>
    <x v="0"/>
    <x v="12"/>
    <n v="30400"/>
  </r>
  <r>
    <x v="6"/>
    <x v="46"/>
    <x v="0"/>
    <x v="13"/>
    <n v="209761"/>
  </r>
  <r>
    <x v="6"/>
    <x v="46"/>
    <x v="1"/>
    <x v="0"/>
    <n v="0"/>
  </r>
  <r>
    <x v="6"/>
    <x v="46"/>
    <x v="1"/>
    <x v="1"/>
    <n v="132065"/>
  </r>
  <r>
    <x v="6"/>
    <x v="46"/>
    <x v="1"/>
    <x v="2"/>
    <n v="381809"/>
  </r>
  <r>
    <x v="6"/>
    <x v="46"/>
    <x v="1"/>
    <x v="3"/>
    <n v="28159"/>
  </r>
  <r>
    <x v="6"/>
    <x v="46"/>
    <x v="1"/>
    <x v="4"/>
    <n v="16101"/>
  </r>
  <r>
    <x v="6"/>
    <x v="46"/>
    <x v="1"/>
    <x v="5"/>
    <n v="0"/>
  </r>
  <r>
    <x v="6"/>
    <x v="46"/>
    <x v="1"/>
    <x v="6"/>
    <n v="37609"/>
  </r>
  <r>
    <x v="6"/>
    <x v="46"/>
    <x v="1"/>
    <x v="7"/>
    <n v="0"/>
  </r>
  <r>
    <x v="6"/>
    <x v="46"/>
    <x v="1"/>
    <x v="8"/>
    <n v="38303"/>
  </r>
  <r>
    <x v="6"/>
    <x v="46"/>
    <x v="1"/>
    <x v="9"/>
    <n v="40483"/>
  </r>
  <r>
    <x v="6"/>
    <x v="46"/>
    <x v="1"/>
    <x v="10"/>
    <n v="0"/>
  </r>
  <r>
    <x v="6"/>
    <x v="46"/>
    <x v="1"/>
    <x v="11"/>
    <n v="38553"/>
  </r>
  <r>
    <x v="6"/>
    <x v="46"/>
    <x v="1"/>
    <x v="12"/>
    <n v="0"/>
  </r>
  <r>
    <x v="6"/>
    <x v="46"/>
    <x v="1"/>
    <x v="13"/>
    <n v="279466"/>
  </r>
  <r>
    <x v="6"/>
    <x v="47"/>
    <x v="0"/>
    <x v="0"/>
    <n v="0"/>
  </r>
  <r>
    <x v="6"/>
    <x v="47"/>
    <x v="0"/>
    <x v="1"/>
    <n v="25153"/>
  </r>
  <r>
    <x v="6"/>
    <x v="47"/>
    <x v="0"/>
    <x v="2"/>
    <n v="42912"/>
  </r>
  <r>
    <x v="6"/>
    <x v="47"/>
    <x v="0"/>
    <x v="3"/>
    <n v="1997"/>
  </r>
  <r>
    <x v="6"/>
    <x v="47"/>
    <x v="0"/>
    <x v="4"/>
    <n v="335"/>
  </r>
  <r>
    <x v="6"/>
    <x v="47"/>
    <x v="0"/>
    <x v="5"/>
    <n v="0"/>
  </r>
  <r>
    <x v="6"/>
    <x v="47"/>
    <x v="0"/>
    <x v="6"/>
    <n v="0"/>
  </r>
  <r>
    <x v="6"/>
    <x v="47"/>
    <x v="0"/>
    <x v="7"/>
    <n v="0"/>
  </r>
  <r>
    <x v="6"/>
    <x v="47"/>
    <x v="0"/>
    <x v="8"/>
    <n v="0"/>
  </r>
  <r>
    <x v="6"/>
    <x v="47"/>
    <x v="0"/>
    <x v="9"/>
    <n v="1588"/>
  </r>
  <r>
    <x v="6"/>
    <x v="47"/>
    <x v="0"/>
    <x v="10"/>
    <n v="0"/>
  </r>
  <r>
    <x v="6"/>
    <x v="47"/>
    <x v="0"/>
    <x v="11"/>
    <n v="1497"/>
  </r>
  <r>
    <x v="6"/>
    <x v="47"/>
    <x v="0"/>
    <x v="12"/>
    <n v="0"/>
  </r>
  <r>
    <x v="6"/>
    <x v="47"/>
    <x v="0"/>
    <x v="13"/>
    <n v="15336"/>
  </r>
  <r>
    <x v="6"/>
    <x v="47"/>
    <x v="1"/>
    <x v="0"/>
    <n v="0"/>
  </r>
  <r>
    <x v="6"/>
    <x v="47"/>
    <x v="1"/>
    <x v="1"/>
    <n v="25153"/>
  </r>
  <r>
    <x v="6"/>
    <x v="47"/>
    <x v="1"/>
    <x v="2"/>
    <n v="42912"/>
  </r>
  <r>
    <x v="6"/>
    <x v="47"/>
    <x v="1"/>
    <x v="3"/>
    <n v="1997"/>
  </r>
  <r>
    <x v="6"/>
    <x v="47"/>
    <x v="1"/>
    <x v="4"/>
    <n v="335"/>
  </r>
  <r>
    <x v="6"/>
    <x v="47"/>
    <x v="1"/>
    <x v="5"/>
    <n v="0"/>
  </r>
  <r>
    <x v="6"/>
    <x v="47"/>
    <x v="1"/>
    <x v="6"/>
    <n v="0"/>
  </r>
  <r>
    <x v="6"/>
    <x v="47"/>
    <x v="1"/>
    <x v="7"/>
    <n v="0"/>
  </r>
  <r>
    <x v="6"/>
    <x v="47"/>
    <x v="1"/>
    <x v="8"/>
    <n v="0"/>
  </r>
  <r>
    <x v="6"/>
    <x v="47"/>
    <x v="1"/>
    <x v="9"/>
    <n v="1588"/>
  </r>
  <r>
    <x v="6"/>
    <x v="47"/>
    <x v="1"/>
    <x v="10"/>
    <n v="0"/>
  </r>
  <r>
    <x v="6"/>
    <x v="47"/>
    <x v="1"/>
    <x v="11"/>
    <n v="1497"/>
  </r>
  <r>
    <x v="6"/>
    <x v="47"/>
    <x v="1"/>
    <x v="12"/>
    <n v="0"/>
  </r>
  <r>
    <x v="6"/>
    <x v="47"/>
    <x v="1"/>
    <x v="13"/>
    <n v="15336"/>
  </r>
  <r>
    <x v="6"/>
    <x v="48"/>
    <x v="0"/>
    <x v="0"/>
    <n v="0"/>
  </r>
  <r>
    <x v="6"/>
    <x v="48"/>
    <x v="0"/>
    <x v="1"/>
    <n v="7147"/>
  </r>
  <r>
    <x v="6"/>
    <x v="48"/>
    <x v="0"/>
    <x v="2"/>
    <n v="322470"/>
  </r>
  <r>
    <x v="6"/>
    <x v="48"/>
    <x v="0"/>
    <x v="3"/>
    <n v="90089"/>
  </r>
  <r>
    <x v="6"/>
    <x v="48"/>
    <x v="0"/>
    <x v="4"/>
    <n v="31339"/>
  </r>
  <r>
    <x v="6"/>
    <x v="48"/>
    <x v="0"/>
    <x v="5"/>
    <n v="0"/>
  </r>
  <r>
    <x v="6"/>
    <x v="48"/>
    <x v="0"/>
    <x v="6"/>
    <n v="152233"/>
  </r>
  <r>
    <x v="6"/>
    <x v="48"/>
    <x v="0"/>
    <x v="7"/>
    <n v="0"/>
  </r>
  <r>
    <x v="6"/>
    <x v="48"/>
    <x v="0"/>
    <x v="8"/>
    <n v="0"/>
  </r>
  <r>
    <x v="6"/>
    <x v="48"/>
    <x v="0"/>
    <x v="9"/>
    <n v="65158"/>
  </r>
  <r>
    <x v="6"/>
    <x v="48"/>
    <x v="0"/>
    <x v="10"/>
    <n v="26777"/>
  </r>
  <r>
    <x v="6"/>
    <x v="48"/>
    <x v="0"/>
    <x v="11"/>
    <n v="97053"/>
  </r>
  <r>
    <x v="6"/>
    <x v="48"/>
    <x v="0"/>
    <x v="12"/>
    <n v="0"/>
  </r>
  <r>
    <x v="6"/>
    <x v="48"/>
    <x v="0"/>
    <x v="13"/>
    <n v="351246"/>
  </r>
  <r>
    <x v="6"/>
    <x v="48"/>
    <x v="1"/>
    <x v="0"/>
    <n v="0"/>
  </r>
  <r>
    <x v="6"/>
    <x v="48"/>
    <x v="1"/>
    <x v="1"/>
    <n v="7161"/>
  </r>
  <r>
    <x v="6"/>
    <x v="48"/>
    <x v="1"/>
    <x v="2"/>
    <n v="277194"/>
  </r>
  <r>
    <x v="6"/>
    <x v="48"/>
    <x v="1"/>
    <x v="3"/>
    <n v="90089"/>
  </r>
  <r>
    <x v="6"/>
    <x v="48"/>
    <x v="1"/>
    <x v="4"/>
    <n v="16289"/>
  </r>
  <r>
    <x v="6"/>
    <x v="48"/>
    <x v="1"/>
    <x v="5"/>
    <n v="0"/>
  </r>
  <r>
    <x v="6"/>
    <x v="48"/>
    <x v="1"/>
    <x v="6"/>
    <n v="267627"/>
  </r>
  <r>
    <x v="6"/>
    <x v="48"/>
    <x v="1"/>
    <x v="7"/>
    <n v="0"/>
  </r>
  <r>
    <x v="6"/>
    <x v="48"/>
    <x v="1"/>
    <x v="8"/>
    <n v="0"/>
  </r>
  <r>
    <x v="6"/>
    <x v="48"/>
    <x v="1"/>
    <x v="9"/>
    <n v="64053"/>
  </r>
  <r>
    <x v="6"/>
    <x v="48"/>
    <x v="1"/>
    <x v="10"/>
    <n v="0"/>
  </r>
  <r>
    <x v="6"/>
    <x v="48"/>
    <x v="1"/>
    <x v="11"/>
    <n v="115135"/>
  </r>
  <r>
    <x v="6"/>
    <x v="48"/>
    <x v="1"/>
    <x v="12"/>
    <n v="0"/>
  </r>
  <r>
    <x v="6"/>
    <x v="48"/>
    <x v="1"/>
    <x v="13"/>
    <n v="482364"/>
  </r>
  <r>
    <x v="6"/>
    <x v="49"/>
    <x v="0"/>
    <x v="0"/>
    <n v="0"/>
  </r>
  <r>
    <x v="6"/>
    <x v="49"/>
    <x v="0"/>
    <x v="1"/>
    <n v="25257"/>
  </r>
  <r>
    <x v="6"/>
    <x v="49"/>
    <x v="0"/>
    <x v="2"/>
    <n v="102356"/>
  </r>
  <r>
    <x v="6"/>
    <x v="49"/>
    <x v="0"/>
    <x v="3"/>
    <n v="13474"/>
  </r>
  <r>
    <x v="6"/>
    <x v="49"/>
    <x v="0"/>
    <x v="4"/>
    <n v="687"/>
  </r>
  <r>
    <x v="6"/>
    <x v="49"/>
    <x v="0"/>
    <x v="5"/>
    <n v="0"/>
  </r>
  <r>
    <x v="6"/>
    <x v="49"/>
    <x v="0"/>
    <x v="6"/>
    <n v="12038"/>
  </r>
  <r>
    <x v="6"/>
    <x v="49"/>
    <x v="0"/>
    <x v="7"/>
    <n v="0"/>
  </r>
  <r>
    <x v="6"/>
    <x v="49"/>
    <x v="0"/>
    <x v="8"/>
    <n v="0"/>
  </r>
  <r>
    <x v="6"/>
    <x v="49"/>
    <x v="0"/>
    <x v="9"/>
    <n v="4486"/>
  </r>
  <r>
    <x v="6"/>
    <x v="49"/>
    <x v="0"/>
    <x v="10"/>
    <n v="0"/>
  </r>
  <r>
    <x v="6"/>
    <x v="49"/>
    <x v="0"/>
    <x v="11"/>
    <n v="16625"/>
  </r>
  <r>
    <x v="6"/>
    <x v="49"/>
    <x v="0"/>
    <x v="12"/>
    <n v="0"/>
  </r>
  <r>
    <x v="6"/>
    <x v="49"/>
    <x v="0"/>
    <x v="13"/>
    <n v="87115"/>
  </r>
  <r>
    <x v="6"/>
    <x v="49"/>
    <x v="1"/>
    <x v="0"/>
    <n v="0"/>
  </r>
  <r>
    <x v="6"/>
    <x v="49"/>
    <x v="1"/>
    <x v="1"/>
    <n v="25257"/>
  </r>
  <r>
    <x v="6"/>
    <x v="49"/>
    <x v="1"/>
    <x v="2"/>
    <n v="102356"/>
  </r>
  <r>
    <x v="6"/>
    <x v="49"/>
    <x v="1"/>
    <x v="3"/>
    <n v="13474"/>
  </r>
  <r>
    <x v="6"/>
    <x v="49"/>
    <x v="1"/>
    <x v="4"/>
    <n v="687"/>
  </r>
  <r>
    <x v="6"/>
    <x v="49"/>
    <x v="1"/>
    <x v="5"/>
    <n v="0"/>
  </r>
  <r>
    <x v="6"/>
    <x v="49"/>
    <x v="1"/>
    <x v="6"/>
    <n v="12038"/>
  </r>
  <r>
    <x v="6"/>
    <x v="49"/>
    <x v="1"/>
    <x v="7"/>
    <n v="0"/>
  </r>
  <r>
    <x v="6"/>
    <x v="49"/>
    <x v="1"/>
    <x v="8"/>
    <n v="0"/>
  </r>
  <r>
    <x v="6"/>
    <x v="49"/>
    <x v="1"/>
    <x v="9"/>
    <n v="4486"/>
  </r>
  <r>
    <x v="6"/>
    <x v="49"/>
    <x v="1"/>
    <x v="10"/>
    <n v="0"/>
  </r>
  <r>
    <x v="6"/>
    <x v="49"/>
    <x v="1"/>
    <x v="11"/>
    <n v="16625"/>
  </r>
  <r>
    <x v="6"/>
    <x v="49"/>
    <x v="1"/>
    <x v="12"/>
    <n v="0"/>
  </r>
  <r>
    <x v="6"/>
    <x v="49"/>
    <x v="1"/>
    <x v="13"/>
    <n v="87115"/>
  </r>
  <r>
    <x v="6"/>
    <x v="50"/>
    <x v="0"/>
    <x v="0"/>
    <n v="0"/>
  </r>
  <r>
    <x v="6"/>
    <x v="50"/>
    <x v="0"/>
    <x v="1"/>
    <n v="111238"/>
  </r>
  <r>
    <x v="6"/>
    <x v="50"/>
    <x v="0"/>
    <x v="2"/>
    <n v="475390"/>
  </r>
  <r>
    <x v="6"/>
    <x v="50"/>
    <x v="0"/>
    <x v="3"/>
    <n v="107905"/>
  </r>
  <r>
    <x v="6"/>
    <x v="50"/>
    <x v="0"/>
    <x v="4"/>
    <n v="3788"/>
  </r>
  <r>
    <x v="6"/>
    <x v="50"/>
    <x v="0"/>
    <x v="5"/>
    <n v="6086"/>
  </r>
  <r>
    <x v="6"/>
    <x v="50"/>
    <x v="0"/>
    <x v="6"/>
    <n v="249077"/>
  </r>
  <r>
    <x v="6"/>
    <x v="50"/>
    <x v="0"/>
    <x v="7"/>
    <n v="0"/>
  </r>
  <r>
    <x v="6"/>
    <x v="50"/>
    <x v="0"/>
    <x v="8"/>
    <n v="22419"/>
  </r>
  <r>
    <x v="6"/>
    <x v="50"/>
    <x v="0"/>
    <x v="9"/>
    <n v="87283"/>
  </r>
  <r>
    <x v="6"/>
    <x v="50"/>
    <x v="0"/>
    <x v="10"/>
    <n v="184462"/>
  </r>
  <r>
    <x v="6"/>
    <x v="50"/>
    <x v="0"/>
    <x v="11"/>
    <n v="80509"/>
  </r>
  <r>
    <x v="6"/>
    <x v="50"/>
    <x v="0"/>
    <x v="12"/>
    <n v="121694"/>
  </r>
  <r>
    <x v="6"/>
    <x v="50"/>
    <x v="0"/>
    <x v="13"/>
    <n v="448332"/>
  </r>
  <r>
    <x v="6"/>
    <x v="50"/>
    <x v="1"/>
    <x v="0"/>
    <n v="10549"/>
  </r>
  <r>
    <x v="6"/>
    <x v="50"/>
    <x v="1"/>
    <x v="1"/>
    <n v="111301"/>
  </r>
  <r>
    <x v="6"/>
    <x v="50"/>
    <x v="1"/>
    <x v="2"/>
    <n v="418344"/>
  </r>
  <r>
    <x v="6"/>
    <x v="50"/>
    <x v="1"/>
    <x v="3"/>
    <n v="56332"/>
  </r>
  <r>
    <x v="6"/>
    <x v="50"/>
    <x v="1"/>
    <x v="4"/>
    <n v="3788"/>
  </r>
  <r>
    <x v="6"/>
    <x v="50"/>
    <x v="1"/>
    <x v="5"/>
    <n v="0"/>
  </r>
  <r>
    <x v="6"/>
    <x v="50"/>
    <x v="1"/>
    <x v="6"/>
    <n v="518865"/>
  </r>
  <r>
    <x v="6"/>
    <x v="50"/>
    <x v="1"/>
    <x v="7"/>
    <n v="0"/>
  </r>
  <r>
    <x v="6"/>
    <x v="50"/>
    <x v="1"/>
    <x v="8"/>
    <n v="22419"/>
  </r>
  <r>
    <x v="6"/>
    <x v="50"/>
    <x v="1"/>
    <x v="9"/>
    <n v="82586"/>
  </r>
  <r>
    <x v="6"/>
    <x v="50"/>
    <x v="1"/>
    <x v="10"/>
    <n v="0"/>
  </r>
  <r>
    <x v="6"/>
    <x v="50"/>
    <x v="1"/>
    <x v="11"/>
    <n v="107150"/>
  </r>
  <r>
    <x v="6"/>
    <x v="50"/>
    <x v="1"/>
    <x v="12"/>
    <n v="0"/>
  </r>
  <r>
    <x v="6"/>
    <x v="50"/>
    <x v="1"/>
    <x v="13"/>
    <n v="823330"/>
  </r>
  <r>
    <x v="6"/>
    <x v="51"/>
    <x v="0"/>
    <x v="0"/>
    <n v="0"/>
  </r>
  <r>
    <x v="6"/>
    <x v="51"/>
    <x v="0"/>
    <x v="1"/>
    <n v="118665"/>
  </r>
  <r>
    <x v="6"/>
    <x v="51"/>
    <x v="0"/>
    <x v="2"/>
    <n v="114458"/>
  </r>
  <r>
    <x v="6"/>
    <x v="51"/>
    <x v="0"/>
    <x v="3"/>
    <n v="100434"/>
  </r>
  <r>
    <x v="6"/>
    <x v="51"/>
    <x v="0"/>
    <x v="4"/>
    <n v="6892"/>
  </r>
  <r>
    <x v="6"/>
    <x v="51"/>
    <x v="0"/>
    <x v="5"/>
    <n v="64336"/>
  </r>
  <r>
    <x v="6"/>
    <x v="51"/>
    <x v="0"/>
    <x v="6"/>
    <n v="330146"/>
  </r>
  <r>
    <x v="6"/>
    <x v="51"/>
    <x v="0"/>
    <x v="7"/>
    <n v="0"/>
  </r>
  <r>
    <x v="6"/>
    <x v="51"/>
    <x v="0"/>
    <x v="8"/>
    <n v="198566"/>
  </r>
  <r>
    <x v="6"/>
    <x v="51"/>
    <x v="0"/>
    <x v="9"/>
    <n v="59734"/>
  </r>
  <r>
    <x v="6"/>
    <x v="51"/>
    <x v="0"/>
    <x v="10"/>
    <n v="14248"/>
  </r>
  <r>
    <x v="6"/>
    <x v="51"/>
    <x v="0"/>
    <x v="11"/>
    <n v="100597"/>
  </r>
  <r>
    <x v="6"/>
    <x v="51"/>
    <x v="0"/>
    <x v="12"/>
    <n v="0"/>
  </r>
  <r>
    <x v="6"/>
    <x v="51"/>
    <x v="0"/>
    <x v="13"/>
    <n v="379456"/>
  </r>
  <r>
    <x v="6"/>
    <x v="51"/>
    <x v="1"/>
    <x v="0"/>
    <n v="0"/>
  </r>
  <r>
    <x v="6"/>
    <x v="51"/>
    <x v="1"/>
    <x v="1"/>
    <n v="118749"/>
  </r>
  <r>
    <x v="6"/>
    <x v="51"/>
    <x v="1"/>
    <x v="2"/>
    <n v="-105749"/>
  </r>
  <r>
    <x v="6"/>
    <x v="51"/>
    <x v="1"/>
    <x v="3"/>
    <n v="110976"/>
  </r>
  <r>
    <x v="6"/>
    <x v="51"/>
    <x v="1"/>
    <x v="4"/>
    <n v="6892"/>
  </r>
  <r>
    <x v="6"/>
    <x v="51"/>
    <x v="1"/>
    <x v="5"/>
    <n v="0"/>
  </r>
  <r>
    <x v="6"/>
    <x v="51"/>
    <x v="1"/>
    <x v="6"/>
    <n v="889198"/>
  </r>
  <r>
    <x v="6"/>
    <x v="51"/>
    <x v="1"/>
    <x v="7"/>
    <n v="1"/>
  </r>
  <r>
    <x v="6"/>
    <x v="51"/>
    <x v="1"/>
    <x v="8"/>
    <n v="198566"/>
  </r>
  <r>
    <x v="6"/>
    <x v="51"/>
    <x v="1"/>
    <x v="9"/>
    <n v="61971"/>
  </r>
  <r>
    <x v="6"/>
    <x v="51"/>
    <x v="1"/>
    <x v="10"/>
    <n v="0"/>
  </r>
  <r>
    <x v="6"/>
    <x v="51"/>
    <x v="1"/>
    <x v="11"/>
    <n v="146250"/>
  </r>
  <r>
    <x v="6"/>
    <x v="51"/>
    <x v="1"/>
    <x v="12"/>
    <n v="0"/>
  </r>
  <r>
    <x v="6"/>
    <x v="51"/>
    <x v="1"/>
    <x v="13"/>
    <n v="829678"/>
  </r>
  <r>
    <x v="6"/>
    <x v="52"/>
    <x v="0"/>
    <x v="0"/>
    <n v="0"/>
  </r>
  <r>
    <x v="6"/>
    <x v="52"/>
    <x v="0"/>
    <x v="1"/>
    <n v="39704"/>
  </r>
  <r>
    <x v="6"/>
    <x v="52"/>
    <x v="0"/>
    <x v="2"/>
    <n v="489625"/>
  </r>
  <r>
    <x v="6"/>
    <x v="52"/>
    <x v="0"/>
    <x v="3"/>
    <n v="347188"/>
  </r>
  <r>
    <x v="6"/>
    <x v="52"/>
    <x v="0"/>
    <x v="4"/>
    <n v="22040"/>
  </r>
  <r>
    <x v="6"/>
    <x v="52"/>
    <x v="0"/>
    <x v="5"/>
    <n v="209275"/>
  </r>
  <r>
    <x v="6"/>
    <x v="52"/>
    <x v="0"/>
    <x v="6"/>
    <n v="3917531"/>
  </r>
  <r>
    <x v="6"/>
    <x v="52"/>
    <x v="0"/>
    <x v="7"/>
    <n v="0"/>
  </r>
  <r>
    <x v="6"/>
    <x v="52"/>
    <x v="0"/>
    <x v="8"/>
    <n v="1083579"/>
  </r>
  <r>
    <x v="6"/>
    <x v="52"/>
    <x v="0"/>
    <x v="9"/>
    <n v="487034"/>
  </r>
  <r>
    <x v="6"/>
    <x v="52"/>
    <x v="0"/>
    <x v="10"/>
    <n v="925521"/>
  </r>
  <r>
    <x v="6"/>
    <x v="52"/>
    <x v="0"/>
    <x v="11"/>
    <n v="803966"/>
  </r>
  <r>
    <x v="6"/>
    <x v="52"/>
    <x v="0"/>
    <x v="12"/>
    <n v="13800"/>
  </r>
  <r>
    <x v="6"/>
    <x v="52"/>
    <x v="0"/>
    <x v="13"/>
    <n v="4277737"/>
  </r>
  <r>
    <x v="6"/>
    <x v="52"/>
    <x v="1"/>
    <x v="0"/>
    <n v="0"/>
  </r>
  <r>
    <x v="6"/>
    <x v="52"/>
    <x v="1"/>
    <x v="1"/>
    <n v="57818"/>
  </r>
  <r>
    <x v="6"/>
    <x v="52"/>
    <x v="1"/>
    <x v="2"/>
    <n v="163710"/>
  </r>
  <r>
    <x v="6"/>
    <x v="52"/>
    <x v="1"/>
    <x v="3"/>
    <n v="348963"/>
  </r>
  <r>
    <x v="6"/>
    <x v="52"/>
    <x v="1"/>
    <x v="4"/>
    <n v="55429"/>
  </r>
  <r>
    <x v="6"/>
    <x v="52"/>
    <x v="1"/>
    <x v="5"/>
    <n v="0"/>
  </r>
  <r>
    <x v="6"/>
    <x v="52"/>
    <x v="1"/>
    <x v="6"/>
    <n v="6495227"/>
  </r>
  <r>
    <x v="6"/>
    <x v="52"/>
    <x v="1"/>
    <x v="7"/>
    <n v="0"/>
  </r>
  <r>
    <x v="6"/>
    <x v="52"/>
    <x v="1"/>
    <x v="8"/>
    <n v="1155354"/>
  </r>
  <r>
    <x v="6"/>
    <x v="52"/>
    <x v="1"/>
    <x v="9"/>
    <n v="825055"/>
  </r>
  <r>
    <x v="6"/>
    <x v="52"/>
    <x v="1"/>
    <x v="10"/>
    <n v="0"/>
  </r>
  <r>
    <x v="6"/>
    <x v="52"/>
    <x v="1"/>
    <x v="11"/>
    <n v="1009876"/>
  </r>
  <r>
    <x v="6"/>
    <x v="52"/>
    <x v="1"/>
    <x v="12"/>
    <n v="0"/>
  </r>
  <r>
    <x v="6"/>
    <x v="52"/>
    <x v="1"/>
    <x v="13"/>
    <n v="7536908"/>
  </r>
  <r>
    <x v="6"/>
    <x v="53"/>
    <x v="0"/>
    <x v="0"/>
    <n v="4486"/>
  </r>
  <r>
    <x v="6"/>
    <x v="53"/>
    <x v="0"/>
    <x v="1"/>
    <n v="24021"/>
  </r>
  <r>
    <x v="6"/>
    <x v="53"/>
    <x v="0"/>
    <x v="2"/>
    <n v="421019"/>
  </r>
  <r>
    <x v="6"/>
    <x v="53"/>
    <x v="0"/>
    <x v="3"/>
    <n v="168009"/>
  </r>
  <r>
    <x v="6"/>
    <x v="53"/>
    <x v="0"/>
    <x v="4"/>
    <n v="4911"/>
  </r>
  <r>
    <x v="6"/>
    <x v="53"/>
    <x v="0"/>
    <x v="5"/>
    <n v="58936"/>
  </r>
  <r>
    <x v="6"/>
    <x v="53"/>
    <x v="0"/>
    <x v="6"/>
    <n v="319275"/>
  </r>
  <r>
    <x v="6"/>
    <x v="53"/>
    <x v="0"/>
    <x v="7"/>
    <n v="0"/>
  </r>
  <r>
    <x v="6"/>
    <x v="53"/>
    <x v="0"/>
    <x v="8"/>
    <n v="43621"/>
  </r>
  <r>
    <x v="6"/>
    <x v="53"/>
    <x v="0"/>
    <x v="9"/>
    <n v="48381"/>
  </r>
  <r>
    <x v="6"/>
    <x v="53"/>
    <x v="0"/>
    <x v="10"/>
    <n v="304003"/>
  </r>
  <r>
    <x v="6"/>
    <x v="53"/>
    <x v="0"/>
    <x v="11"/>
    <n v="152884"/>
  </r>
  <r>
    <x v="6"/>
    <x v="53"/>
    <x v="0"/>
    <x v="12"/>
    <n v="176675"/>
  </r>
  <r>
    <x v="6"/>
    <x v="53"/>
    <x v="0"/>
    <x v="13"/>
    <n v="509699"/>
  </r>
  <r>
    <x v="6"/>
    <x v="53"/>
    <x v="1"/>
    <x v="0"/>
    <n v="4486"/>
  </r>
  <r>
    <x v="6"/>
    <x v="53"/>
    <x v="1"/>
    <x v="1"/>
    <n v="24347"/>
  </r>
  <r>
    <x v="6"/>
    <x v="53"/>
    <x v="1"/>
    <x v="2"/>
    <n v="182109"/>
  </r>
  <r>
    <x v="6"/>
    <x v="53"/>
    <x v="1"/>
    <x v="3"/>
    <n v="275709"/>
  </r>
  <r>
    <x v="6"/>
    <x v="53"/>
    <x v="1"/>
    <x v="4"/>
    <n v="5191"/>
  </r>
  <r>
    <x v="6"/>
    <x v="53"/>
    <x v="1"/>
    <x v="5"/>
    <n v="0"/>
  </r>
  <r>
    <x v="6"/>
    <x v="53"/>
    <x v="1"/>
    <x v="6"/>
    <n v="820408"/>
  </r>
  <r>
    <x v="6"/>
    <x v="53"/>
    <x v="1"/>
    <x v="7"/>
    <n v="0"/>
  </r>
  <r>
    <x v="6"/>
    <x v="53"/>
    <x v="1"/>
    <x v="8"/>
    <n v="43621"/>
  </r>
  <r>
    <x v="6"/>
    <x v="53"/>
    <x v="1"/>
    <x v="9"/>
    <n v="43208"/>
  </r>
  <r>
    <x v="6"/>
    <x v="53"/>
    <x v="1"/>
    <x v="10"/>
    <n v="0"/>
  </r>
  <r>
    <x v="6"/>
    <x v="53"/>
    <x v="1"/>
    <x v="11"/>
    <n v="233579"/>
  </r>
  <r>
    <x v="6"/>
    <x v="53"/>
    <x v="1"/>
    <x v="12"/>
    <n v="0"/>
  </r>
  <r>
    <x v="6"/>
    <x v="53"/>
    <x v="1"/>
    <x v="13"/>
    <n v="935746"/>
  </r>
  <r>
    <x v="6"/>
    <x v="54"/>
    <x v="0"/>
    <x v="0"/>
    <n v="0"/>
  </r>
  <r>
    <x v="6"/>
    <x v="54"/>
    <x v="0"/>
    <x v="1"/>
    <n v="579317"/>
  </r>
  <r>
    <x v="6"/>
    <x v="54"/>
    <x v="0"/>
    <x v="2"/>
    <n v="696715"/>
  </r>
  <r>
    <x v="6"/>
    <x v="54"/>
    <x v="0"/>
    <x v="3"/>
    <n v="6772"/>
  </r>
  <r>
    <x v="6"/>
    <x v="54"/>
    <x v="0"/>
    <x v="4"/>
    <n v="358"/>
  </r>
  <r>
    <x v="6"/>
    <x v="54"/>
    <x v="0"/>
    <x v="5"/>
    <n v="0"/>
  </r>
  <r>
    <x v="6"/>
    <x v="54"/>
    <x v="0"/>
    <x v="6"/>
    <n v="38758"/>
  </r>
  <r>
    <x v="6"/>
    <x v="54"/>
    <x v="0"/>
    <x v="7"/>
    <n v="0"/>
  </r>
  <r>
    <x v="6"/>
    <x v="54"/>
    <x v="0"/>
    <x v="8"/>
    <n v="0"/>
  </r>
  <r>
    <x v="6"/>
    <x v="54"/>
    <x v="0"/>
    <x v="9"/>
    <n v="10095"/>
  </r>
  <r>
    <x v="6"/>
    <x v="54"/>
    <x v="0"/>
    <x v="10"/>
    <n v="2192"/>
  </r>
  <r>
    <x v="6"/>
    <x v="54"/>
    <x v="0"/>
    <x v="11"/>
    <n v="39095"/>
  </r>
  <r>
    <x v="6"/>
    <x v="54"/>
    <x v="0"/>
    <x v="12"/>
    <n v="0"/>
  </r>
  <r>
    <x v="6"/>
    <x v="54"/>
    <x v="0"/>
    <x v="13"/>
    <n v="175834"/>
  </r>
  <r>
    <x v="6"/>
    <x v="54"/>
    <x v="1"/>
    <x v="0"/>
    <n v="0"/>
  </r>
  <r>
    <x v="6"/>
    <x v="54"/>
    <x v="1"/>
    <x v="1"/>
    <n v="579317"/>
  </r>
  <r>
    <x v="6"/>
    <x v="54"/>
    <x v="1"/>
    <x v="2"/>
    <n v="689884"/>
  </r>
  <r>
    <x v="6"/>
    <x v="54"/>
    <x v="1"/>
    <x v="3"/>
    <n v="6772"/>
  </r>
  <r>
    <x v="6"/>
    <x v="54"/>
    <x v="1"/>
    <x v="4"/>
    <n v="358"/>
  </r>
  <r>
    <x v="6"/>
    <x v="54"/>
    <x v="1"/>
    <x v="5"/>
    <n v="0"/>
  </r>
  <r>
    <x v="6"/>
    <x v="54"/>
    <x v="1"/>
    <x v="6"/>
    <n v="49118"/>
  </r>
  <r>
    <x v="6"/>
    <x v="54"/>
    <x v="1"/>
    <x v="7"/>
    <n v="0"/>
  </r>
  <r>
    <x v="6"/>
    <x v="54"/>
    <x v="1"/>
    <x v="8"/>
    <n v="0"/>
  </r>
  <r>
    <x v="6"/>
    <x v="54"/>
    <x v="1"/>
    <x v="9"/>
    <n v="10095"/>
  </r>
  <r>
    <x v="6"/>
    <x v="54"/>
    <x v="1"/>
    <x v="10"/>
    <n v="0"/>
  </r>
  <r>
    <x v="6"/>
    <x v="54"/>
    <x v="1"/>
    <x v="11"/>
    <n v="39475"/>
  </r>
  <r>
    <x v="6"/>
    <x v="54"/>
    <x v="1"/>
    <x v="12"/>
    <n v="0"/>
  </r>
  <r>
    <x v="6"/>
    <x v="54"/>
    <x v="1"/>
    <x v="13"/>
    <n v="181935"/>
  </r>
  <r>
    <x v="6"/>
    <x v="55"/>
    <x v="0"/>
    <x v="0"/>
    <n v="0"/>
  </r>
  <r>
    <x v="6"/>
    <x v="55"/>
    <x v="0"/>
    <x v="1"/>
    <n v="26047"/>
  </r>
  <r>
    <x v="6"/>
    <x v="55"/>
    <x v="0"/>
    <x v="2"/>
    <n v="190289"/>
  </r>
  <r>
    <x v="6"/>
    <x v="55"/>
    <x v="0"/>
    <x v="3"/>
    <n v="10531"/>
  </r>
  <r>
    <x v="6"/>
    <x v="55"/>
    <x v="0"/>
    <x v="4"/>
    <n v="2671"/>
  </r>
  <r>
    <x v="6"/>
    <x v="55"/>
    <x v="0"/>
    <x v="5"/>
    <n v="0"/>
  </r>
  <r>
    <x v="6"/>
    <x v="55"/>
    <x v="0"/>
    <x v="6"/>
    <n v="3518"/>
  </r>
  <r>
    <x v="6"/>
    <x v="55"/>
    <x v="0"/>
    <x v="7"/>
    <n v="0"/>
  </r>
  <r>
    <x v="6"/>
    <x v="55"/>
    <x v="0"/>
    <x v="8"/>
    <n v="9097"/>
  </r>
  <r>
    <x v="6"/>
    <x v="55"/>
    <x v="0"/>
    <x v="9"/>
    <n v="11202"/>
  </r>
  <r>
    <x v="6"/>
    <x v="55"/>
    <x v="0"/>
    <x v="10"/>
    <n v="44754"/>
  </r>
  <r>
    <x v="6"/>
    <x v="55"/>
    <x v="0"/>
    <x v="11"/>
    <n v="8796"/>
  </r>
  <r>
    <x v="6"/>
    <x v="55"/>
    <x v="0"/>
    <x v="12"/>
    <n v="0"/>
  </r>
  <r>
    <x v="6"/>
    <x v="55"/>
    <x v="0"/>
    <x v="13"/>
    <n v="116491"/>
  </r>
  <r>
    <x v="6"/>
    <x v="55"/>
    <x v="1"/>
    <x v="0"/>
    <n v="0"/>
  </r>
  <r>
    <x v="6"/>
    <x v="55"/>
    <x v="1"/>
    <x v="1"/>
    <n v="26047"/>
  </r>
  <r>
    <x v="6"/>
    <x v="55"/>
    <x v="1"/>
    <x v="2"/>
    <n v="156463"/>
  </r>
  <r>
    <x v="6"/>
    <x v="55"/>
    <x v="1"/>
    <x v="3"/>
    <n v="10531"/>
  </r>
  <r>
    <x v="6"/>
    <x v="55"/>
    <x v="1"/>
    <x v="4"/>
    <n v="2671"/>
  </r>
  <r>
    <x v="6"/>
    <x v="55"/>
    <x v="1"/>
    <x v="5"/>
    <n v="0"/>
  </r>
  <r>
    <x v="6"/>
    <x v="55"/>
    <x v="1"/>
    <x v="6"/>
    <n v="59943"/>
  </r>
  <r>
    <x v="6"/>
    <x v="55"/>
    <x v="1"/>
    <x v="7"/>
    <n v="0"/>
  </r>
  <r>
    <x v="6"/>
    <x v="55"/>
    <x v="1"/>
    <x v="8"/>
    <n v="9097"/>
  </r>
  <r>
    <x v="6"/>
    <x v="55"/>
    <x v="1"/>
    <x v="9"/>
    <n v="11246"/>
  </r>
  <r>
    <x v="6"/>
    <x v="55"/>
    <x v="1"/>
    <x v="10"/>
    <n v="0"/>
  </r>
  <r>
    <x v="6"/>
    <x v="55"/>
    <x v="1"/>
    <x v="11"/>
    <n v="10892"/>
  </r>
  <r>
    <x v="6"/>
    <x v="55"/>
    <x v="1"/>
    <x v="12"/>
    <n v="0"/>
  </r>
  <r>
    <x v="6"/>
    <x v="55"/>
    <x v="1"/>
    <x v="13"/>
    <n v="185893"/>
  </r>
  <r>
    <x v="6"/>
    <x v="56"/>
    <x v="0"/>
    <x v="0"/>
    <n v="7375"/>
  </r>
  <r>
    <x v="6"/>
    <x v="56"/>
    <x v="0"/>
    <x v="1"/>
    <n v="21559"/>
  </r>
  <r>
    <x v="6"/>
    <x v="56"/>
    <x v="0"/>
    <x v="2"/>
    <n v="167931"/>
  </r>
  <r>
    <x v="6"/>
    <x v="56"/>
    <x v="0"/>
    <x v="3"/>
    <n v="31733"/>
  </r>
  <r>
    <x v="6"/>
    <x v="56"/>
    <x v="0"/>
    <x v="4"/>
    <n v="3808"/>
  </r>
  <r>
    <x v="6"/>
    <x v="56"/>
    <x v="0"/>
    <x v="5"/>
    <n v="9495"/>
  </r>
  <r>
    <x v="6"/>
    <x v="56"/>
    <x v="0"/>
    <x v="6"/>
    <n v="98793"/>
  </r>
  <r>
    <x v="6"/>
    <x v="56"/>
    <x v="0"/>
    <x v="7"/>
    <n v="0"/>
  </r>
  <r>
    <x v="6"/>
    <x v="56"/>
    <x v="0"/>
    <x v="8"/>
    <n v="1493"/>
  </r>
  <r>
    <x v="6"/>
    <x v="56"/>
    <x v="0"/>
    <x v="9"/>
    <n v="17195"/>
  </r>
  <r>
    <x v="6"/>
    <x v="56"/>
    <x v="0"/>
    <x v="10"/>
    <n v="91587"/>
  </r>
  <r>
    <x v="6"/>
    <x v="56"/>
    <x v="0"/>
    <x v="11"/>
    <n v="25736"/>
  </r>
  <r>
    <x v="6"/>
    <x v="56"/>
    <x v="0"/>
    <x v="12"/>
    <n v="0"/>
  </r>
  <r>
    <x v="6"/>
    <x v="56"/>
    <x v="0"/>
    <x v="13"/>
    <n v="125948"/>
  </r>
  <r>
    <x v="6"/>
    <x v="56"/>
    <x v="1"/>
    <x v="0"/>
    <n v="7375"/>
  </r>
  <r>
    <x v="6"/>
    <x v="56"/>
    <x v="1"/>
    <x v="1"/>
    <n v="21559"/>
  </r>
  <r>
    <x v="6"/>
    <x v="56"/>
    <x v="1"/>
    <x v="2"/>
    <n v="50423"/>
  </r>
  <r>
    <x v="6"/>
    <x v="56"/>
    <x v="1"/>
    <x v="3"/>
    <n v="31733"/>
  </r>
  <r>
    <x v="6"/>
    <x v="56"/>
    <x v="1"/>
    <x v="4"/>
    <n v="3808"/>
  </r>
  <r>
    <x v="6"/>
    <x v="56"/>
    <x v="1"/>
    <x v="5"/>
    <n v="0"/>
  </r>
  <r>
    <x v="6"/>
    <x v="56"/>
    <x v="1"/>
    <x v="6"/>
    <n v="223038"/>
  </r>
  <r>
    <x v="6"/>
    <x v="56"/>
    <x v="1"/>
    <x v="7"/>
    <n v="0"/>
  </r>
  <r>
    <x v="6"/>
    <x v="56"/>
    <x v="1"/>
    <x v="8"/>
    <n v="1493"/>
  </r>
  <r>
    <x v="6"/>
    <x v="56"/>
    <x v="1"/>
    <x v="9"/>
    <n v="11183"/>
  </r>
  <r>
    <x v="6"/>
    <x v="56"/>
    <x v="1"/>
    <x v="10"/>
    <n v="0"/>
  </r>
  <r>
    <x v="6"/>
    <x v="56"/>
    <x v="1"/>
    <x v="11"/>
    <n v="29139"/>
  </r>
  <r>
    <x v="6"/>
    <x v="56"/>
    <x v="1"/>
    <x v="12"/>
    <n v="0"/>
  </r>
  <r>
    <x v="6"/>
    <x v="56"/>
    <x v="1"/>
    <x v="13"/>
    <n v="243182"/>
  </r>
  <r>
    <x v="6"/>
    <x v="57"/>
    <x v="0"/>
    <x v="0"/>
    <n v="0"/>
  </r>
  <r>
    <x v="6"/>
    <x v="57"/>
    <x v="0"/>
    <x v="1"/>
    <n v="14650"/>
  </r>
  <r>
    <x v="6"/>
    <x v="57"/>
    <x v="0"/>
    <x v="2"/>
    <n v="145888"/>
  </r>
  <r>
    <x v="6"/>
    <x v="57"/>
    <x v="0"/>
    <x v="3"/>
    <n v="53003"/>
  </r>
  <r>
    <x v="6"/>
    <x v="57"/>
    <x v="0"/>
    <x v="4"/>
    <n v="10472"/>
  </r>
  <r>
    <x v="6"/>
    <x v="57"/>
    <x v="0"/>
    <x v="5"/>
    <n v="29644"/>
  </r>
  <r>
    <x v="6"/>
    <x v="57"/>
    <x v="0"/>
    <x v="6"/>
    <n v="388408"/>
  </r>
  <r>
    <x v="6"/>
    <x v="57"/>
    <x v="0"/>
    <x v="7"/>
    <n v="0"/>
  </r>
  <r>
    <x v="6"/>
    <x v="57"/>
    <x v="0"/>
    <x v="8"/>
    <n v="0"/>
  </r>
  <r>
    <x v="6"/>
    <x v="57"/>
    <x v="0"/>
    <x v="9"/>
    <n v="47706"/>
  </r>
  <r>
    <x v="6"/>
    <x v="57"/>
    <x v="0"/>
    <x v="10"/>
    <n v="93588"/>
  </r>
  <r>
    <x v="6"/>
    <x v="57"/>
    <x v="0"/>
    <x v="11"/>
    <n v="134416"/>
  </r>
  <r>
    <x v="6"/>
    <x v="57"/>
    <x v="0"/>
    <x v="12"/>
    <n v="0"/>
  </r>
  <r>
    <x v="6"/>
    <x v="57"/>
    <x v="0"/>
    <x v="13"/>
    <n v="419659"/>
  </r>
  <r>
    <x v="6"/>
    <x v="57"/>
    <x v="1"/>
    <x v="0"/>
    <n v="0"/>
  </r>
  <r>
    <x v="6"/>
    <x v="57"/>
    <x v="1"/>
    <x v="1"/>
    <n v="14650"/>
  </r>
  <r>
    <x v="6"/>
    <x v="57"/>
    <x v="1"/>
    <x v="2"/>
    <n v="114868"/>
  </r>
  <r>
    <x v="6"/>
    <x v="57"/>
    <x v="1"/>
    <x v="3"/>
    <n v="53003"/>
  </r>
  <r>
    <x v="6"/>
    <x v="57"/>
    <x v="1"/>
    <x v="4"/>
    <n v="10472"/>
  </r>
  <r>
    <x v="6"/>
    <x v="57"/>
    <x v="1"/>
    <x v="5"/>
    <n v="0"/>
  </r>
  <r>
    <x v="6"/>
    <x v="57"/>
    <x v="1"/>
    <x v="6"/>
    <n v="455342"/>
  </r>
  <r>
    <x v="6"/>
    <x v="57"/>
    <x v="1"/>
    <x v="7"/>
    <n v="0"/>
  </r>
  <r>
    <x v="6"/>
    <x v="57"/>
    <x v="1"/>
    <x v="8"/>
    <n v="0"/>
  </r>
  <r>
    <x v="6"/>
    <x v="57"/>
    <x v="1"/>
    <x v="9"/>
    <n v="45218"/>
  </r>
  <r>
    <x v="6"/>
    <x v="57"/>
    <x v="1"/>
    <x v="10"/>
    <n v="0"/>
  </r>
  <r>
    <x v="6"/>
    <x v="57"/>
    <x v="1"/>
    <x v="11"/>
    <n v="141134"/>
  </r>
  <r>
    <x v="6"/>
    <x v="57"/>
    <x v="1"/>
    <x v="12"/>
    <n v="0"/>
  </r>
  <r>
    <x v="6"/>
    <x v="57"/>
    <x v="1"/>
    <x v="13"/>
    <n v="588015"/>
  </r>
  <r>
    <x v="6"/>
    <x v="58"/>
    <x v="0"/>
    <x v="0"/>
    <n v="1838"/>
  </r>
  <r>
    <x v="6"/>
    <x v="58"/>
    <x v="0"/>
    <x v="1"/>
    <n v="132722"/>
  </r>
  <r>
    <x v="6"/>
    <x v="58"/>
    <x v="0"/>
    <x v="2"/>
    <n v="940175"/>
  </r>
  <r>
    <x v="6"/>
    <x v="58"/>
    <x v="0"/>
    <x v="3"/>
    <n v="326602"/>
  </r>
  <r>
    <x v="6"/>
    <x v="58"/>
    <x v="0"/>
    <x v="4"/>
    <n v="17725"/>
  </r>
  <r>
    <x v="6"/>
    <x v="58"/>
    <x v="0"/>
    <x v="5"/>
    <n v="50002"/>
  </r>
  <r>
    <x v="6"/>
    <x v="58"/>
    <x v="0"/>
    <x v="6"/>
    <n v="2036145"/>
  </r>
  <r>
    <x v="6"/>
    <x v="58"/>
    <x v="0"/>
    <x v="7"/>
    <n v="0"/>
  </r>
  <r>
    <x v="6"/>
    <x v="58"/>
    <x v="0"/>
    <x v="8"/>
    <n v="252315"/>
  </r>
  <r>
    <x v="6"/>
    <x v="58"/>
    <x v="0"/>
    <x v="9"/>
    <n v="300588"/>
  </r>
  <r>
    <x v="6"/>
    <x v="58"/>
    <x v="0"/>
    <x v="10"/>
    <n v="411273"/>
  </r>
  <r>
    <x v="6"/>
    <x v="58"/>
    <x v="0"/>
    <x v="11"/>
    <n v="543681"/>
  </r>
  <r>
    <x v="6"/>
    <x v="58"/>
    <x v="0"/>
    <x v="12"/>
    <n v="48386"/>
  </r>
  <r>
    <x v="6"/>
    <x v="58"/>
    <x v="0"/>
    <x v="13"/>
    <n v="2583636"/>
  </r>
  <r>
    <x v="6"/>
    <x v="58"/>
    <x v="1"/>
    <x v="0"/>
    <n v="13583"/>
  </r>
  <r>
    <x v="6"/>
    <x v="58"/>
    <x v="1"/>
    <x v="1"/>
    <n v="270309"/>
  </r>
  <r>
    <x v="6"/>
    <x v="58"/>
    <x v="1"/>
    <x v="2"/>
    <n v="879885"/>
  </r>
  <r>
    <x v="6"/>
    <x v="58"/>
    <x v="1"/>
    <x v="3"/>
    <n v="313210"/>
  </r>
  <r>
    <x v="6"/>
    <x v="58"/>
    <x v="1"/>
    <x v="4"/>
    <n v="25770"/>
  </r>
  <r>
    <x v="6"/>
    <x v="58"/>
    <x v="1"/>
    <x v="5"/>
    <n v="0"/>
  </r>
  <r>
    <x v="6"/>
    <x v="58"/>
    <x v="1"/>
    <x v="6"/>
    <n v="3325655"/>
  </r>
  <r>
    <x v="6"/>
    <x v="58"/>
    <x v="1"/>
    <x v="7"/>
    <n v="0"/>
  </r>
  <r>
    <x v="6"/>
    <x v="58"/>
    <x v="1"/>
    <x v="8"/>
    <n v="252315"/>
  </r>
  <r>
    <x v="6"/>
    <x v="58"/>
    <x v="1"/>
    <x v="9"/>
    <n v="329104"/>
  </r>
  <r>
    <x v="6"/>
    <x v="58"/>
    <x v="1"/>
    <x v="10"/>
    <n v="0"/>
  </r>
  <r>
    <x v="6"/>
    <x v="58"/>
    <x v="1"/>
    <x v="11"/>
    <n v="651368"/>
  </r>
  <r>
    <x v="6"/>
    <x v="58"/>
    <x v="1"/>
    <x v="12"/>
    <n v="0"/>
  </r>
  <r>
    <x v="6"/>
    <x v="58"/>
    <x v="1"/>
    <x v="13"/>
    <n v="4184421"/>
  </r>
  <r>
    <x v="6"/>
    <x v="59"/>
    <x v="0"/>
    <x v="0"/>
    <n v="0"/>
  </r>
  <r>
    <x v="6"/>
    <x v="59"/>
    <x v="0"/>
    <x v="1"/>
    <n v="3891239"/>
  </r>
  <r>
    <x v="6"/>
    <x v="59"/>
    <x v="0"/>
    <x v="2"/>
    <n v="3563374"/>
  </r>
  <r>
    <x v="6"/>
    <x v="59"/>
    <x v="0"/>
    <x v="3"/>
    <n v="706798"/>
  </r>
  <r>
    <x v="6"/>
    <x v="59"/>
    <x v="0"/>
    <x v="4"/>
    <n v="65831"/>
  </r>
  <r>
    <x v="6"/>
    <x v="59"/>
    <x v="0"/>
    <x v="5"/>
    <n v="218092"/>
  </r>
  <r>
    <x v="6"/>
    <x v="59"/>
    <x v="0"/>
    <x v="6"/>
    <n v="847507"/>
  </r>
  <r>
    <x v="6"/>
    <x v="59"/>
    <x v="0"/>
    <x v="7"/>
    <n v="0"/>
  </r>
  <r>
    <x v="6"/>
    <x v="59"/>
    <x v="0"/>
    <x v="8"/>
    <n v="2081049"/>
  </r>
  <r>
    <x v="6"/>
    <x v="59"/>
    <x v="0"/>
    <x v="9"/>
    <n v="288417"/>
  </r>
  <r>
    <x v="6"/>
    <x v="59"/>
    <x v="0"/>
    <x v="10"/>
    <n v="680442"/>
  </r>
  <r>
    <x v="6"/>
    <x v="59"/>
    <x v="0"/>
    <x v="11"/>
    <n v="280716"/>
  </r>
  <r>
    <x v="6"/>
    <x v="59"/>
    <x v="0"/>
    <x v="12"/>
    <n v="0"/>
  </r>
  <r>
    <x v="6"/>
    <x v="59"/>
    <x v="0"/>
    <x v="13"/>
    <n v="921827"/>
  </r>
  <r>
    <x v="6"/>
    <x v="59"/>
    <x v="1"/>
    <x v="0"/>
    <n v="25562"/>
  </r>
  <r>
    <x v="6"/>
    <x v="59"/>
    <x v="1"/>
    <x v="1"/>
    <n v="3891239"/>
  </r>
  <r>
    <x v="6"/>
    <x v="59"/>
    <x v="1"/>
    <x v="2"/>
    <n v="3268812"/>
  </r>
  <r>
    <x v="6"/>
    <x v="59"/>
    <x v="1"/>
    <x v="3"/>
    <n v="706998"/>
  </r>
  <r>
    <x v="6"/>
    <x v="59"/>
    <x v="1"/>
    <x v="4"/>
    <n v="78026"/>
  </r>
  <r>
    <x v="6"/>
    <x v="59"/>
    <x v="1"/>
    <x v="5"/>
    <n v="0"/>
  </r>
  <r>
    <x v="6"/>
    <x v="59"/>
    <x v="1"/>
    <x v="6"/>
    <n v="1667259"/>
  </r>
  <r>
    <x v="6"/>
    <x v="59"/>
    <x v="1"/>
    <x v="7"/>
    <n v="0"/>
  </r>
  <r>
    <x v="6"/>
    <x v="59"/>
    <x v="1"/>
    <x v="8"/>
    <n v="2275149"/>
  </r>
  <r>
    <x v="6"/>
    <x v="59"/>
    <x v="1"/>
    <x v="9"/>
    <n v="319134"/>
  </r>
  <r>
    <x v="6"/>
    <x v="59"/>
    <x v="1"/>
    <x v="10"/>
    <n v="0"/>
  </r>
  <r>
    <x v="6"/>
    <x v="59"/>
    <x v="1"/>
    <x v="11"/>
    <n v="376061"/>
  </r>
  <r>
    <x v="6"/>
    <x v="59"/>
    <x v="1"/>
    <x v="12"/>
    <n v="0"/>
  </r>
  <r>
    <x v="6"/>
    <x v="59"/>
    <x v="1"/>
    <x v="13"/>
    <n v="2617446"/>
  </r>
  <r>
    <x v="6"/>
    <x v="60"/>
    <x v="0"/>
    <x v="0"/>
    <n v="0"/>
  </r>
  <r>
    <x v="6"/>
    <x v="60"/>
    <x v="0"/>
    <x v="1"/>
    <n v="945580"/>
  </r>
  <r>
    <x v="6"/>
    <x v="60"/>
    <x v="0"/>
    <x v="2"/>
    <n v="1007499"/>
  </r>
  <r>
    <x v="6"/>
    <x v="60"/>
    <x v="0"/>
    <x v="3"/>
    <n v="648860"/>
  </r>
  <r>
    <x v="6"/>
    <x v="60"/>
    <x v="0"/>
    <x v="4"/>
    <n v="35384"/>
  </r>
  <r>
    <x v="6"/>
    <x v="60"/>
    <x v="0"/>
    <x v="5"/>
    <n v="462672"/>
  </r>
  <r>
    <x v="6"/>
    <x v="60"/>
    <x v="0"/>
    <x v="6"/>
    <n v="4657043"/>
  </r>
  <r>
    <x v="6"/>
    <x v="60"/>
    <x v="0"/>
    <x v="7"/>
    <n v="0"/>
  </r>
  <r>
    <x v="6"/>
    <x v="60"/>
    <x v="0"/>
    <x v="8"/>
    <n v="1044978"/>
  </r>
  <r>
    <x v="6"/>
    <x v="60"/>
    <x v="0"/>
    <x v="9"/>
    <n v="860065"/>
  </r>
  <r>
    <x v="6"/>
    <x v="60"/>
    <x v="0"/>
    <x v="10"/>
    <n v="129209"/>
  </r>
  <r>
    <x v="6"/>
    <x v="60"/>
    <x v="0"/>
    <x v="11"/>
    <n v="1009906"/>
  </r>
  <r>
    <x v="6"/>
    <x v="60"/>
    <x v="0"/>
    <x v="12"/>
    <n v="269059"/>
  </r>
  <r>
    <x v="6"/>
    <x v="60"/>
    <x v="0"/>
    <x v="13"/>
    <n v="4906715"/>
  </r>
  <r>
    <x v="6"/>
    <x v="60"/>
    <x v="1"/>
    <x v="0"/>
    <n v="0"/>
  </r>
  <r>
    <x v="6"/>
    <x v="60"/>
    <x v="1"/>
    <x v="1"/>
    <n v="948335"/>
  </r>
  <r>
    <x v="6"/>
    <x v="60"/>
    <x v="1"/>
    <x v="2"/>
    <n v="1404962"/>
  </r>
  <r>
    <x v="6"/>
    <x v="60"/>
    <x v="1"/>
    <x v="3"/>
    <n v="426700"/>
  </r>
  <r>
    <x v="6"/>
    <x v="60"/>
    <x v="1"/>
    <x v="4"/>
    <n v="38456"/>
  </r>
  <r>
    <x v="6"/>
    <x v="60"/>
    <x v="1"/>
    <x v="5"/>
    <n v="0"/>
  </r>
  <r>
    <x v="6"/>
    <x v="60"/>
    <x v="1"/>
    <x v="6"/>
    <n v="6252211"/>
  </r>
  <r>
    <x v="6"/>
    <x v="60"/>
    <x v="1"/>
    <x v="7"/>
    <n v="0"/>
  </r>
  <r>
    <x v="6"/>
    <x v="60"/>
    <x v="1"/>
    <x v="8"/>
    <n v="1142847"/>
  </r>
  <r>
    <x v="6"/>
    <x v="60"/>
    <x v="1"/>
    <x v="9"/>
    <n v="900258"/>
  </r>
  <r>
    <x v="6"/>
    <x v="60"/>
    <x v="1"/>
    <x v="10"/>
    <n v="0"/>
  </r>
  <r>
    <x v="6"/>
    <x v="60"/>
    <x v="1"/>
    <x v="11"/>
    <n v="1245068"/>
  </r>
  <r>
    <x v="6"/>
    <x v="60"/>
    <x v="1"/>
    <x v="12"/>
    <n v="0"/>
  </r>
  <r>
    <x v="6"/>
    <x v="60"/>
    <x v="1"/>
    <x v="13"/>
    <n v="7731339"/>
  </r>
  <r>
    <x v="6"/>
    <x v="61"/>
    <x v="0"/>
    <x v="0"/>
    <n v="0"/>
  </r>
  <r>
    <x v="6"/>
    <x v="61"/>
    <x v="0"/>
    <x v="1"/>
    <n v="687848"/>
  </r>
  <r>
    <x v="6"/>
    <x v="61"/>
    <x v="0"/>
    <x v="2"/>
    <n v="1496063"/>
  </r>
  <r>
    <x v="6"/>
    <x v="61"/>
    <x v="0"/>
    <x v="3"/>
    <n v="160113"/>
  </r>
  <r>
    <x v="6"/>
    <x v="61"/>
    <x v="0"/>
    <x v="4"/>
    <n v="19686"/>
  </r>
  <r>
    <x v="6"/>
    <x v="61"/>
    <x v="0"/>
    <x v="5"/>
    <n v="217930"/>
  </r>
  <r>
    <x v="6"/>
    <x v="61"/>
    <x v="0"/>
    <x v="6"/>
    <n v="642828"/>
  </r>
  <r>
    <x v="6"/>
    <x v="61"/>
    <x v="0"/>
    <x v="7"/>
    <n v="0"/>
  </r>
  <r>
    <x v="6"/>
    <x v="61"/>
    <x v="0"/>
    <x v="8"/>
    <n v="208213"/>
  </r>
  <r>
    <x v="6"/>
    <x v="61"/>
    <x v="0"/>
    <x v="9"/>
    <n v="116431"/>
  </r>
  <r>
    <x v="6"/>
    <x v="61"/>
    <x v="0"/>
    <x v="10"/>
    <n v="40385"/>
  </r>
  <r>
    <x v="6"/>
    <x v="61"/>
    <x v="0"/>
    <x v="11"/>
    <n v="269573"/>
  </r>
  <r>
    <x v="6"/>
    <x v="61"/>
    <x v="0"/>
    <x v="12"/>
    <n v="0"/>
  </r>
  <r>
    <x v="6"/>
    <x v="61"/>
    <x v="0"/>
    <x v="13"/>
    <n v="1374284"/>
  </r>
  <r>
    <x v="6"/>
    <x v="61"/>
    <x v="1"/>
    <x v="0"/>
    <n v="0"/>
  </r>
  <r>
    <x v="6"/>
    <x v="61"/>
    <x v="1"/>
    <x v="1"/>
    <n v="687869"/>
  </r>
  <r>
    <x v="6"/>
    <x v="61"/>
    <x v="1"/>
    <x v="2"/>
    <n v="1592767"/>
  </r>
  <r>
    <x v="6"/>
    <x v="61"/>
    <x v="1"/>
    <x v="3"/>
    <n v="161963"/>
  </r>
  <r>
    <x v="6"/>
    <x v="61"/>
    <x v="1"/>
    <x v="4"/>
    <n v="19686"/>
  </r>
  <r>
    <x v="6"/>
    <x v="61"/>
    <x v="1"/>
    <x v="5"/>
    <n v="0"/>
  </r>
  <r>
    <x v="6"/>
    <x v="61"/>
    <x v="1"/>
    <x v="6"/>
    <n v="993601"/>
  </r>
  <r>
    <x v="6"/>
    <x v="61"/>
    <x v="1"/>
    <x v="7"/>
    <n v="0"/>
  </r>
  <r>
    <x v="6"/>
    <x v="61"/>
    <x v="1"/>
    <x v="8"/>
    <n v="235589"/>
  </r>
  <r>
    <x v="6"/>
    <x v="61"/>
    <x v="1"/>
    <x v="9"/>
    <n v="113961"/>
  </r>
  <r>
    <x v="6"/>
    <x v="61"/>
    <x v="1"/>
    <x v="10"/>
    <n v="0"/>
  </r>
  <r>
    <x v="6"/>
    <x v="61"/>
    <x v="1"/>
    <x v="11"/>
    <n v="288469"/>
  </r>
  <r>
    <x v="6"/>
    <x v="61"/>
    <x v="1"/>
    <x v="12"/>
    <n v="0"/>
  </r>
  <r>
    <x v="6"/>
    <x v="61"/>
    <x v="1"/>
    <x v="13"/>
    <n v="2126947"/>
  </r>
  <r>
    <x v="6"/>
    <x v="62"/>
    <x v="0"/>
    <x v="0"/>
    <n v="0"/>
  </r>
  <r>
    <x v="6"/>
    <x v="62"/>
    <x v="0"/>
    <x v="1"/>
    <n v="35801"/>
  </r>
  <r>
    <x v="6"/>
    <x v="62"/>
    <x v="0"/>
    <x v="2"/>
    <n v="222022"/>
  </r>
  <r>
    <x v="6"/>
    <x v="62"/>
    <x v="0"/>
    <x v="3"/>
    <n v="43438"/>
  </r>
  <r>
    <x v="6"/>
    <x v="62"/>
    <x v="0"/>
    <x v="4"/>
    <n v="2603"/>
  </r>
  <r>
    <x v="6"/>
    <x v="62"/>
    <x v="0"/>
    <x v="5"/>
    <n v="13262"/>
  </r>
  <r>
    <x v="6"/>
    <x v="62"/>
    <x v="0"/>
    <x v="6"/>
    <n v="106146"/>
  </r>
  <r>
    <x v="6"/>
    <x v="62"/>
    <x v="0"/>
    <x v="7"/>
    <n v="0"/>
  </r>
  <r>
    <x v="6"/>
    <x v="62"/>
    <x v="0"/>
    <x v="8"/>
    <n v="53122"/>
  </r>
  <r>
    <x v="6"/>
    <x v="62"/>
    <x v="0"/>
    <x v="9"/>
    <n v="35122"/>
  </r>
  <r>
    <x v="6"/>
    <x v="62"/>
    <x v="0"/>
    <x v="10"/>
    <n v="35674"/>
  </r>
  <r>
    <x v="6"/>
    <x v="62"/>
    <x v="0"/>
    <x v="11"/>
    <n v="38401"/>
  </r>
  <r>
    <x v="6"/>
    <x v="62"/>
    <x v="0"/>
    <x v="12"/>
    <n v="4087"/>
  </r>
  <r>
    <x v="6"/>
    <x v="62"/>
    <x v="0"/>
    <x v="13"/>
    <n v="257880"/>
  </r>
  <r>
    <x v="6"/>
    <x v="62"/>
    <x v="1"/>
    <x v="0"/>
    <n v="0"/>
  </r>
  <r>
    <x v="6"/>
    <x v="62"/>
    <x v="1"/>
    <x v="1"/>
    <n v="35801"/>
  </r>
  <r>
    <x v="6"/>
    <x v="62"/>
    <x v="1"/>
    <x v="2"/>
    <n v="191613"/>
  </r>
  <r>
    <x v="6"/>
    <x v="62"/>
    <x v="1"/>
    <x v="3"/>
    <n v="43882"/>
  </r>
  <r>
    <x v="6"/>
    <x v="62"/>
    <x v="1"/>
    <x v="4"/>
    <n v="2603"/>
  </r>
  <r>
    <x v="6"/>
    <x v="62"/>
    <x v="1"/>
    <x v="5"/>
    <n v="0"/>
  </r>
  <r>
    <x v="6"/>
    <x v="62"/>
    <x v="1"/>
    <x v="6"/>
    <n v="158278"/>
  </r>
  <r>
    <x v="6"/>
    <x v="62"/>
    <x v="1"/>
    <x v="7"/>
    <n v="0"/>
  </r>
  <r>
    <x v="6"/>
    <x v="62"/>
    <x v="1"/>
    <x v="8"/>
    <n v="53122"/>
  </r>
  <r>
    <x v="6"/>
    <x v="62"/>
    <x v="1"/>
    <x v="9"/>
    <n v="25531"/>
  </r>
  <r>
    <x v="6"/>
    <x v="62"/>
    <x v="1"/>
    <x v="10"/>
    <n v="0"/>
  </r>
  <r>
    <x v="6"/>
    <x v="62"/>
    <x v="1"/>
    <x v="11"/>
    <n v="40068"/>
  </r>
  <r>
    <x v="6"/>
    <x v="62"/>
    <x v="1"/>
    <x v="12"/>
    <n v="0"/>
  </r>
  <r>
    <x v="6"/>
    <x v="62"/>
    <x v="1"/>
    <x v="13"/>
    <n v="335267"/>
  </r>
  <r>
    <x v="6"/>
    <x v="63"/>
    <x v="0"/>
    <x v="0"/>
    <n v="0"/>
  </r>
  <r>
    <x v="6"/>
    <x v="63"/>
    <x v="0"/>
    <x v="1"/>
    <n v="3094"/>
  </r>
  <r>
    <x v="6"/>
    <x v="63"/>
    <x v="0"/>
    <x v="2"/>
    <n v="353126"/>
  </r>
  <r>
    <x v="6"/>
    <x v="63"/>
    <x v="0"/>
    <x v="3"/>
    <n v="47231"/>
  </r>
  <r>
    <x v="6"/>
    <x v="63"/>
    <x v="0"/>
    <x v="4"/>
    <n v="5578"/>
  </r>
  <r>
    <x v="6"/>
    <x v="63"/>
    <x v="0"/>
    <x v="5"/>
    <n v="83598"/>
  </r>
  <r>
    <x v="6"/>
    <x v="63"/>
    <x v="0"/>
    <x v="6"/>
    <n v="187060"/>
  </r>
  <r>
    <x v="6"/>
    <x v="63"/>
    <x v="0"/>
    <x v="7"/>
    <n v="0"/>
  </r>
  <r>
    <x v="6"/>
    <x v="63"/>
    <x v="0"/>
    <x v="8"/>
    <n v="3990"/>
  </r>
  <r>
    <x v="6"/>
    <x v="63"/>
    <x v="0"/>
    <x v="9"/>
    <n v="54142"/>
  </r>
  <r>
    <x v="6"/>
    <x v="63"/>
    <x v="0"/>
    <x v="10"/>
    <n v="35365"/>
  </r>
  <r>
    <x v="6"/>
    <x v="63"/>
    <x v="0"/>
    <x v="11"/>
    <n v="58630"/>
  </r>
  <r>
    <x v="6"/>
    <x v="63"/>
    <x v="0"/>
    <x v="12"/>
    <n v="1013"/>
  </r>
  <r>
    <x v="6"/>
    <x v="63"/>
    <x v="0"/>
    <x v="13"/>
    <n v="374808"/>
  </r>
  <r>
    <x v="6"/>
    <x v="63"/>
    <x v="1"/>
    <x v="0"/>
    <n v="0"/>
  </r>
  <r>
    <x v="6"/>
    <x v="63"/>
    <x v="1"/>
    <x v="1"/>
    <n v="3094"/>
  </r>
  <r>
    <x v="6"/>
    <x v="63"/>
    <x v="1"/>
    <x v="2"/>
    <n v="270034"/>
  </r>
  <r>
    <x v="6"/>
    <x v="63"/>
    <x v="1"/>
    <x v="3"/>
    <n v="47231"/>
  </r>
  <r>
    <x v="6"/>
    <x v="63"/>
    <x v="1"/>
    <x v="4"/>
    <n v="5578"/>
  </r>
  <r>
    <x v="6"/>
    <x v="63"/>
    <x v="1"/>
    <x v="5"/>
    <n v="0"/>
  </r>
  <r>
    <x v="6"/>
    <x v="63"/>
    <x v="1"/>
    <x v="6"/>
    <n v="254967"/>
  </r>
  <r>
    <x v="6"/>
    <x v="63"/>
    <x v="1"/>
    <x v="7"/>
    <n v="0"/>
  </r>
  <r>
    <x v="6"/>
    <x v="63"/>
    <x v="1"/>
    <x v="8"/>
    <n v="3990"/>
  </r>
  <r>
    <x v="6"/>
    <x v="63"/>
    <x v="1"/>
    <x v="9"/>
    <n v="43151"/>
  </r>
  <r>
    <x v="6"/>
    <x v="63"/>
    <x v="1"/>
    <x v="10"/>
    <n v="0"/>
  </r>
  <r>
    <x v="6"/>
    <x v="63"/>
    <x v="1"/>
    <x v="11"/>
    <n v="61172"/>
  </r>
  <r>
    <x v="6"/>
    <x v="63"/>
    <x v="1"/>
    <x v="12"/>
    <n v="0"/>
  </r>
  <r>
    <x v="6"/>
    <x v="63"/>
    <x v="1"/>
    <x v="13"/>
    <n v="491106"/>
  </r>
  <r>
    <x v="6"/>
    <x v="64"/>
    <x v="0"/>
    <x v="0"/>
    <n v="0"/>
  </r>
  <r>
    <x v="6"/>
    <x v="64"/>
    <x v="0"/>
    <x v="1"/>
    <n v="170"/>
  </r>
  <r>
    <x v="6"/>
    <x v="64"/>
    <x v="0"/>
    <x v="2"/>
    <n v="86677"/>
  </r>
  <r>
    <x v="6"/>
    <x v="64"/>
    <x v="0"/>
    <x v="3"/>
    <n v="14253"/>
  </r>
  <r>
    <x v="6"/>
    <x v="64"/>
    <x v="0"/>
    <x v="4"/>
    <n v="14414"/>
  </r>
  <r>
    <x v="6"/>
    <x v="64"/>
    <x v="0"/>
    <x v="5"/>
    <n v="8763"/>
  </r>
  <r>
    <x v="6"/>
    <x v="64"/>
    <x v="0"/>
    <x v="6"/>
    <n v="100325"/>
  </r>
  <r>
    <x v="6"/>
    <x v="64"/>
    <x v="0"/>
    <x v="7"/>
    <n v="0"/>
  </r>
  <r>
    <x v="6"/>
    <x v="64"/>
    <x v="0"/>
    <x v="8"/>
    <n v="0"/>
  </r>
  <r>
    <x v="6"/>
    <x v="64"/>
    <x v="0"/>
    <x v="9"/>
    <n v="105859"/>
  </r>
  <r>
    <x v="6"/>
    <x v="64"/>
    <x v="0"/>
    <x v="10"/>
    <n v="1719"/>
  </r>
  <r>
    <x v="6"/>
    <x v="64"/>
    <x v="0"/>
    <x v="11"/>
    <n v="60886"/>
  </r>
  <r>
    <x v="6"/>
    <x v="64"/>
    <x v="0"/>
    <x v="12"/>
    <n v="0"/>
  </r>
  <r>
    <x v="6"/>
    <x v="64"/>
    <x v="0"/>
    <x v="13"/>
    <n v="102710"/>
  </r>
  <r>
    <x v="6"/>
    <x v="64"/>
    <x v="1"/>
    <x v="0"/>
    <n v="0"/>
  </r>
  <r>
    <x v="6"/>
    <x v="64"/>
    <x v="1"/>
    <x v="1"/>
    <n v="170"/>
  </r>
  <r>
    <x v="6"/>
    <x v="64"/>
    <x v="1"/>
    <x v="2"/>
    <n v="82936"/>
  </r>
  <r>
    <x v="6"/>
    <x v="64"/>
    <x v="1"/>
    <x v="3"/>
    <n v="14253"/>
  </r>
  <r>
    <x v="6"/>
    <x v="64"/>
    <x v="1"/>
    <x v="4"/>
    <n v="14414"/>
  </r>
  <r>
    <x v="6"/>
    <x v="64"/>
    <x v="1"/>
    <x v="5"/>
    <n v="0"/>
  </r>
  <r>
    <x v="6"/>
    <x v="64"/>
    <x v="1"/>
    <x v="6"/>
    <n v="100325"/>
  </r>
  <r>
    <x v="6"/>
    <x v="64"/>
    <x v="1"/>
    <x v="7"/>
    <n v="0"/>
  </r>
  <r>
    <x v="6"/>
    <x v="64"/>
    <x v="1"/>
    <x v="8"/>
    <n v="0"/>
  </r>
  <r>
    <x v="6"/>
    <x v="64"/>
    <x v="1"/>
    <x v="9"/>
    <n v="105370"/>
  </r>
  <r>
    <x v="6"/>
    <x v="64"/>
    <x v="1"/>
    <x v="10"/>
    <n v="0"/>
  </r>
  <r>
    <x v="6"/>
    <x v="64"/>
    <x v="1"/>
    <x v="11"/>
    <n v="62660"/>
  </r>
  <r>
    <x v="6"/>
    <x v="64"/>
    <x v="1"/>
    <x v="12"/>
    <n v="0"/>
  </r>
  <r>
    <x v="6"/>
    <x v="64"/>
    <x v="1"/>
    <x v="13"/>
    <n v="111714"/>
  </r>
  <r>
    <x v="6"/>
    <x v="65"/>
    <x v="0"/>
    <x v="0"/>
    <n v="0"/>
  </r>
  <r>
    <x v="6"/>
    <x v="65"/>
    <x v="0"/>
    <x v="1"/>
    <n v="183795"/>
  </r>
  <r>
    <x v="6"/>
    <x v="65"/>
    <x v="0"/>
    <x v="2"/>
    <n v="1403856"/>
  </r>
  <r>
    <x v="6"/>
    <x v="65"/>
    <x v="0"/>
    <x v="3"/>
    <n v="233067"/>
  </r>
  <r>
    <x v="6"/>
    <x v="65"/>
    <x v="0"/>
    <x v="4"/>
    <n v="11773"/>
  </r>
  <r>
    <x v="6"/>
    <x v="65"/>
    <x v="0"/>
    <x v="5"/>
    <n v="234115"/>
  </r>
  <r>
    <x v="6"/>
    <x v="65"/>
    <x v="0"/>
    <x v="6"/>
    <n v="287527"/>
  </r>
  <r>
    <x v="6"/>
    <x v="65"/>
    <x v="0"/>
    <x v="7"/>
    <n v="0"/>
  </r>
  <r>
    <x v="6"/>
    <x v="65"/>
    <x v="0"/>
    <x v="8"/>
    <n v="64776"/>
  </r>
  <r>
    <x v="6"/>
    <x v="65"/>
    <x v="0"/>
    <x v="9"/>
    <n v="141707"/>
  </r>
  <r>
    <x v="6"/>
    <x v="65"/>
    <x v="0"/>
    <x v="10"/>
    <n v="14853"/>
  </r>
  <r>
    <x v="6"/>
    <x v="65"/>
    <x v="0"/>
    <x v="11"/>
    <n v="116301"/>
  </r>
  <r>
    <x v="6"/>
    <x v="65"/>
    <x v="0"/>
    <x v="12"/>
    <n v="1458"/>
  </r>
  <r>
    <x v="6"/>
    <x v="65"/>
    <x v="0"/>
    <x v="13"/>
    <n v="1054600"/>
  </r>
  <r>
    <x v="6"/>
    <x v="65"/>
    <x v="1"/>
    <x v="0"/>
    <n v="0"/>
  </r>
  <r>
    <x v="6"/>
    <x v="65"/>
    <x v="1"/>
    <x v="1"/>
    <n v="183795"/>
  </r>
  <r>
    <x v="6"/>
    <x v="65"/>
    <x v="1"/>
    <x v="2"/>
    <n v="1228362"/>
  </r>
  <r>
    <x v="6"/>
    <x v="65"/>
    <x v="1"/>
    <x v="3"/>
    <n v="233652"/>
  </r>
  <r>
    <x v="6"/>
    <x v="65"/>
    <x v="1"/>
    <x v="4"/>
    <n v="11773"/>
  </r>
  <r>
    <x v="6"/>
    <x v="65"/>
    <x v="1"/>
    <x v="5"/>
    <n v="0"/>
  </r>
  <r>
    <x v="6"/>
    <x v="65"/>
    <x v="1"/>
    <x v="6"/>
    <n v="476766"/>
  </r>
  <r>
    <x v="6"/>
    <x v="65"/>
    <x v="1"/>
    <x v="7"/>
    <n v="0"/>
  </r>
  <r>
    <x v="6"/>
    <x v="65"/>
    <x v="1"/>
    <x v="8"/>
    <n v="64776"/>
  </r>
  <r>
    <x v="6"/>
    <x v="65"/>
    <x v="1"/>
    <x v="9"/>
    <n v="119526"/>
  </r>
  <r>
    <x v="6"/>
    <x v="65"/>
    <x v="1"/>
    <x v="10"/>
    <n v="0"/>
  </r>
  <r>
    <x v="6"/>
    <x v="65"/>
    <x v="1"/>
    <x v="11"/>
    <n v="121252"/>
  </r>
  <r>
    <x v="6"/>
    <x v="65"/>
    <x v="1"/>
    <x v="12"/>
    <n v="0"/>
  </r>
  <r>
    <x v="6"/>
    <x v="65"/>
    <x v="1"/>
    <x v="13"/>
    <n v="1342402"/>
  </r>
  <r>
    <x v="6"/>
    <x v="66"/>
    <x v="0"/>
    <x v="0"/>
    <n v="0"/>
  </r>
  <r>
    <x v="6"/>
    <x v="66"/>
    <x v="0"/>
    <x v="1"/>
    <n v="8768"/>
  </r>
  <r>
    <x v="6"/>
    <x v="66"/>
    <x v="0"/>
    <x v="2"/>
    <n v="473526"/>
  </r>
  <r>
    <x v="6"/>
    <x v="66"/>
    <x v="0"/>
    <x v="3"/>
    <n v="239811"/>
  </r>
  <r>
    <x v="6"/>
    <x v="66"/>
    <x v="0"/>
    <x v="4"/>
    <n v="34187"/>
  </r>
  <r>
    <x v="6"/>
    <x v="66"/>
    <x v="0"/>
    <x v="5"/>
    <n v="116240"/>
  </r>
  <r>
    <x v="6"/>
    <x v="66"/>
    <x v="0"/>
    <x v="6"/>
    <n v="626390"/>
  </r>
  <r>
    <x v="6"/>
    <x v="66"/>
    <x v="0"/>
    <x v="7"/>
    <n v="0"/>
  </r>
  <r>
    <x v="6"/>
    <x v="66"/>
    <x v="0"/>
    <x v="8"/>
    <n v="20546"/>
  </r>
  <r>
    <x v="6"/>
    <x v="66"/>
    <x v="0"/>
    <x v="9"/>
    <n v="108622"/>
  </r>
  <r>
    <x v="6"/>
    <x v="66"/>
    <x v="0"/>
    <x v="10"/>
    <n v="41602"/>
  </r>
  <r>
    <x v="6"/>
    <x v="66"/>
    <x v="0"/>
    <x v="11"/>
    <n v="480829"/>
  </r>
  <r>
    <x v="6"/>
    <x v="66"/>
    <x v="0"/>
    <x v="12"/>
    <n v="0"/>
  </r>
  <r>
    <x v="6"/>
    <x v="66"/>
    <x v="0"/>
    <x v="13"/>
    <n v="1052057"/>
  </r>
  <r>
    <x v="6"/>
    <x v="66"/>
    <x v="1"/>
    <x v="0"/>
    <n v="0"/>
  </r>
  <r>
    <x v="6"/>
    <x v="66"/>
    <x v="1"/>
    <x v="1"/>
    <n v="28074"/>
  </r>
  <r>
    <x v="6"/>
    <x v="66"/>
    <x v="1"/>
    <x v="2"/>
    <n v="424621"/>
  </r>
  <r>
    <x v="6"/>
    <x v="66"/>
    <x v="1"/>
    <x v="3"/>
    <n v="239811"/>
  </r>
  <r>
    <x v="6"/>
    <x v="66"/>
    <x v="1"/>
    <x v="4"/>
    <n v="34187"/>
  </r>
  <r>
    <x v="6"/>
    <x v="66"/>
    <x v="1"/>
    <x v="5"/>
    <n v="0"/>
  </r>
  <r>
    <x v="6"/>
    <x v="66"/>
    <x v="1"/>
    <x v="6"/>
    <n v="828186"/>
  </r>
  <r>
    <x v="6"/>
    <x v="66"/>
    <x v="1"/>
    <x v="7"/>
    <n v="0"/>
  </r>
  <r>
    <x v="6"/>
    <x v="66"/>
    <x v="1"/>
    <x v="8"/>
    <n v="20546"/>
  </r>
  <r>
    <x v="6"/>
    <x v="66"/>
    <x v="1"/>
    <x v="9"/>
    <n v="108637"/>
  </r>
  <r>
    <x v="6"/>
    <x v="66"/>
    <x v="1"/>
    <x v="10"/>
    <n v="0"/>
  </r>
  <r>
    <x v="6"/>
    <x v="66"/>
    <x v="1"/>
    <x v="11"/>
    <n v="496741"/>
  </r>
  <r>
    <x v="6"/>
    <x v="66"/>
    <x v="1"/>
    <x v="12"/>
    <n v="0"/>
  </r>
  <r>
    <x v="6"/>
    <x v="66"/>
    <x v="1"/>
    <x v="13"/>
    <n v="1359382"/>
  </r>
  <r>
    <x v="6"/>
    <x v="67"/>
    <x v="0"/>
    <x v="0"/>
    <n v="0"/>
  </r>
  <r>
    <x v="6"/>
    <x v="67"/>
    <x v="0"/>
    <x v="1"/>
    <n v="12829"/>
  </r>
  <r>
    <x v="6"/>
    <x v="67"/>
    <x v="0"/>
    <x v="2"/>
    <n v="318088"/>
  </r>
  <r>
    <x v="6"/>
    <x v="67"/>
    <x v="0"/>
    <x v="3"/>
    <n v="64792"/>
  </r>
  <r>
    <x v="6"/>
    <x v="67"/>
    <x v="0"/>
    <x v="4"/>
    <n v="1714"/>
  </r>
  <r>
    <x v="6"/>
    <x v="67"/>
    <x v="0"/>
    <x v="5"/>
    <n v="191279"/>
  </r>
  <r>
    <x v="6"/>
    <x v="67"/>
    <x v="0"/>
    <x v="6"/>
    <n v="347673"/>
  </r>
  <r>
    <x v="6"/>
    <x v="67"/>
    <x v="0"/>
    <x v="7"/>
    <n v="0"/>
  </r>
  <r>
    <x v="6"/>
    <x v="67"/>
    <x v="0"/>
    <x v="8"/>
    <n v="0"/>
  </r>
  <r>
    <x v="6"/>
    <x v="67"/>
    <x v="0"/>
    <x v="9"/>
    <n v="78820"/>
  </r>
  <r>
    <x v="6"/>
    <x v="67"/>
    <x v="0"/>
    <x v="10"/>
    <n v="140329"/>
  </r>
  <r>
    <x v="6"/>
    <x v="67"/>
    <x v="0"/>
    <x v="11"/>
    <n v="73615"/>
  </r>
  <r>
    <x v="6"/>
    <x v="67"/>
    <x v="0"/>
    <x v="12"/>
    <n v="0"/>
  </r>
  <r>
    <x v="6"/>
    <x v="67"/>
    <x v="0"/>
    <x v="13"/>
    <n v="249615"/>
  </r>
  <r>
    <x v="6"/>
    <x v="67"/>
    <x v="1"/>
    <x v="0"/>
    <n v="0"/>
  </r>
  <r>
    <x v="6"/>
    <x v="67"/>
    <x v="1"/>
    <x v="1"/>
    <n v="24644"/>
  </r>
  <r>
    <x v="6"/>
    <x v="67"/>
    <x v="1"/>
    <x v="2"/>
    <n v="162468"/>
  </r>
  <r>
    <x v="6"/>
    <x v="67"/>
    <x v="1"/>
    <x v="3"/>
    <n v="65029"/>
  </r>
  <r>
    <x v="6"/>
    <x v="67"/>
    <x v="1"/>
    <x v="4"/>
    <n v="1714"/>
  </r>
  <r>
    <x v="6"/>
    <x v="67"/>
    <x v="1"/>
    <x v="5"/>
    <n v="0"/>
  </r>
  <r>
    <x v="6"/>
    <x v="67"/>
    <x v="1"/>
    <x v="6"/>
    <n v="601188"/>
  </r>
  <r>
    <x v="6"/>
    <x v="67"/>
    <x v="1"/>
    <x v="7"/>
    <n v="0"/>
  </r>
  <r>
    <x v="6"/>
    <x v="67"/>
    <x v="1"/>
    <x v="8"/>
    <n v="0"/>
  </r>
  <r>
    <x v="6"/>
    <x v="67"/>
    <x v="1"/>
    <x v="9"/>
    <n v="88589"/>
  </r>
  <r>
    <x v="6"/>
    <x v="67"/>
    <x v="1"/>
    <x v="10"/>
    <n v="0"/>
  </r>
  <r>
    <x v="6"/>
    <x v="67"/>
    <x v="1"/>
    <x v="11"/>
    <n v="102103"/>
  </r>
  <r>
    <x v="6"/>
    <x v="67"/>
    <x v="1"/>
    <x v="12"/>
    <n v="0"/>
  </r>
  <r>
    <x v="6"/>
    <x v="67"/>
    <x v="1"/>
    <x v="13"/>
    <n v="685787"/>
  </r>
  <r>
    <x v="6"/>
    <x v="68"/>
    <x v="0"/>
    <x v="0"/>
    <n v="0"/>
  </r>
  <r>
    <x v="6"/>
    <x v="68"/>
    <x v="0"/>
    <x v="1"/>
    <n v="2180"/>
  </r>
  <r>
    <x v="6"/>
    <x v="68"/>
    <x v="0"/>
    <x v="2"/>
    <n v="238701"/>
  </r>
  <r>
    <x v="6"/>
    <x v="68"/>
    <x v="0"/>
    <x v="3"/>
    <n v="176867"/>
  </r>
  <r>
    <x v="6"/>
    <x v="68"/>
    <x v="0"/>
    <x v="4"/>
    <n v="6089"/>
  </r>
  <r>
    <x v="6"/>
    <x v="68"/>
    <x v="0"/>
    <x v="5"/>
    <n v="104354"/>
  </r>
  <r>
    <x v="6"/>
    <x v="68"/>
    <x v="0"/>
    <x v="6"/>
    <n v="1042854"/>
  </r>
  <r>
    <x v="6"/>
    <x v="68"/>
    <x v="0"/>
    <x v="7"/>
    <n v="0"/>
  </r>
  <r>
    <x v="6"/>
    <x v="68"/>
    <x v="0"/>
    <x v="8"/>
    <n v="282328"/>
  </r>
  <r>
    <x v="6"/>
    <x v="68"/>
    <x v="0"/>
    <x v="9"/>
    <n v="214034"/>
  </r>
  <r>
    <x v="6"/>
    <x v="68"/>
    <x v="0"/>
    <x v="10"/>
    <n v="160685"/>
  </r>
  <r>
    <x v="6"/>
    <x v="68"/>
    <x v="0"/>
    <x v="11"/>
    <n v="296180"/>
  </r>
  <r>
    <x v="6"/>
    <x v="68"/>
    <x v="0"/>
    <x v="12"/>
    <n v="41375"/>
  </r>
  <r>
    <x v="6"/>
    <x v="68"/>
    <x v="0"/>
    <x v="13"/>
    <n v="1237229"/>
  </r>
  <r>
    <x v="6"/>
    <x v="68"/>
    <x v="1"/>
    <x v="0"/>
    <n v="0"/>
  </r>
  <r>
    <x v="6"/>
    <x v="68"/>
    <x v="1"/>
    <x v="1"/>
    <n v="2180"/>
  </r>
  <r>
    <x v="6"/>
    <x v="68"/>
    <x v="1"/>
    <x v="2"/>
    <n v="229484"/>
  </r>
  <r>
    <x v="6"/>
    <x v="68"/>
    <x v="1"/>
    <x v="3"/>
    <n v="176867"/>
  </r>
  <r>
    <x v="6"/>
    <x v="68"/>
    <x v="1"/>
    <x v="4"/>
    <n v="6089"/>
  </r>
  <r>
    <x v="6"/>
    <x v="68"/>
    <x v="1"/>
    <x v="5"/>
    <n v="0"/>
  </r>
  <r>
    <x v="6"/>
    <x v="68"/>
    <x v="1"/>
    <x v="6"/>
    <n v="1126014"/>
  </r>
  <r>
    <x v="6"/>
    <x v="68"/>
    <x v="1"/>
    <x v="7"/>
    <n v="0"/>
  </r>
  <r>
    <x v="6"/>
    <x v="68"/>
    <x v="1"/>
    <x v="8"/>
    <n v="282328"/>
  </r>
  <r>
    <x v="6"/>
    <x v="68"/>
    <x v="1"/>
    <x v="9"/>
    <n v="208924"/>
  </r>
  <r>
    <x v="6"/>
    <x v="68"/>
    <x v="1"/>
    <x v="10"/>
    <n v="0"/>
  </r>
  <r>
    <x v="6"/>
    <x v="68"/>
    <x v="1"/>
    <x v="11"/>
    <n v="309434"/>
  </r>
  <r>
    <x v="6"/>
    <x v="68"/>
    <x v="1"/>
    <x v="12"/>
    <n v="0"/>
  </r>
  <r>
    <x v="6"/>
    <x v="68"/>
    <x v="1"/>
    <x v="13"/>
    <n v="1553200"/>
  </r>
  <r>
    <x v="6"/>
    <x v="69"/>
    <x v="0"/>
    <x v="0"/>
    <n v="0"/>
  </r>
  <r>
    <x v="6"/>
    <x v="69"/>
    <x v="0"/>
    <x v="1"/>
    <n v="324"/>
  </r>
  <r>
    <x v="6"/>
    <x v="69"/>
    <x v="0"/>
    <x v="2"/>
    <n v="1395766"/>
  </r>
  <r>
    <x v="6"/>
    <x v="69"/>
    <x v="0"/>
    <x v="3"/>
    <n v="115561"/>
  </r>
  <r>
    <x v="6"/>
    <x v="69"/>
    <x v="0"/>
    <x v="4"/>
    <n v="144552"/>
  </r>
  <r>
    <x v="6"/>
    <x v="69"/>
    <x v="0"/>
    <x v="5"/>
    <n v="88652"/>
  </r>
  <r>
    <x v="6"/>
    <x v="69"/>
    <x v="0"/>
    <x v="6"/>
    <n v="442086"/>
  </r>
  <r>
    <x v="6"/>
    <x v="69"/>
    <x v="0"/>
    <x v="7"/>
    <n v="0"/>
  </r>
  <r>
    <x v="6"/>
    <x v="69"/>
    <x v="0"/>
    <x v="8"/>
    <n v="237520"/>
  </r>
  <r>
    <x v="6"/>
    <x v="69"/>
    <x v="0"/>
    <x v="9"/>
    <n v="233729"/>
  </r>
  <r>
    <x v="6"/>
    <x v="69"/>
    <x v="0"/>
    <x v="10"/>
    <n v="74261"/>
  </r>
  <r>
    <x v="6"/>
    <x v="69"/>
    <x v="0"/>
    <x v="11"/>
    <n v="306422"/>
  </r>
  <r>
    <x v="6"/>
    <x v="69"/>
    <x v="0"/>
    <x v="12"/>
    <n v="16485"/>
  </r>
  <r>
    <x v="6"/>
    <x v="69"/>
    <x v="0"/>
    <x v="13"/>
    <n v="1741202"/>
  </r>
  <r>
    <x v="6"/>
    <x v="69"/>
    <x v="1"/>
    <x v="0"/>
    <n v="0"/>
  </r>
  <r>
    <x v="6"/>
    <x v="69"/>
    <x v="1"/>
    <x v="1"/>
    <n v="357"/>
  </r>
  <r>
    <x v="6"/>
    <x v="69"/>
    <x v="1"/>
    <x v="2"/>
    <n v="1829821"/>
  </r>
  <r>
    <x v="6"/>
    <x v="69"/>
    <x v="1"/>
    <x v="3"/>
    <n v="116307"/>
  </r>
  <r>
    <x v="6"/>
    <x v="69"/>
    <x v="1"/>
    <x v="4"/>
    <n v="144552"/>
  </r>
  <r>
    <x v="6"/>
    <x v="69"/>
    <x v="1"/>
    <x v="5"/>
    <n v="0"/>
  </r>
  <r>
    <x v="6"/>
    <x v="69"/>
    <x v="1"/>
    <x v="6"/>
    <n v="773809"/>
  </r>
  <r>
    <x v="6"/>
    <x v="69"/>
    <x v="1"/>
    <x v="7"/>
    <n v="0"/>
  </r>
  <r>
    <x v="6"/>
    <x v="69"/>
    <x v="1"/>
    <x v="8"/>
    <n v="259176"/>
  </r>
  <r>
    <x v="6"/>
    <x v="69"/>
    <x v="1"/>
    <x v="9"/>
    <n v="247302"/>
  </r>
  <r>
    <x v="6"/>
    <x v="69"/>
    <x v="1"/>
    <x v="10"/>
    <n v="0"/>
  </r>
  <r>
    <x v="6"/>
    <x v="69"/>
    <x v="1"/>
    <x v="11"/>
    <n v="354843"/>
  </r>
  <r>
    <x v="6"/>
    <x v="69"/>
    <x v="1"/>
    <x v="12"/>
    <n v="0"/>
  </r>
  <r>
    <x v="6"/>
    <x v="69"/>
    <x v="1"/>
    <x v="13"/>
    <n v="2709133"/>
  </r>
  <r>
    <x v="6"/>
    <x v="70"/>
    <x v="0"/>
    <x v="0"/>
    <n v="0"/>
  </r>
  <r>
    <x v="6"/>
    <x v="70"/>
    <x v="0"/>
    <x v="1"/>
    <n v="79158"/>
  </r>
  <r>
    <x v="6"/>
    <x v="70"/>
    <x v="0"/>
    <x v="2"/>
    <n v="872142"/>
  </r>
  <r>
    <x v="6"/>
    <x v="70"/>
    <x v="0"/>
    <x v="3"/>
    <n v="113633"/>
  </r>
  <r>
    <x v="6"/>
    <x v="70"/>
    <x v="0"/>
    <x v="4"/>
    <n v="1573"/>
  </r>
  <r>
    <x v="6"/>
    <x v="70"/>
    <x v="0"/>
    <x v="5"/>
    <n v="312653"/>
  </r>
  <r>
    <x v="6"/>
    <x v="70"/>
    <x v="0"/>
    <x v="6"/>
    <n v="12055"/>
  </r>
  <r>
    <x v="6"/>
    <x v="70"/>
    <x v="0"/>
    <x v="7"/>
    <n v="0"/>
  </r>
  <r>
    <x v="6"/>
    <x v="70"/>
    <x v="0"/>
    <x v="8"/>
    <n v="0"/>
  </r>
  <r>
    <x v="6"/>
    <x v="70"/>
    <x v="0"/>
    <x v="9"/>
    <n v="138987"/>
  </r>
  <r>
    <x v="6"/>
    <x v="70"/>
    <x v="0"/>
    <x v="10"/>
    <n v="7078"/>
  </r>
  <r>
    <x v="6"/>
    <x v="70"/>
    <x v="0"/>
    <x v="11"/>
    <n v="46190"/>
  </r>
  <r>
    <x v="6"/>
    <x v="70"/>
    <x v="0"/>
    <x v="12"/>
    <n v="0"/>
  </r>
  <r>
    <x v="6"/>
    <x v="70"/>
    <x v="0"/>
    <x v="13"/>
    <n v="277306"/>
  </r>
  <r>
    <x v="6"/>
    <x v="70"/>
    <x v="1"/>
    <x v="0"/>
    <n v="0"/>
  </r>
  <r>
    <x v="6"/>
    <x v="70"/>
    <x v="1"/>
    <x v="1"/>
    <n v="79158"/>
  </r>
  <r>
    <x v="6"/>
    <x v="70"/>
    <x v="1"/>
    <x v="2"/>
    <n v="749375"/>
  </r>
  <r>
    <x v="6"/>
    <x v="70"/>
    <x v="1"/>
    <x v="3"/>
    <n v="124299"/>
  </r>
  <r>
    <x v="6"/>
    <x v="70"/>
    <x v="1"/>
    <x v="4"/>
    <n v="1573"/>
  </r>
  <r>
    <x v="6"/>
    <x v="70"/>
    <x v="1"/>
    <x v="5"/>
    <n v="0"/>
  </r>
  <r>
    <x v="6"/>
    <x v="70"/>
    <x v="1"/>
    <x v="6"/>
    <n v="238519"/>
  </r>
  <r>
    <x v="6"/>
    <x v="70"/>
    <x v="1"/>
    <x v="7"/>
    <n v="0"/>
  </r>
  <r>
    <x v="6"/>
    <x v="70"/>
    <x v="1"/>
    <x v="8"/>
    <n v="0"/>
  </r>
  <r>
    <x v="6"/>
    <x v="70"/>
    <x v="1"/>
    <x v="9"/>
    <n v="119819"/>
  </r>
  <r>
    <x v="6"/>
    <x v="70"/>
    <x v="1"/>
    <x v="10"/>
    <n v="0"/>
  </r>
  <r>
    <x v="6"/>
    <x v="70"/>
    <x v="1"/>
    <x v="11"/>
    <n v="58046"/>
  </r>
  <r>
    <x v="6"/>
    <x v="70"/>
    <x v="1"/>
    <x v="12"/>
    <n v="0"/>
  </r>
  <r>
    <x v="6"/>
    <x v="70"/>
    <x v="1"/>
    <x v="13"/>
    <n v="721097"/>
  </r>
  <r>
    <x v="6"/>
    <x v="71"/>
    <x v="0"/>
    <x v="0"/>
    <n v="0"/>
  </r>
  <r>
    <x v="6"/>
    <x v="71"/>
    <x v="0"/>
    <x v="1"/>
    <n v="92559"/>
  </r>
  <r>
    <x v="6"/>
    <x v="71"/>
    <x v="0"/>
    <x v="2"/>
    <n v="338818"/>
  </r>
  <r>
    <x v="6"/>
    <x v="71"/>
    <x v="0"/>
    <x v="3"/>
    <n v="56290"/>
  </r>
  <r>
    <x v="6"/>
    <x v="71"/>
    <x v="0"/>
    <x v="4"/>
    <n v="2581"/>
  </r>
  <r>
    <x v="6"/>
    <x v="71"/>
    <x v="0"/>
    <x v="5"/>
    <n v="33785"/>
  </r>
  <r>
    <x v="6"/>
    <x v="71"/>
    <x v="0"/>
    <x v="6"/>
    <n v="47045"/>
  </r>
  <r>
    <x v="6"/>
    <x v="71"/>
    <x v="0"/>
    <x v="7"/>
    <n v="0"/>
  </r>
  <r>
    <x v="6"/>
    <x v="71"/>
    <x v="0"/>
    <x v="8"/>
    <n v="0"/>
  </r>
  <r>
    <x v="6"/>
    <x v="71"/>
    <x v="0"/>
    <x v="9"/>
    <n v="40985"/>
  </r>
  <r>
    <x v="6"/>
    <x v="71"/>
    <x v="0"/>
    <x v="10"/>
    <n v="8214"/>
  </r>
  <r>
    <x v="6"/>
    <x v="71"/>
    <x v="0"/>
    <x v="11"/>
    <n v="53197"/>
  </r>
  <r>
    <x v="6"/>
    <x v="71"/>
    <x v="0"/>
    <x v="12"/>
    <n v="25341"/>
  </r>
  <r>
    <x v="6"/>
    <x v="71"/>
    <x v="0"/>
    <x v="13"/>
    <n v="229983"/>
  </r>
  <r>
    <x v="6"/>
    <x v="71"/>
    <x v="1"/>
    <x v="0"/>
    <n v="0"/>
  </r>
  <r>
    <x v="6"/>
    <x v="71"/>
    <x v="1"/>
    <x v="1"/>
    <n v="94182"/>
  </r>
  <r>
    <x v="6"/>
    <x v="71"/>
    <x v="1"/>
    <x v="2"/>
    <n v="346709"/>
  </r>
  <r>
    <x v="6"/>
    <x v="71"/>
    <x v="1"/>
    <x v="3"/>
    <n v="56752"/>
  </r>
  <r>
    <x v="6"/>
    <x v="71"/>
    <x v="1"/>
    <x v="4"/>
    <n v="2581"/>
  </r>
  <r>
    <x v="6"/>
    <x v="71"/>
    <x v="1"/>
    <x v="5"/>
    <n v="0"/>
  </r>
  <r>
    <x v="6"/>
    <x v="71"/>
    <x v="1"/>
    <x v="6"/>
    <n v="69938"/>
  </r>
  <r>
    <x v="6"/>
    <x v="71"/>
    <x v="1"/>
    <x v="7"/>
    <n v="0"/>
  </r>
  <r>
    <x v="6"/>
    <x v="71"/>
    <x v="1"/>
    <x v="8"/>
    <n v="0"/>
  </r>
  <r>
    <x v="6"/>
    <x v="71"/>
    <x v="1"/>
    <x v="9"/>
    <n v="38719"/>
  </r>
  <r>
    <x v="6"/>
    <x v="71"/>
    <x v="1"/>
    <x v="10"/>
    <n v="0"/>
  </r>
  <r>
    <x v="6"/>
    <x v="71"/>
    <x v="1"/>
    <x v="11"/>
    <n v="56169"/>
  </r>
  <r>
    <x v="6"/>
    <x v="71"/>
    <x v="1"/>
    <x v="12"/>
    <n v="0"/>
  </r>
  <r>
    <x v="6"/>
    <x v="71"/>
    <x v="1"/>
    <x v="13"/>
    <n v="280578"/>
  </r>
  <r>
    <x v="6"/>
    <x v="72"/>
    <x v="0"/>
    <x v="0"/>
    <n v="0"/>
  </r>
  <r>
    <x v="6"/>
    <x v="72"/>
    <x v="0"/>
    <x v="1"/>
    <n v="15903"/>
  </r>
  <r>
    <x v="6"/>
    <x v="72"/>
    <x v="0"/>
    <x v="2"/>
    <n v="190333"/>
  </r>
  <r>
    <x v="6"/>
    <x v="72"/>
    <x v="0"/>
    <x v="3"/>
    <n v="83866"/>
  </r>
  <r>
    <x v="6"/>
    <x v="72"/>
    <x v="0"/>
    <x v="4"/>
    <n v="4409"/>
  </r>
  <r>
    <x v="6"/>
    <x v="72"/>
    <x v="0"/>
    <x v="5"/>
    <n v="215345"/>
  </r>
  <r>
    <x v="6"/>
    <x v="72"/>
    <x v="0"/>
    <x v="6"/>
    <n v="462030"/>
  </r>
  <r>
    <x v="6"/>
    <x v="72"/>
    <x v="0"/>
    <x v="7"/>
    <n v="0"/>
  </r>
  <r>
    <x v="6"/>
    <x v="72"/>
    <x v="0"/>
    <x v="8"/>
    <n v="0"/>
  </r>
  <r>
    <x v="6"/>
    <x v="72"/>
    <x v="0"/>
    <x v="9"/>
    <n v="101725"/>
  </r>
  <r>
    <x v="6"/>
    <x v="72"/>
    <x v="0"/>
    <x v="10"/>
    <n v="37942"/>
  </r>
  <r>
    <x v="6"/>
    <x v="72"/>
    <x v="0"/>
    <x v="11"/>
    <n v="137625"/>
  </r>
  <r>
    <x v="6"/>
    <x v="72"/>
    <x v="0"/>
    <x v="12"/>
    <n v="3258"/>
  </r>
  <r>
    <x v="6"/>
    <x v="72"/>
    <x v="0"/>
    <x v="13"/>
    <n v="334056"/>
  </r>
  <r>
    <x v="6"/>
    <x v="72"/>
    <x v="1"/>
    <x v="0"/>
    <n v="0"/>
  </r>
  <r>
    <x v="6"/>
    <x v="72"/>
    <x v="1"/>
    <x v="1"/>
    <n v="21646"/>
  </r>
  <r>
    <x v="6"/>
    <x v="72"/>
    <x v="1"/>
    <x v="2"/>
    <n v="191165"/>
  </r>
  <r>
    <x v="6"/>
    <x v="72"/>
    <x v="1"/>
    <x v="3"/>
    <n v="93201"/>
  </r>
  <r>
    <x v="6"/>
    <x v="72"/>
    <x v="1"/>
    <x v="4"/>
    <n v="4410"/>
  </r>
  <r>
    <x v="6"/>
    <x v="72"/>
    <x v="1"/>
    <x v="5"/>
    <n v="0"/>
  </r>
  <r>
    <x v="6"/>
    <x v="72"/>
    <x v="1"/>
    <x v="6"/>
    <n v="573688"/>
  </r>
  <r>
    <x v="6"/>
    <x v="72"/>
    <x v="1"/>
    <x v="7"/>
    <n v="0"/>
  </r>
  <r>
    <x v="6"/>
    <x v="72"/>
    <x v="1"/>
    <x v="8"/>
    <n v="0"/>
  </r>
  <r>
    <x v="6"/>
    <x v="72"/>
    <x v="1"/>
    <x v="9"/>
    <n v="116842"/>
  </r>
  <r>
    <x v="6"/>
    <x v="72"/>
    <x v="1"/>
    <x v="10"/>
    <n v="0"/>
  </r>
  <r>
    <x v="6"/>
    <x v="72"/>
    <x v="1"/>
    <x v="11"/>
    <n v="152699"/>
  </r>
  <r>
    <x v="6"/>
    <x v="72"/>
    <x v="1"/>
    <x v="12"/>
    <n v="0"/>
  </r>
  <r>
    <x v="6"/>
    <x v="72"/>
    <x v="1"/>
    <x v="13"/>
    <n v="681453"/>
  </r>
  <r>
    <x v="6"/>
    <x v="73"/>
    <x v="0"/>
    <x v="0"/>
    <n v="0"/>
  </r>
  <r>
    <x v="6"/>
    <x v="73"/>
    <x v="0"/>
    <x v="1"/>
    <n v="186611"/>
  </r>
  <r>
    <x v="6"/>
    <x v="73"/>
    <x v="0"/>
    <x v="2"/>
    <n v="382842"/>
  </r>
  <r>
    <x v="6"/>
    <x v="73"/>
    <x v="0"/>
    <x v="3"/>
    <n v="27371"/>
  </r>
  <r>
    <x v="6"/>
    <x v="73"/>
    <x v="0"/>
    <x v="4"/>
    <n v="1735"/>
  </r>
  <r>
    <x v="6"/>
    <x v="73"/>
    <x v="0"/>
    <x v="5"/>
    <n v="22233"/>
  </r>
  <r>
    <x v="6"/>
    <x v="73"/>
    <x v="0"/>
    <x v="6"/>
    <n v="33270"/>
  </r>
  <r>
    <x v="6"/>
    <x v="73"/>
    <x v="0"/>
    <x v="7"/>
    <n v="0"/>
  </r>
  <r>
    <x v="6"/>
    <x v="73"/>
    <x v="0"/>
    <x v="8"/>
    <n v="0"/>
  </r>
  <r>
    <x v="6"/>
    <x v="73"/>
    <x v="0"/>
    <x v="9"/>
    <n v="40493"/>
  </r>
  <r>
    <x v="6"/>
    <x v="73"/>
    <x v="0"/>
    <x v="10"/>
    <n v="29409"/>
  </r>
  <r>
    <x v="6"/>
    <x v="73"/>
    <x v="0"/>
    <x v="11"/>
    <n v="47302"/>
  </r>
  <r>
    <x v="6"/>
    <x v="73"/>
    <x v="0"/>
    <x v="12"/>
    <n v="0"/>
  </r>
  <r>
    <x v="6"/>
    <x v="73"/>
    <x v="0"/>
    <x v="13"/>
    <n v="155560"/>
  </r>
  <r>
    <x v="6"/>
    <x v="73"/>
    <x v="1"/>
    <x v="0"/>
    <n v="0"/>
  </r>
  <r>
    <x v="6"/>
    <x v="73"/>
    <x v="1"/>
    <x v="1"/>
    <n v="186611"/>
  </r>
  <r>
    <x v="6"/>
    <x v="73"/>
    <x v="1"/>
    <x v="2"/>
    <n v="348779"/>
  </r>
  <r>
    <x v="6"/>
    <x v="73"/>
    <x v="1"/>
    <x v="3"/>
    <n v="27371"/>
  </r>
  <r>
    <x v="6"/>
    <x v="73"/>
    <x v="1"/>
    <x v="4"/>
    <n v="1735"/>
  </r>
  <r>
    <x v="6"/>
    <x v="73"/>
    <x v="1"/>
    <x v="5"/>
    <n v="0"/>
  </r>
  <r>
    <x v="6"/>
    <x v="73"/>
    <x v="1"/>
    <x v="6"/>
    <n v="103317"/>
  </r>
  <r>
    <x v="6"/>
    <x v="73"/>
    <x v="1"/>
    <x v="7"/>
    <n v="0"/>
  </r>
  <r>
    <x v="6"/>
    <x v="73"/>
    <x v="1"/>
    <x v="8"/>
    <n v="0"/>
  </r>
  <r>
    <x v="6"/>
    <x v="73"/>
    <x v="1"/>
    <x v="9"/>
    <n v="38787"/>
  </r>
  <r>
    <x v="6"/>
    <x v="73"/>
    <x v="1"/>
    <x v="10"/>
    <n v="0"/>
  </r>
  <r>
    <x v="6"/>
    <x v="73"/>
    <x v="1"/>
    <x v="11"/>
    <n v="49273"/>
  </r>
  <r>
    <x v="6"/>
    <x v="73"/>
    <x v="1"/>
    <x v="12"/>
    <n v="0"/>
  </r>
  <r>
    <x v="6"/>
    <x v="73"/>
    <x v="1"/>
    <x v="13"/>
    <n v="246864"/>
  </r>
  <r>
    <x v="7"/>
    <x v="0"/>
    <x v="0"/>
    <x v="0"/>
    <n v="49642"/>
  </r>
  <r>
    <x v="7"/>
    <x v="0"/>
    <x v="0"/>
    <x v="1"/>
    <n v="13205912"/>
  </r>
  <r>
    <x v="7"/>
    <x v="0"/>
    <x v="0"/>
    <x v="2"/>
    <n v="63769573"/>
  </r>
  <r>
    <x v="7"/>
    <x v="0"/>
    <x v="0"/>
    <x v="3"/>
    <n v="6290165"/>
  </r>
  <r>
    <x v="7"/>
    <x v="0"/>
    <x v="0"/>
    <x v="4"/>
    <n v="4665850"/>
  </r>
  <r>
    <x v="7"/>
    <x v="0"/>
    <x v="0"/>
    <x v="5"/>
    <n v="0"/>
  </r>
  <r>
    <x v="7"/>
    <x v="0"/>
    <x v="0"/>
    <x v="6"/>
    <n v="13955118"/>
  </r>
  <r>
    <x v="7"/>
    <x v="0"/>
    <x v="0"/>
    <x v="7"/>
    <n v="0"/>
  </r>
  <r>
    <x v="7"/>
    <x v="0"/>
    <x v="0"/>
    <x v="8"/>
    <n v="9131541"/>
  </r>
  <r>
    <x v="7"/>
    <x v="0"/>
    <x v="0"/>
    <x v="9"/>
    <n v="8972852"/>
  </r>
  <r>
    <x v="7"/>
    <x v="0"/>
    <x v="0"/>
    <x v="10"/>
    <n v="455317"/>
  </r>
  <r>
    <x v="7"/>
    <x v="0"/>
    <x v="0"/>
    <x v="11"/>
    <n v="10366538"/>
  </r>
  <r>
    <x v="7"/>
    <x v="0"/>
    <x v="0"/>
    <x v="12"/>
    <n v="321455"/>
  </r>
  <r>
    <x v="7"/>
    <x v="0"/>
    <x v="0"/>
    <x v="13"/>
    <n v="64003771"/>
  </r>
  <r>
    <x v="7"/>
    <x v="0"/>
    <x v="1"/>
    <x v="0"/>
    <n v="164567"/>
  </r>
  <r>
    <x v="7"/>
    <x v="0"/>
    <x v="1"/>
    <x v="1"/>
    <n v="18091398"/>
  </r>
  <r>
    <x v="7"/>
    <x v="0"/>
    <x v="1"/>
    <x v="2"/>
    <n v="110174868"/>
  </r>
  <r>
    <x v="7"/>
    <x v="0"/>
    <x v="1"/>
    <x v="3"/>
    <n v="24775206"/>
  </r>
  <r>
    <x v="7"/>
    <x v="0"/>
    <x v="1"/>
    <x v="4"/>
    <n v="11296113"/>
  </r>
  <r>
    <x v="7"/>
    <x v="0"/>
    <x v="1"/>
    <x v="5"/>
    <n v="0"/>
  </r>
  <r>
    <x v="7"/>
    <x v="0"/>
    <x v="1"/>
    <x v="6"/>
    <n v="263380370"/>
  </r>
  <r>
    <x v="7"/>
    <x v="0"/>
    <x v="1"/>
    <x v="7"/>
    <n v="0"/>
  </r>
  <r>
    <x v="7"/>
    <x v="0"/>
    <x v="1"/>
    <x v="8"/>
    <n v="9912266"/>
  </r>
  <r>
    <x v="7"/>
    <x v="0"/>
    <x v="1"/>
    <x v="9"/>
    <n v="15750719"/>
  </r>
  <r>
    <x v="7"/>
    <x v="0"/>
    <x v="1"/>
    <x v="10"/>
    <n v="0"/>
  </r>
  <r>
    <x v="7"/>
    <x v="0"/>
    <x v="1"/>
    <x v="11"/>
    <n v="32887577"/>
  </r>
  <r>
    <x v="7"/>
    <x v="0"/>
    <x v="1"/>
    <x v="12"/>
    <n v="0"/>
  </r>
  <r>
    <x v="7"/>
    <x v="0"/>
    <x v="1"/>
    <x v="13"/>
    <n v="346606212"/>
  </r>
  <r>
    <x v="7"/>
    <x v="1"/>
    <x v="0"/>
    <x v="0"/>
    <n v="0"/>
  </r>
  <r>
    <x v="7"/>
    <x v="1"/>
    <x v="0"/>
    <x v="1"/>
    <n v="69845"/>
  </r>
  <r>
    <x v="7"/>
    <x v="1"/>
    <x v="0"/>
    <x v="2"/>
    <n v="11165293"/>
  </r>
  <r>
    <x v="7"/>
    <x v="1"/>
    <x v="0"/>
    <x v="3"/>
    <n v="1781640"/>
  </r>
  <r>
    <x v="7"/>
    <x v="1"/>
    <x v="0"/>
    <x v="4"/>
    <n v="1092935"/>
  </r>
  <r>
    <x v="7"/>
    <x v="1"/>
    <x v="0"/>
    <x v="5"/>
    <n v="5415839"/>
  </r>
  <r>
    <x v="7"/>
    <x v="1"/>
    <x v="0"/>
    <x v="6"/>
    <n v="27560382"/>
  </r>
  <r>
    <x v="7"/>
    <x v="1"/>
    <x v="0"/>
    <x v="7"/>
    <n v="0"/>
  </r>
  <r>
    <x v="7"/>
    <x v="1"/>
    <x v="0"/>
    <x v="8"/>
    <n v="4331329"/>
  </r>
  <r>
    <x v="7"/>
    <x v="1"/>
    <x v="0"/>
    <x v="9"/>
    <n v="2455944"/>
  </r>
  <r>
    <x v="7"/>
    <x v="1"/>
    <x v="0"/>
    <x v="10"/>
    <n v="1589019"/>
  </r>
  <r>
    <x v="7"/>
    <x v="1"/>
    <x v="0"/>
    <x v="11"/>
    <n v="5780072"/>
  </r>
  <r>
    <x v="7"/>
    <x v="1"/>
    <x v="0"/>
    <x v="12"/>
    <n v="0"/>
  </r>
  <r>
    <x v="7"/>
    <x v="1"/>
    <x v="0"/>
    <x v="13"/>
    <n v="36431854"/>
  </r>
  <r>
    <x v="7"/>
    <x v="1"/>
    <x v="1"/>
    <x v="0"/>
    <n v="0"/>
  </r>
  <r>
    <x v="7"/>
    <x v="1"/>
    <x v="1"/>
    <x v="1"/>
    <n v="84938"/>
  </r>
  <r>
    <x v="7"/>
    <x v="1"/>
    <x v="1"/>
    <x v="2"/>
    <n v="10443243"/>
  </r>
  <r>
    <x v="7"/>
    <x v="1"/>
    <x v="1"/>
    <x v="3"/>
    <n v="745405"/>
  </r>
  <r>
    <x v="7"/>
    <x v="1"/>
    <x v="1"/>
    <x v="4"/>
    <n v="1092935"/>
  </r>
  <r>
    <x v="7"/>
    <x v="1"/>
    <x v="1"/>
    <x v="5"/>
    <n v="0"/>
  </r>
  <r>
    <x v="7"/>
    <x v="1"/>
    <x v="1"/>
    <x v="6"/>
    <n v="32480592"/>
  </r>
  <r>
    <x v="7"/>
    <x v="1"/>
    <x v="1"/>
    <x v="7"/>
    <n v="65744"/>
  </r>
  <r>
    <x v="7"/>
    <x v="1"/>
    <x v="1"/>
    <x v="8"/>
    <n v="4331329"/>
  </r>
  <r>
    <x v="7"/>
    <x v="1"/>
    <x v="1"/>
    <x v="9"/>
    <n v="2643689"/>
  </r>
  <r>
    <x v="7"/>
    <x v="1"/>
    <x v="1"/>
    <x v="10"/>
    <n v="0"/>
  </r>
  <r>
    <x v="7"/>
    <x v="1"/>
    <x v="1"/>
    <x v="11"/>
    <n v="5986243"/>
  </r>
  <r>
    <x v="7"/>
    <x v="1"/>
    <x v="1"/>
    <x v="12"/>
    <n v="0"/>
  </r>
  <r>
    <x v="7"/>
    <x v="1"/>
    <x v="1"/>
    <x v="13"/>
    <n v="48740184"/>
  </r>
  <r>
    <x v="7"/>
    <x v="2"/>
    <x v="0"/>
    <x v="0"/>
    <n v="0"/>
  </r>
  <r>
    <x v="7"/>
    <x v="2"/>
    <x v="0"/>
    <x v="1"/>
    <n v="540453"/>
  </r>
  <r>
    <x v="7"/>
    <x v="2"/>
    <x v="0"/>
    <x v="2"/>
    <n v="3451790"/>
  </r>
  <r>
    <x v="7"/>
    <x v="2"/>
    <x v="0"/>
    <x v="3"/>
    <n v="232704"/>
  </r>
  <r>
    <x v="7"/>
    <x v="2"/>
    <x v="0"/>
    <x v="4"/>
    <n v="150800"/>
  </r>
  <r>
    <x v="7"/>
    <x v="2"/>
    <x v="0"/>
    <x v="5"/>
    <n v="389781"/>
  </r>
  <r>
    <x v="7"/>
    <x v="2"/>
    <x v="0"/>
    <x v="6"/>
    <n v="308825"/>
  </r>
  <r>
    <x v="7"/>
    <x v="2"/>
    <x v="0"/>
    <x v="7"/>
    <n v="0"/>
  </r>
  <r>
    <x v="7"/>
    <x v="2"/>
    <x v="0"/>
    <x v="8"/>
    <n v="774421"/>
  </r>
  <r>
    <x v="7"/>
    <x v="2"/>
    <x v="0"/>
    <x v="9"/>
    <n v="316609"/>
  </r>
  <r>
    <x v="7"/>
    <x v="2"/>
    <x v="0"/>
    <x v="10"/>
    <n v="524844"/>
  </r>
  <r>
    <x v="7"/>
    <x v="2"/>
    <x v="0"/>
    <x v="11"/>
    <n v="707030"/>
  </r>
  <r>
    <x v="7"/>
    <x v="2"/>
    <x v="0"/>
    <x v="12"/>
    <n v="4454"/>
  </r>
  <r>
    <x v="7"/>
    <x v="2"/>
    <x v="0"/>
    <x v="13"/>
    <n v="3091329"/>
  </r>
  <r>
    <x v="7"/>
    <x v="2"/>
    <x v="1"/>
    <x v="0"/>
    <n v="0"/>
  </r>
  <r>
    <x v="7"/>
    <x v="2"/>
    <x v="1"/>
    <x v="1"/>
    <n v="550557"/>
  </r>
  <r>
    <x v="7"/>
    <x v="2"/>
    <x v="1"/>
    <x v="2"/>
    <n v="2951858"/>
  </r>
  <r>
    <x v="7"/>
    <x v="2"/>
    <x v="1"/>
    <x v="3"/>
    <n v="231559"/>
  </r>
  <r>
    <x v="7"/>
    <x v="2"/>
    <x v="1"/>
    <x v="4"/>
    <n v="176024"/>
  </r>
  <r>
    <x v="7"/>
    <x v="2"/>
    <x v="1"/>
    <x v="5"/>
    <n v="0"/>
  </r>
  <r>
    <x v="7"/>
    <x v="2"/>
    <x v="1"/>
    <x v="6"/>
    <n v="398291"/>
  </r>
  <r>
    <x v="7"/>
    <x v="2"/>
    <x v="1"/>
    <x v="7"/>
    <n v="0"/>
  </r>
  <r>
    <x v="7"/>
    <x v="2"/>
    <x v="1"/>
    <x v="8"/>
    <n v="819185"/>
  </r>
  <r>
    <x v="7"/>
    <x v="2"/>
    <x v="1"/>
    <x v="9"/>
    <n v="294932"/>
  </r>
  <r>
    <x v="7"/>
    <x v="2"/>
    <x v="1"/>
    <x v="10"/>
    <n v="0"/>
  </r>
  <r>
    <x v="7"/>
    <x v="2"/>
    <x v="1"/>
    <x v="11"/>
    <n v="817059"/>
  </r>
  <r>
    <x v="7"/>
    <x v="2"/>
    <x v="1"/>
    <x v="12"/>
    <n v="0"/>
  </r>
  <r>
    <x v="7"/>
    <x v="2"/>
    <x v="1"/>
    <x v="13"/>
    <n v="3733321"/>
  </r>
  <r>
    <x v="7"/>
    <x v="3"/>
    <x v="0"/>
    <x v="0"/>
    <n v="0"/>
  </r>
  <r>
    <x v="7"/>
    <x v="3"/>
    <x v="0"/>
    <x v="1"/>
    <n v="584972"/>
  </r>
  <r>
    <x v="7"/>
    <x v="3"/>
    <x v="0"/>
    <x v="2"/>
    <n v="7860577"/>
  </r>
  <r>
    <x v="7"/>
    <x v="3"/>
    <x v="0"/>
    <x v="3"/>
    <n v="465080"/>
  </r>
  <r>
    <x v="7"/>
    <x v="3"/>
    <x v="0"/>
    <x v="4"/>
    <n v="22834"/>
  </r>
  <r>
    <x v="7"/>
    <x v="3"/>
    <x v="0"/>
    <x v="5"/>
    <n v="1438504"/>
  </r>
  <r>
    <x v="7"/>
    <x v="3"/>
    <x v="0"/>
    <x v="6"/>
    <n v="3828894"/>
  </r>
  <r>
    <x v="7"/>
    <x v="3"/>
    <x v="0"/>
    <x v="7"/>
    <n v="0"/>
  </r>
  <r>
    <x v="7"/>
    <x v="3"/>
    <x v="0"/>
    <x v="8"/>
    <n v="1167000"/>
  </r>
  <r>
    <x v="7"/>
    <x v="3"/>
    <x v="0"/>
    <x v="9"/>
    <n v="1195075"/>
  </r>
  <r>
    <x v="7"/>
    <x v="3"/>
    <x v="0"/>
    <x v="10"/>
    <n v="39236"/>
  </r>
  <r>
    <x v="7"/>
    <x v="3"/>
    <x v="0"/>
    <x v="11"/>
    <n v="1110142"/>
  </r>
  <r>
    <x v="7"/>
    <x v="3"/>
    <x v="0"/>
    <x v="12"/>
    <n v="175032"/>
  </r>
  <r>
    <x v="7"/>
    <x v="3"/>
    <x v="0"/>
    <x v="13"/>
    <n v="10395944"/>
  </r>
  <r>
    <x v="7"/>
    <x v="3"/>
    <x v="1"/>
    <x v="0"/>
    <n v="0"/>
  </r>
  <r>
    <x v="7"/>
    <x v="3"/>
    <x v="1"/>
    <x v="1"/>
    <n v="584972"/>
  </r>
  <r>
    <x v="7"/>
    <x v="3"/>
    <x v="1"/>
    <x v="2"/>
    <n v="7663900"/>
  </r>
  <r>
    <x v="7"/>
    <x v="3"/>
    <x v="1"/>
    <x v="3"/>
    <n v="461080"/>
  </r>
  <r>
    <x v="7"/>
    <x v="3"/>
    <x v="1"/>
    <x v="4"/>
    <n v="22834"/>
  </r>
  <r>
    <x v="7"/>
    <x v="3"/>
    <x v="1"/>
    <x v="5"/>
    <n v="0"/>
  </r>
  <r>
    <x v="7"/>
    <x v="3"/>
    <x v="1"/>
    <x v="6"/>
    <n v="4167281"/>
  </r>
  <r>
    <x v="7"/>
    <x v="3"/>
    <x v="1"/>
    <x v="7"/>
    <n v="0"/>
  </r>
  <r>
    <x v="7"/>
    <x v="3"/>
    <x v="1"/>
    <x v="8"/>
    <n v="1167000"/>
  </r>
  <r>
    <x v="7"/>
    <x v="3"/>
    <x v="1"/>
    <x v="9"/>
    <n v="1129829"/>
  </r>
  <r>
    <x v="7"/>
    <x v="3"/>
    <x v="1"/>
    <x v="10"/>
    <n v="0"/>
  </r>
  <r>
    <x v="7"/>
    <x v="3"/>
    <x v="1"/>
    <x v="11"/>
    <n v="1116038"/>
  </r>
  <r>
    <x v="7"/>
    <x v="3"/>
    <x v="1"/>
    <x v="12"/>
    <n v="0"/>
  </r>
  <r>
    <x v="7"/>
    <x v="3"/>
    <x v="1"/>
    <x v="13"/>
    <n v="11915504"/>
  </r>
  <r>
    <x v="7"/>
    <x v="4"/>
    <x v="0"/>
    <x v="0"/>
    <n v="172568"/>
  </r>
  <r>
    <x v="7"/>
    <x v="4"/>
    <x v="0"/>
    <x v="1"/>
    <n v="39143"/>
  </r>
  <r>
    <x v="7"/>
    <x v="4"/>
    <x v="0"/>
    <x v="2"/>
    <n v="4068254"/>
  </r>
  <r>
    <x v="7"/>
    <x v="4"/>
    <x v="0"/>
    <x v="3"/>
    <n v="1567742"/>
  </r>
  <r>
    <x v="7"/>
    <x v="4"/>
    <x v="0"/>
    <x v="4"/>
    <n v="3986627"/>
  </r>
  <r>
    <x v="7"/>
    <x v="4"/>
    <x v="0"/>
    <x v="5"/>
    <n v="0"/>
  </r>
  <r>
    <x v="7"/>
    <x v="4"/>
    <x v="0"/>
    <x v="6"/>
    <n v="20889303"/>
  </r>
  <r>
    <x v="7"/>
    <x v="4"/>
    <x v="0"/>
    <x v="7"/>
    <n v="0"/>
  </r>
  <r>
    <x v="7"/>
    <x v="4"/>
    <x v="0"/>
    <x v="8"/>
    <n v="4897200"/>
  </r>
  <r>
    <x v="7"/>
    <x v="4"/>
    <x v="0"/>
    <x v="9"/>
    <n v="2175245"/>
  </r>
  <r>
    <x v="7"/>
    <x v="4"/>
    <x v="0"/>
    <x v="10"/>
    <n v="0"/>
  </r>
  <r>
    <x v="7"/>
    <x v="4"/>
    <x v="0"/>
    <x v="11"/>
    <n v="6689887"/>
  </r>
  <r>
    <x v="7"/>
    <x v="4"/>
    <x v="0"/>
    <x v="12"/>
    <n v="600548"/>
  </r>
  <r>
    <x v="7"/>
    <x v="4"/>
    <x v="0"/>
    <x v="13"/>
    <n v="29549003"/>
  </r>
  <r>
    <x v="7"/>
    <x v="4"/>
    <x v="1"/>
    <x v="0"/>
    <n v="172568"/>
  </r>
  <r>
    <x v="7"/>
    <x v="4"/>
    <x v="1"/>
    <x v="1"/>
    <n v="195786"/>
  </r>
  <r>
    <x v="7"/>
    <x v="4"/>
    <x v="1"/>
    <x v="2"/>
    <n v="6922019"/>
  </r>
  <r>
    <x v="7"/>
    <x v="4"/>
    <x v="1"/>
    <x v="3"/>
    <n v="903693"/>
  </r>
  <r>
    <x v="7"/>
    <x v="4"/>
    <x v="1"/>
    <x v="4"/>
    <n v="4018122"/>
  </r>
  <r>
    <x v="7"/>
    <x v="4"/>
    <x v="1"/>
    <x v="5"/>
    <n v="0"/>
  </r>
  <r>
    <x v="7"/>
    <x v="4"/>
    <x v="1"/>
    <x v="6"/>
    <n v="27863521"/>
  </r>
  <r>
    <x v="7"/>
    <x v="4"/>
    <x v="1"/>
    <x v="7"/>
    <n v="0"/>
  </r>
  <r>
    <x v="7"/>
    <x v="4"/>
    <x v="1"/>
    <x v="8"/>
    <n v="5045656"/>
  </r>
  <r>
    <x v="7"/>
    <x v="4"/>
    <x v="1"/>
    <x v="9"/>
    <n v="2284387"/>
  </r>
  <r>
    <x v="7"/>
    <x v="4"/>
    <x v="1"/>
    <x v="10"/>
    <n v="0"/>
  </r>
  <r>
    <x v="7"/>
    <x v="4"/>
    <x v="1"/>
    <x v="11"/>
    <n v="8581250"/>
  </r>
  <r>
    <x v="7"/>
    <x v="4"/>
    <x v="1"/>
    <x v="12"/>
    <n v="0"/>
  </r>
  <r>
    <x v="7"/>
    <x v="4"/>
    <x v="1"/>
    <x v="13"/>
    <n v="41183026"/>
  </r>
  <r>
    <x v="7"/>
    <x v="5"/>
    <x v="0"/>
    <x v="0"/>
    <n v="0"/>
  </r>
  <r>
    <x v="7"/>
    <x v="5"/>
    <x v="0"/>
    <x v="1"/>
    <n v="1146"/>
  </r>
  <r>
    <x v="7"/>
    <x v="5"/>
    <x v="0"/>
    <x v="2"/>
    <n v="-448062"/>
  </r>
  <r>
    <x v="7"/>
    <x v="5"/>
    <x v="0"/>
    <x v="3"/>
    <n v="482012"/>
  </r>
  <r>
    <x v="7"/>
    <x v="5"/>
    <x v="0"/>
    <x v="4"/>
    <n v="310817"/>
  </r>
  <r>
    <x v="7"/>
    <x v="5"/>
    <x v="0"/>
    <x v="5"/>
    <n v="0"/>
  </r>
  <r>
    <x v="7"/>
    <x v="5"/>
    <x v="0"/>
    <x v="6"/>
    <n v="1858252"/>
  </r>
  <r>
    <x v="7"/>
    <x v="5"/>
    <x v="0"/>
    <x v="7"/>
    <n v="0"/>
  </r>
  <r>
    <x v="7"/>
    <x v="5"/>
    <x v="0"/>
    <x v="8"/>
    <n v="136982"/>
  </r>
  <r>
    <x v="7"/>
    <x v="5"/>
    <x v="0"/>
    <x v="9"/>
    <n v="218032"/>
  </r>
  <r>
    <x v="7"/>
    <x v="5"/>
    <x v="0"/>
    <x v="10"/>
    <n v="0"/>
  </r>
  <r>
    <x v="7"/>
    <x v="5"/>
    <x v="0"/>
    <x v="11"/>
    <n v="1154489"/>
  </r>
  <r>
    <x v="7"/>
    <x v="5"/>
    <x v="0"/>
    <x v="12"/>
    <n v="0"/>
  </r>
  <r>
    <x v="7"/>
    <x v="5"/>
    <x v="0"/>
    <x v="13"/>
    <n v="1689654"/>
  </r>
  <r>
    <x v="7"/>
    <x v="5"/>
    <x v="1"/>
    <x v="0"/>
    <n v="0"/>
  </r>
  <r>
    <x v="7"/>
    <x v="5"/>
    <x v="1"/>
    <x v="1"/>
    <n v="1146"/>
  </r>
  <r>
    <x v="7"/>
    <x v="5"/>
    <x v="1"/>
    <x v="2"/>
    <n v="-448062"/>
  </r>
  <r>
    <x v="7"/>
    <x v="5"/>
    <x v="1"/>
    <x v="3"/>
    <n v="482012"/>
  </r>
  <r>
    <x v="7"/>
    <x v="5"/>
    <x v="1"/>
    <x v="4"/>
    <n v="310817"/>
  </r>
  <r>
    <x v="7"/>
    <x v="5"/>
    <x v="1"/>
    <x v="5"/>
    <n v="0"/>
  </r>
  <r>
    <x v="7"/>
    <x v="5"/>
    <x v="1"/>
    <x v="6"/>
    <n v="1858252"/>
  </r>
  <r>
    <x v="7"/>
    <x v="5"/>
    <x v="1"/>
    <x v="7"/>
    <n v="0"/>
  </r>
  <r>
    <x v="7"/>
    <x v="5"/>
    <x v="1"/>
    <x v="8"/>
    <n v="136982"/>
  </r>
  <r>
    <x v="7"/>
    <x v="5"/>
    <x v="1"/>
    <x v="9"/>
    <n v="218032"/>
  </r>
  <r>
    <x v="7"/>
    <x v="5"/>
    <x v="1"/>
    <x v="10"/>
    <n v="0"/>
  </r>
  <r>
    <x v="7"/>
    <x v="5"/>
    <x v="1"/>
    <x v="11"/>
    <n v="1154489"/>
  </r>
  <r>
    <x v="7"/>
    <x v="5"/>
    <x v="1"/>
    <x v="12"/>
    <n v="0"/>
  </r>
  <r>
    <x v="7"/>
    <x v="5"/>
    <x v="1"/>
    <x v="13"/>
    <n v="1689654"/>
  </r>
  <r>
    <x v="7"/>
    <x v="6"/>
    <x v="0"/>
    <x v="0"/>
    <n v="5586"/>
  </r>
  <r>
    <x v="7"/>
    <x v="6"/>
    <x v="0"/>
    <x v="1"/>
    <n v="4324"/>
  </r>
  <r>
    <x v="7"/>
    <x v="6"/>
    <x v="0"/>
    <x v="2"/>
    <n v="3507432"/>
  </r>
  <r>
    <x v="7"/>
    <x v="6"/>
    <x v="0"/>
    <x v="3"/>
    <n v="205461"/>
  </r>
  <r>
    <x v="7"/>
    <x v="6"/>
    <x v="0"/>
    <x v="4"/>
    <n v="123461"/>
  </r>
  <r>
    <x v="7"/>
    <x v="6"/>
    <x v="0"/>
    <x v="5"/>
    <n v="483246"/>
  </r>
  <r>
    <x v="7"/>
    <x v="6"/>
    <x v="0"/>
    <x v="6"/>
    <n v="4829131"/>
  </r>
  <r>
    <x v="7"/>
    <x v="6"/>
    <x v="0"/>
    <x v="7"/>
    <n v="0"/>
  </r>
  <r>
    <x v="7"/>
    <x v="6"/>
    <x v="0"/>
    <x v="8"/>
    <n v="833636"/>
  </r>
  <r>
    <x v="7"/>
    <x v="6"/>
    <x v="0"/>
    <x v="9"/>
    <n v="677133"/>
  </r>
  <r>
    <x v="7"/>
    <x v="6"/>
    <x v="0"/>
    <x v="10"/>
    <n v="181431"/>
  </r>
  <r>
    <x v="7"/>
    <x v="6"/>
    <x v="0"/>
    <x v="11"/>
    <n v="1195106"/>
  </r>
  <r>
    <x v="7"/>
    <x v="6"/>
    <x v="0"/>
    <x v="12"/>
    <n v="54148"/>
  </r>
  <r>
    <x v="7"/>
    <x v="6"/>
    <x v="0"/>
    <x v="13"/>
    <n v="8749985"/>
  </r>
  <r>
    <x v="7"/>
    <x v="6"/>
    <x v="1"/>
    <x v="0"/>
    <n v="5586"/>
  </r>
  <r>
    <x v="7"/>
    <x v="6"/>
    <x v="1"/>
    <x v="1"/>
    <n v="4644"/>
  </r>
  <r>
    <x v="7"/>
    <x v="6"/>
    <x v="1"/>
    <x v="2"/>
    <n v="3801909"/>
  </r>
  <r>
    <x v="7"/>
    <x v="6"/>
    <x v="1"/>
    <x v="3"/>
    <n v="257772"/>
  </r>
  <r>
    <x v="7"/>
    <x v="6"/>
    <x v="1"/>
    <x v="4"/>
    <n v="125215"/>
  </r>
  <r>
    <x v="7"/>
    <x v="6"/>
    <x v="1"/>
    <x v="5"/>
    <n v="0"/>
  </r>
  <r>
    <x v="7"/>
    <x v="6"/>
    <x v="1"/>
    <x v="6"/>
    <n v="5381959"/>
  </r>
  <r>
    <x v="7"/>
    <x v="6"/>
    <x v="1"/>
    <x v="7"/>
    <n v="0"/>
  </r>
  <r>
    <x v="7"/>
    <x v="6"/>
    <x v="1"/>
    <x v="8"/>
    <n v="833636"/>
  </r>
  <r>
    <x v="7"/>
    <x v="6"/>
    <x v="1"/>
    <x v="9"/>
    <n v="698252"/>
  </r>
  <r>
    <x v="7"/>
    <x v="6"/>
    <x v="1"/>
    <x v="10"/>
    <n v="1"/>
  </r>
  <r>
    <x v="7"/>
    <x v="6"/>
    <x v="1"/>
    <x v="11"/>
    <n v="1238471"/>
  </r>
  <r>
    <x v="7"/>
    <x v="6"/>
    <x v="1"/>
    <x v="12"/>
    <n v="0"/>
  </r>
  <r>
    <x v="7"/>
    <x v="6"/>
    <x v="1"/>
    <x v="13"/>
    <n v="10175680"/>
  </r>
  <r>
    <x v="7"/>
    <x v="7"/>
    <x v="0"/>
    <x v="0"/>
    <n v="0"/>
  </r>
  <r>
    <x v="7"/>
    <x v="7"/>
    <x v="0"/>
    <x v="1"/>
    <n v="76433"/>
  </r>
  <r>
    <x v="7"/>
    <x v="7"/>
    <x v="0"/>
    <x v="2"/>
    <n v="147982"/>
  </r>
  <r>
    <x v="7"/>
    <x v="7"/>
    <x v="0"/>
    <x v="3"/>
    <n v="7169"/>
  </r>
  <r>
    <x v="7"/>
    <x v="7"/>
    <x v="0"/>
    <x v="4"/>
    <n v="0"/>
  </r>
  <r>
    <x v="7"/>
    <x v="7"/>
    <x v="0"/>
    <x v="5"/>
    <n v="0"/>
  </r>
  <r>
    <x v="7"/>
    <x v="7"/>
    <x v="0"/>
    <x v="6"/>
    <n v="0"/>
  </r>
  <r>
    <x v="7"/>
    <x v="7"/>
    <x v="0"/>
    <x v="7"/>
    <n v="0"/>
  </r>
  <r>
    <x v="7"/>
    <x v="7"/>
    <x v="0"/>
    <x v="8"/>
    <n v="0"/>
  </r>
  <r>
    <x v="7"/>
    <x v="7"/>
    <x v="0"/>
    <x v="9"/>
    <n v="12218"/>
  </r>
  <r>
    <x v="7"/>
    <x v="7"/>
    <x v="0"/>
    <x v="10"/>
    <n v="0"/>
  </r>
  <r>
    <x v="7"/>
    <x v="7"/>
    <x v="0"/>
    <x v="11"/>
    <n v="4140"/>
  </r>
  <r>
    <x v="7"/>
    <x v="7"/>
    <x v="0"/>
    <x v="12"/>
    <n v="0"/>
  </r>
  <r>
    <x v="7"/>
    <x v="7"/>
    <x v="0"/>
    <x v="13"/>
    <n v="56302"/>
  </r>
  <r>
    <x v="7"/>
    <x v="7"/>
    <x v="1"/>
    <x v="0"/>
    <n v="0"/>
  </r>
  <r>
    <x v="7"/>
    <x v="7"/>
    <x v="1"/>
    <x v="1"/>
    <n v="76433"/>
  </r>
  <r>
    <x v="7"/>
    <x v="7"/>
    <x v="1"/>
    <x v="2"/>
    <n v="147982"/>
  </r>
  <r>
    <x v="7"/>
    <x v="7"/>
    <x v="1"/>
    <x v="3"/>
    <n v="7169"/>
  </r>
  <r>
    <x v="7"/>
    <x v="7"/>
    <x v="1"/>
    <x v="4"/>
    <n v="0"/>
  </r>
  <r>
    <x v="7"/>
    <x v="7"/>
    <x v="1"/>
    <x v="5"/>
    <n v="0"/>
  </r>
  <r>
    <x v="7"/>
    <x v="7"/>
    <x v="1"/>
    <x v="6"/>
    <n v="0"/>
  </r>
  <r>
    <x v="7"/>
    <x v="7"/>
    <x v="1"/>
    <x v="7"/>
    <n v="0"/>
  </r>
  <r>
    <x v="7"/>
    <x v="7"/>
    <x v="1"/>
    <x v="8"/>
    <n v="0"/>
  </r>
  <r>
    <x v="7"/>
    <x v="7"/>
    <x v="1"/>
    <x v="9"/>
    <n v="12218"/>
  </r>
  <r>
    <x v="7"/>
    <x v="7"/>
    <x v="1"/>
    <x v="10"/>
    <n v="0"/>
  </r>
  <r>
    <x v="7"/>
    <x v="7"/>
    <x v="1"/>
    <x v="11"/>
    <n v="4140"/>
  </r>
  <r>
    <x v="7"/>
    <x v="7"/>
    <x v="1"/>
    <x v="12"/>
    <n v="0"/>
  </r>
  <r>
    <x v="7"/>
    <x v="7"/>
    <x v="1"/>
    <x v="13"/>
    <n v="56302"/>
  </r>
  <r>
    <x v="7"/>
    <x v="8"/>
    <x v="0"/>
    <x v="0"/>
    <n v="0"/>
  </r>
  <r>
    <x v="7"/>
    <x v="8"/>
    <x v="0"/>
    <x v="1"/>
    <n v="337266"/>
  </r>
  <r>
    <x v="7"/>
    <x v="8"/>
    <x v="0"/>
    <x v="2"/>
    <n v="10108248"/>
  </r>
  <r>
    <x v="7"/>
    <x v="8"/>
    <x v="0"/>
    <x v="3"/>
    <n v="8114680"/>
  </r>
  <r>
    <x v="7"/>
    <x v="8"/>
    <x v="0"/>
    <x v="4"/>
    <n v="8595445"/>
  </r>
  <r>
    <x v="7"/>
    <x v="8"/>
    <x v="0"/>
    <x v="5"/>
    <n v="813596"/>
  </r>
  <r>
    <x v="7"/>
    <x v="8"/>
    <x v="0"/>
    <x v="6"/>
    <n v="7181977"/>
  </r>
  <r>
    <x v="7"/>
    <x v="8"/>
    <x v="0"/>
    <x v="7"/>
    <n v="0"/>
  </r>
  <r>
    <x v="7"/>
    <x v="8"/>
    <x v="0"/>
    <x v="8"/>
    <n v="2457603"/>
  </r>
  <r>
    <x v="7"/>
    <x v="8"/>
    <x v="0"/>
    <x v="9"/>
    <n v="2194070"/>
  </r>
  <r>
    <x v="7"/>
    <x v="8"/>
    <x v="0"/>
    <x v="10"/>
    <n v="616942"/>
  </r>
  <r>
    <x v="7"/>
    <x v="8"/>
    <x v="0"/>
    <x v="11"/>
    <n v="4237104"/>
  </r>
  <r>
    <x v="7"/>
    <x v="8"/>
    <x v="0"/>
    <x v="12"/>
    <n v="205491"/>
  </r>
  <r>
    <x v="7"/>
    <x v="8"/>
    <x v="0"/>
    <x v="13"/>
    <n v="3518424"/>
  </r>
  <r>
    <x v="7"/>
    <x v="8"/>
    <x v="1"/>
    <x v="0"/>
    <n v="625625"/>
  </r>
  <r>
    <x v="7"/>
    <x v="8"/>
    <x v="1"/>
    <x v="1"/>
    <n v="794484"/>
  </r>
  <r>
    <x v="7"/>
    <x v="8"/>
    <x v="1"/>
    <x v="2"/>
    <n v="10846202"/>
  </r>
  <r>
    <x v="7"/>
    <x v="8"/>
    <x v="1"/>
    <x v="3"/>
    <n v="1901183"/>
  </r>
  <r>
    <x v="7"/>
    <x v="8"/>
    <x v="1"/>
    <x v="4"/>
    <n v="8602948"/>
  </r>
  <r>
    <x v="7"/>
    <x v="8"/>
    <x v="1"/>
    <x v="5"/>
    <n v="0"/>
  </r>
  <r>
    <x v="7"/>
    <x v="8"/>
    <x v="1"/>
    <x v="6"/>
    <n v="19926186"/>
  </r>
  <r>
    <x v="7"/>
    <x v="8"/>
    <x v="1"/>
    <x v="7"/>
    <n v="0"/>
  </r>
  <r>
    <x v="7"/>
    <x v="8"/>
    <x v="1"/>
    <x v="8"/>
    <n v="2588589"/>
  </r>
  <r>
    <x v="7"/>
    <x v="8"/>
    <x v="1"/>
    <x v="9"/>
    <n v="3456994"/>
  </r>
  <r>
    <x v="7"/>
    <x v="8"/>
    <x v="1"/>
    <x v="10"/>
    <n v="0"/>
  </r>
  <r>
    <x v="7"/>
    <x v="8"/>
    <x v="1"/>
    <x v="11"/>
    <n v="6085469"/>
  </r>
  <r>
    <x v="7"/>
    <x v="8"/>
    <x v="1"/>
    <x v="12"/>
    <n v="0"/>
  </r>
  <r>
    <x v="7"/>
    <x v="8"/>
    <x v="1"/>
    <x v="13"/>
    <n v="25316462"/>
  </r>
  <r>
    <x v="7"/>
    <x v="9"/>
    <x v="0"/>
    <x v="0"/>
    <n v="0"/>
  </r>
  <r>
    <x v="7"/>
    <x v="9"/>
    <x v="0"/>
    <x v="1"/>
    <n v="3402728"/>
  </r>
  <r>
    <x v="7"/>
    <x v="9"/>
    <x v="0"/>
    <x v="2"/>
    <n v="5463651"/>
  </r>
  <r>
    <x v="7"/>
    <x v="9"/>
    <x v="0"/>
    <x v="3"/>
    <n v="496734"/>
  </r>
  <r>
    <x v="7"/>
    <x v="9"/>
    <x v="0"/>
    <x v="4"/>
    <n v="28179"/>
  </r>
  <r>
    <x v="7"/>
    <x v="9"/>
    <x v="0"/>
    <x v="5"/>
    <n v="201904"/>
  </r>
  <r>
    <x v="7"/>
    <x v="9"/>
    <x v="0"/>
    <x v="6"/>
    <n v="1281703"/>
  </r>
  <r>
    <x v="7"/>
    <x v="9"/>
    <x v="0"/>
    <x v="7"/>
    <n v="0"/>
  </r>
  <r>
    <x v="7"/>
    <x v="9"/>
    <x v="0"/>
    <x v="8"/>
    <n v="339535"/>
  </r>
  <r>
    <x v="7"/>
    <x v="9"/>
    <x v="0"/>
    <x v="9"/>
    <n v="238269"/>
  </r>
  <r>
    <x v="7"/>
    <x v="9"/>
    <x v="0"/>
    <x v="10"/>
    <n v="53480"/>
  </r>
  <r>
    <x v="7"/>
    <x v="9"/>
    <x v="0"/>
    <x v="11"/>
    <n v="380270"/>
  </r>
  <r>
    <x v="7"/>
    <x v="9"/>
    <x v="0"/>
    <x v="12"/>
    <n v="124649"/>
  </r>
  <r>
    <x v="7"/>
    <x v="9"/>
    <x v="0"/>
    <x v="13"/>
    <n v="3168514"/>
  </r>
  <r>
    <x v="7"/>
    <x v="9"/>
    <x v="1"/>
    <x v="0"/>
    <n v="0"/>
  </r>
  <r>
    <x v="7"/>
    <x v="9"/>
    <x v="1"/>
    <x v="1"/>
    <n v="3402897"/>
  </r>
  <r>
    <x v="7"/>
    <x v="9"/>
    <x v="1"/>
    <x v="2"/>
    <n v="5099721"/>
  </r>
  <r>
    <x v="7"/>
    <x v="9"/>
    <x v="1"/>
    <x v="3"/>
    <n v="484534"/>
  </r>
  <r>
    <x v="7"/>
    <x v="9"/>
    <x v="1"/>
    <x v="4"/>
    <n v="28332"/>
  </r>
  <r>
    <x v="7"/>
    <x v="9"/>
    <x v="1"/>
    <x v="5"/>
    <n v="0"/>
  </r>
  <r>
    <x v="7"/>
    <x v="9"/>
    <x v="1"/>
    <x v="6"/>
    <n v="2256776"/>
  </r>
  <r>
    <x v="7"/>
    <x v="9"/>
    <x v="1"/>
    <x v="7"/>
    <n v="0"/>
  </r>
  <r>
    <x v="7"/>
    <x v="9"/>
    <x v="1"/>
    <x v="8"/>
    <n v="391482"/>
  </r>
  <r>
    <x v="7"/>
    <x v="9"/>
    <x v="1"/>
    <x v="9"/>
    <n v="268493"/>
  </r>
  <r>
    <x v="7"/>
    <x v="9"/>
    <x v="1"/>
    <x v="10"/>
    <n v="0"/>
  </r>
  <r>
    <x v="7"/>
    <x v="9"/>
    <x v="1"/>
    <x v="11"/>
    <n v="493241"/>
  </r>
  <r>
    <x v="7"/>
    <x v="9"/>
    <x v="1"/>
    <x v="12"/>
    <n v="0"/>
  </r>
  <r>
    <x v="7"/>
    <x v="9"/>
    <x v="1"/>
    <x v="13"/>
    <n v="4056964"/>
  </r>
  <r>
    <x v="7"/>
    <x v="10"/>
    <x v="0"/>
    <x v="0"/>
    <n v="11342"/>
  </r>
  <r>
    <x v="7"/>
    <x v="10"/>
    <x v="0"/>
    <x v="1"/>
    <n v="829551"/>
  </r>
  <r>
    <x v="7"/>
    <x v="10"/>
    <x v="0"/>
    <x v="2"/>
    <n v="1947306"/>
  </r>
  <r>
    <x v="7"/>
    <x v="10"/>
    <x v="0"/>
    <x v="3"/>
    <n v="197451"/>
  </r>
  <r>
    <x v="7"/>
    <x v="10"/>
    <x v="0"/>
    <x v="4"/>
    <n v="79258"/>
  </r>
  <r>
    <x v="7"/>
    <x v="10"/>
    <x v="0"/>
    <x v="5"/>
    <n v="0"/>
  </r>
  <r>
    <x v="7"/>
    <x v="10"/>
    <x v="0"/>
    <x v="6"/>
    <n v="2778071"/>
  </r>
  <r>
    <x v="7"/>
    <x v="10"/>
    <x v="0"/>
    <x v="7"/>
    <n v="0"/>
  </r>
  <r>
    <x v="7"/>
    <x v="10"/>
    <x v="0"/>
    <x v="8"/>
    <n v="257146"/>
  </r>
  <r>
    <x v="7"/>
    <x v="10"/>
    <x v="0"/>
    <x v="9"/>
    <n v="230490"/>
  </r>
  <r>
    <x v="7"/>
    <x v="10"/>
    <x v="0"/>
    <x v="10"/>
    <n v="140901"/>
  </r>
  <r>
    <x v="7"/>
    <x v="10"/>
    <x v="0"/>
    <x v="11"/>
    <n v="311168"/>
  </r>
  <r>
    <x v="7"/>
    <x v="10"/>
    <x v="0"/>
    <x v="12"/>
    <n v="8926"/>
  </r>
  <r>
    <x v="7"/>
    <x v="10"/>
    <x v="0"/>
    <x v="13"/>
    <n v="3836307"/>
  </r>
  <r>
    <x v="7"/>
    <x v="10"/>
    <x v="1"/>
    <x v="0"/>
    <n v="11342"/>
  </r>
  <r>
    <x v="7"/>
    <x v="10"/>
    <x v="1"/>
    <x v="1"/>
    <n v="829797"/>
  </r>
  <r>
    <x v="7"/>
    <x v="10"/>
    <x v="1"/>
    <x v="2"/>
    <n v="1224035"/>
  </r>
  <r>
    <x v="7"/>
    <x v="10"/>
    <x v="1"/>
    <x v="3"/>
    <n v="192451"/>
  </r>
  <r>
    <x v="7"/>
    <x v="10"/>
    <x v="1"/>
    <x v="4"/>
    <n v="79258"/>
  </r>
  <r>
    <x v="7"/>
    <x v="10"/>
    <x v="1"/>
    <x v="5"/>
    <n v="0"/>
  </r>
  <r>
    <x v="7"/>
    <x v="10"/>
    <x v="1"/>
    <x v="6"/>
    <n v="3805711"/>
  </r>
  <r>
    <x v="7"/>
    <x v="10"/>
    <x v="1"/>
    <x v="7"/>
    <n v="0"/>
  </r>
  <r>
    <x v="7"/>
    <x v="10"/>
    <x v="1"/>
    <x v="8"/>
    <n v="331891"/>
  </r>
  <r>
    <x v="7"/>
    <x v="10"/>
    <x v="1"/>
    <x v="9"/>
    <n v="248076"/>
  </r>
  <r>
    <x v="7"/>
    <x v="10"/>
    <x v="1"/>
    <x v="10"/>
    <n v="1"/>
  </r>
  <r>
    <x v="7"/>
    <x v="10"/>
    <x v="1"/>
    <x v="11"/>
    <n v="389651"/>
  </r>
  <r>
    <x v="7"/>
    <x v="10"/>
    <x v="1"/>
    <x v="12"/>
    <n v="1"/>
  </r>
  <r>
    <x v="7"/>
    <x v="10"/>
    <x v="1"/>
    <x v="13"/>
    <n v="4413048"/>
  </r>
  <r>
    <x v="7"/>
    <x v="11"/>
    <x v="0"/>
    <x v="0"/>
    <n v="0"/>
  </r>
  <r>
    <x v="7"/>
    <x v="11"/>
    <x v="0"/>
    <x v="1"/>
    <n v="1825042"/>
  </r>
  <r>
    <x v="7"/>
    <x v="11"/>
    <x v="0"/>
    <x v="2"/>
    <n v="2815465"/>
  </r>
  <r>
    <x v="7"/>
    <x v="11"/>
    <x v="0"/>
    <x v="3"/>
    <n v="123140"/>
  </r>
  <r>
    <x v="7"/>
    <x v="11"/>
    <x v="0"/>
    <x v="4"/>
    <n v="122"/>
  </r>
  <r>
    <x v="7"/>
    <x v="11"/>
    <x v="0"/>
    <x v="5"/>
    <n v="0"/>
  </r>
  <r>
    <x v="7"/>
    <x v="11"/>
    <x v="0"/>
    <x v="6"/>
    <n v="699003"/>
  </r>
  <r>
    <x v="7"/>
    <x v="11"/>
    <x v="0"/>
    <x v="7"/>
    <n v="0"/>
  </r>
  <r>
    <x v="7"/>
    <x v="11"/>
    <x v="0"/>
    <x v="8"/>
    <n v="105891"/>
  </r>
  <r>
    <x v="7"/>
    <x v="11"/>
    <x v="0"/>
    <x v="9"/>
    <n v="99607"/>
  </r>
  <r>
    <x v="7"/>
    <x v="11"/>
    <x v="0"/>
    <x v="10"/>
    <n v="39607"/>
  </r>
  <r>
    <x v="7"/>
    <x v="11"/>
    <x v="0"/>
    <x v="11"/>
    <n v="178150"/>
  </r>
  <r>
    <x v="7"/>
    <x v="11"/>
    <x v="0"/>
    <x v="12"/>
    <n v="0"/>
  </r>
  <r>
    <x v="7"/>
    <x v="11"/>
    <x v="0"/>
    <x v="13"/>
    <n v="1710991"/>
  </r>
  <r>
    <x v="7"/>
    <x v="11"/>
    <x v="1"/>
    <x v="0"/>
    <n v="0"/>
  </r>
  <r>
    <x v="7"/>
    <x v="11"/>
    <x v="1"/>
    <x v="1"/>
    <n v="1825042"/>
  </r>
  <r>
    <x v="7"/>
    <x v="11"/>
    <x v="1"/>
    <x v="2"/>
    <n v="2700347"/>
  </r>
  <r>
    <x v="7"/>
    <x v="11"/>
    <x v="1"/>
    <x v="3"/>
    <n v="123140"/>
  </r>
  <r>
    <x v="7"/>
    <x v="11"/>
    <x v="1"/>
    <x v="4"/>
    <n v="122"/>
  </r>
  <r>
    <x v="7"/>
    <x v="11"/>
    <x v="1"/>
    <x v="5"/>
    <n v="0"/>
  </r>
  <r>
    <x v="7"/>
    <x v="11"/>
    <x v="1"/>
    <x v="6"/>
    <n v="1103833"/>
  </r>
  <r>
    <x v="7"/>
    <x v="11"/>
    <x v="1"/>
    <x v="7"/>
    <n v="0"/>
  </r>
  <r>
    <x v="7"/>
    <x v="11"/>
    <x v="1"/>
    <x v="8"/>
    <n v="105891"/>
  </r>
  <r>
    <x v="7"/>
    <x v="11"/>
    <x v="1"/>
    <x v="9"/>
    <n v="99607"/>
  </r>
  <r>
    <x v="7"/>
    <x v="11"/>
    <x v="1"/>
    <x v="10"/>
    <n v="0"/>
  </r>
  <r>
    <x v="7"/>
    <x v="11"/>
    <x v="1"/>
    <x v="11"/>
    <n v="202695"/>
  </r>
  <r>
    <x v="7"/>
    <x v="11"/>
    <x v="1"/>
    <x v="12"/>
    <n v="0"/>
  </r>
  <r>
    <x v="7"/>
    <x v="11"/>
    <x v="1"/>
    <x v="13"/>
    <n v="2064858"/>
  </r>
  <r>
    <x v="7"/>
    <x v="12"/>
    <x v="0"/>
    <x v="0"/>
    <n v="0"/>
  </r>
  <r>
    <x v="7"/>
    <x v="12"/>
    <x v="0"/>
    <x v="1"/>
    <n v="1391850"/>
  </r>
  <r>
    <x v="7"/>
    <x v="12"/>
    <x v="0"/>
    <x v="2"/>
    <n v="880907"/>
  </r>
  <r>
    <x v="7"/>
    <x v="12"/>
    <x v="0"/>
    <x v="3"/>
    <n v="112559"/>
  </r>
  <r>
    <x v="7"/>
    <x v="12"/>
    <x v="0"/>
    <x v="4"/>
    <n v="9333"/>
  </r>
  <r>
    <x v="7"/>
    <x v="12"/>
    <x v="0"/>
    <x v="5"/>
    <n v="0"/>
  </r>
  <r>
    <x v="7"/>
    <x v="12"/>
    <x v="0"/>
    <x v="6"/>
    <n v="1852131"/>
  </r>
  <r>
    <x v="7"/>
    <x v="12"/>
    <x v="0"/>
    <x v="7"/>
    <n v="0"/>
  </r>
  <r>
    <x v="7"/>
    <x v="12"/>
    <x v="0"/>
    <x v="8"/>
    <n v="68287"/>
  </r>
  <r>
    <x v="7"/>
    <x v="12"/>
    <x v="0"/>
    <x v="9"/>
    <n v="93066"/>
  </r>
  <r>
    <x v="7"/>
    <x v="12"/>
    <x v="0"/>
    <x v="10"/>
    <n v="4695"/>
  </r>
  <r>
    <x v="7"/>
    <x v="12"/>
    <x v="0"/>
    <x v="11"/>
    <n v="188302"/>
  </r>
  <r>
    <x v="7"/>
    <x v="12"/>
    <x v="0"/>
    <x v="12"/>
    <n v="33644"/>
  </r>
  <r>
    <x v="7"/>
    <x v="12"/>
    <x v="0"/>
    <x v="13"/>
    <n v="1411768"/>
  </r>
  <r>
    <x v="7"/>
    <x v="12"/>
    <x v="1"/>
    <x v="0"/>
    <n v="0"/>
  </r>
  <r>
    <x v="7"/>
    <x v="12"/>
    <x v="1"/>
    <x v="1"/>
    <n v="1391850"/>
  </r>
  <r>
    <x v="7"/>
    <x v="12"/>
    <x v="1"/>
    <x v="2"/>
    <n v="875869"/>
  </r>
  <r>
    <x v="7"/>
    <x v="12"/>
    <x v="1"/>
    <x v="3"/>
    <n v="112559"/>
  </r>
  <r>
    <x v="7"/>
    <x v="12"/>
    <x v="1"/>
    <x v="4"/>
    <n v="9333"/>
  </r>
  <r>
    <x v="7"/>
    <x v="12"/>
    <x v="1"/>
    <x v="5"/>
    <n v="0"/>
  </r>
  <r>
    <x v="7"/>
    <x v="12"/>
    <x v="1"/>
    <x v="6"/>
    <n v="1982249"/>
  </r>
  <r>
    <x v="7"/>
    <x v="12"/>
    <x v="1"/>
    <x v="7"/>
    <n v="0"/>
  </r>
  <r>
    <x v="7"/>
    <x v="12"/>
    <x v="1"/>
    <x v="8"/>
    <n v="68287"/>
  </r>
  <r>
    <x v="7"/>
    <x v="12"/>
    <x v="1"/>
    <x v="9"/>
    <n v="93152"/>
  </r>
  <r>
    <x v="7"/>
    <x v="12"/>
    <x v="1"/>
    <x v="10"/>
    <n v="-1"/>
  </r>
  <r>
    <x v="7"/>
    <x v="12"/>
    <x v="1"/>
    <x v="11"/>
    <n v="206307"/>
  </r>
  <r>
    <x v="7"/>
    <x v="12"/>
    <x v="1"/>
    <x v="12"/>
    <n v="-1"/>
  </r>
  <r>
    <x v="7"/>
    <x v="12"/>
    <x v="1"/>
    <x v="13"/>
    <n v="1525819"/>
  </r>
  <r>
    <x v="7"/>
    <x v="13"/>
    <x v="0"/>
    <x v="0"/>
    <n v="0"/>
  </r>
  <r>
    <x v="7"/>
    <x v="13"/>
    <x v="0"/>
    <x v="1"/>
    <n v="287363"/>
  </r>
  <r>
    <x v="7"/>
    <x v="13"/>
    <x v="0"/>
    <x v="2"/>
    <n v="5378819"/>
  </r>
  <r>
    <x v="7"/>
    <x v="13"/>
    <x v="0"/>
    <x v="3"/>
    <n v="5267891"/>
  </r>
  <r>
    <x v="7"/>
    <x v="13"/>
    <x v="0"/>
    <x v="4"/>
    <n v="131403"/>
  </r>
  <r>
    <x v="7"/>
    <x v="13"/>
    <x v="0"/>
    <x v="5"/>
    <n v="0"/>
  </r>
  <r>
    <x v="7"/>
    <x v="13"/>
    <x v="0"/>
    <x v="6"/>
    <n v="2675734"/>
  </r>
  <r>
    <x v="7"/>
    <x v="13"/>
    <x v="0"/>
    <x v="7"/>
    <n v="0"/>
  </r>
  <r>
    <x v="7"/>
    <x v="13"/>
    <x v="0"/>
    <x v="8"/>
    <n v="1981266"/>
  </r>
  <r>
    <x v="7"/>
    <x v="13"/>
    <x v="0"/>
    <x v="9"/>
    <n v="353540"/>
  </r>
  <r>
    <x v="7"/>
    <x v="13"/>
    <x v="0"/>
    <x v="10"/>
    <n v="0"/>
  </r>
  <r>
    <x v="7"/>
    <x v="13"/>
    <x v="0"/>
    <x v="11"/>
    <n v="675970"/>
  </r>
  <r>
    <x v="7"/>
    <x v="13"/>
    <x v="0"/>
    <x v="12"/>
    <n v="0"/>
  </r>
  <r>
    <x v="7"/>
    <x v="13"/>
    <x v="0"/>
    <x v="13"/>
    <n v="4671592"/>
  </r>
  <r>
    <x v="7"/>
    <x v="13"/>
    <x v="1"/>
    <x v="0"/>
    <n v="0"/>
  </r>
  <r>
    <x v="7"/>
    <x v="13"/>
    <x v="1"/>
    <x v="1"/>
    <n v="287363"/>
  </r>
  <r>
    <x v="7"/>
    <x v="13"/>
    <x v="1"/>
    <x v="2"/>
    <n v="5378819"/>
  </r>
  <r>
    <x v="7"/>
    <x v="13"/>
    <x v="1"/>
    <x v="3"/>
    <n v="5267891"/>
  </r>
  <r>
    <x v="7"/>
    <x v="13"/>
    <x v="1"/>
    <x v="4"/>
    <n v="131403"/>
  </r>
  <r>
    <x v="7"/>
    <x v="13"/>
    <x v="1"/>
    <x v="5"/>
    <n v="0"/>
  </r>
  <r>
    <x v="7"/>
    <x v="13"/>
    <x v="1"/>
    <x v="6"/>
    <n v="2675734"/>
  </r>
  <r>
    <x v="7"/>
    <x v="13"/>
    <x v="1"/>
    <x v="7"/>
    <n v="0"/>
  </r>
  <r>
    <x v="7"/>
    <x v="13"/>
    <x v="1"/>
    <x v="8"/>
    <n v="1981266"/>
  </r>
  <r>
    <x v="7"/>
    <x v="13"/>
    <x v="1"/>
    <x v="9"/>
    <n v="353540"/>
  </r>
  <r>
    <x v="7"/>
    <x v="13"/>
    <x v="1"/>
    <x v="10"/>
    <n v="0"/>
  </r>
  <r>
    <x v="7"/>
    <x v="13"/>
    <x v="1"/>
    <x v="11"/>
    <n v="675970"/>
  </r>
  <r>
    <x v="7"/>
    <x v="13"/>
    <x v="1"/>
    <x v="12"/>
    <n v="0"/>
  </r>
  <r>
    <x v="7"/>
    <x v="13"/>
    <x v="1"/>
    <x v="13"/>
    <n v="4671592"/>
  </r>
  <r>
    <x v="7"/>
    <x v="14"/>
    <x v="0"/>
    <x v="0"/>
    <n v="0"/>
  </r>
  <r>
    <x v="7"/>
    <x v="14"/>
    <x v="0"/>
    <x v="1"/>
    <n v="211307"/>
  </r>
  <r>
    <x v="7"/>
    <x v="14"/>
    <x v="0"/>
    <x v="2"/>
    <n v="1594443"/>
  </r>
  <r>
    <x v="7"/>
    <x v="14"/>
    <x v="0"/>
    <x v="3"/>
    <n v="796355"/>
  </r>
  <r>
    <x v="7"/>
    <x v="14"/>
    <x v="0"/>
    <x v="4"/>
    <n v="35392"/>
  </r>
  <r>
    <x v="7"/>
    <x v="14"/>
    <x v="0"/>
    <x v="5"/>
    <n v="0"/>
  </r>
  <r>
    <x v="7"/>
    <x v="14"/>
    <x v="0"/>
    <x v="6"/>
    <n v="1589"/>
  </r>
  <r>
    <x v="7"/>
    <x v="14"/>
    <x v="0"/>
    <x v="7"/>
    <n v="0"/>
  </r>
  <r>
    <x v="7"/>
    <x v="14"/>
    <x v="0"/>
    <x v="8"/>
    <n v="105"/>
  </r>
  <r>
    <x v="7"/>
    <x v="14"/>
    <x v="0"/>
    <x v="9"/>
    <n v="48934"/>
  </r>
  <r>
    <x v="7"/>
    <x v="14"/>
    <x v="0"/>
    <x v="10"/>
    <n v="0"/>
  </r>
  <r>
    <x v="7"/>
    <x v="14"/>
    <x v="0"/>
    <x v="11"/>
    <n v="49797"/>
  </r>
  <r>
    <x v="7"/>
    <x v="14"/>
    <x v="0"/>
    <x v="12"/>
    <n v="0"/>
  </r>
  <r>
    <x v="7"/>
    <x v="14"/>
    <x v="0"/>
    <x v="13"/>
    <n v="553945"/>
  </r>
  <r>
    <x v="7"/>
    <x v="14"/>
    <x v="1"/>
    <x v="0"/>
    <n v="0"/>
  </r>
  <r>
    <x v="7"/>
    <x v="14"/>
    <x v="1"/>
    <x v="1"/>
    <n v="211307"/>
  </r>
  <r>
    <x v="7"/>
    <x v="14"/>
    <x v="1"/>
    <x v="2"/>
    <n v="1594443"/>
  </r>
  <r>
    <x v="7"/>
    <x v="14"/>
    <x v="1"/>
    <x v="3"/>
    <n v="796355"/>
  </r>
  <r>
    <x v="7"/>
    <x v="14"/>
    <x v="1"/>
    <x v="4"/>
    <n v="35392"/>
  </r>
  <r>
    <x v="7"/>
    <x v="14"/>
    <x v="1"/>
    <x v="5"/>
    <n v="0"/>
  </r>
  <r>
    <x v="7"/>
    <x v="14"/>
    <x v="1"/>
    <x v="6"/>
    <n v="1589"/>
  </r>
  <r>
    <x v="7"/>
    <x v="14"/>
    <x v="1"/>
    <x v="7"/>
    <n v="0"/>
  </r>
  <r>
    <x v="7"/>
    <x v="14"/>
    <x v="1"/>
    <x v="8"/>
    <n v="105"/>
  </r>
  <r>
    <x v="7"/>
    <x v="14"/>
    <x v="1"/>
    <x v="9"/>
    <n v="48935"/>
  </r>
  <r>
    <x v="7"/>
    <x v="14"/>
    <x v="1"/>
    <x v="10"/>
    <n v="0"/>
  </r>
  <r>
    <x v="7"/>
    <x v="14"/>
    <x v="1"/>
    <x v="11"/>
    <n v="49797"/>
  </r>
  <r>
    <x v="7"/>
    <x v="14"/>
    <x v="1"/>
    <x v="12"/>
    <n v="0"/>
  </r>
  <r>
    <x v="7"/>
    <x v="14"/>
    <x v="1"/>
    <x v="13"/>
    <n v="553945"/>
  </r>
  <r>
    <x v="7"/>
    <x v="15"/>
    <x v="0"/>
    <x v="0"/>
    <n v="0"/>
  </r>
  <r>
    <x v="7"/>
    <x v="15"/>
    <x v="0"/>
    <x v="1"/>
    <n v="23386"/>
  </r>
  <r>
    <x v="7"/>
    <x v="15"/>
    <x v="0"/>
    <x v="2"/>
    <n v="321128"/>
  </r>
  <r>
    <x v="7"/>
    <x v="15"/>
    <x v="0"/>
    <x v="3"/>
    <n v="1004167"/>
  </r>
  <r>
    <x v="7"/>
    <x v="15"/>
    <x v="0"/>
    <x v="4"/>
    <n v="3553"/>
  </r>
  <r>
    <x v="7"/>
    <x v="15"/>
    <x v="0"/>
    <x v="5"/>
    <n v="12970"/>
  </r>
  <r>
    <x v="7"/>
    <x v="15"/>
    <x v="0"/>
    <x v="6"/>
    <n v="2114925"/>
  </r>
  <r>
    <x v="7"/>
    <x v="15"/>
    <x v="0"/>
    <x v="7"/>
    <n v="0"/>
  </r>
  <r>
    <x v="7"/>
    <x v="15"/>
    <x v="0"/>
    <x v="8"/>
    <n v="482103"/>
  </r>
  <r>
    <x v="7"/>
    <x v="15"/>
    <x v="0"/>
    <x v="9"/>
    <n v="245628"/>
  </r>
  <r>
    <x v="7"/>
    <x v="15"/>
    <x v="0"/>
    <x v="10"/>
    <n v="19053"/>
  </r>
  <r>
    <x v="7"/>
    <x v="15"/>
    <x v="0"/>
    <x v="11"/>
    <n v="513353"/>
  </r>
  <r>
    <x v="7"/>
    <x v="15"/>
    <x v="0"/>
    <x v="12"/>
    <n v="31185"/>
  </r>
  <r>
    <x v="7"/>
    <x v="15"/>
    <x v="0"/>
    <x v="13"/>
    <n v="2153937"/>
  </r>
  <r>
    <x v="7"/>
    <x v="15"/>
    <x v="1"/>
    <x v="0"/>
    <n v="0"/>
  </r>
  <r>
    <x v="7"/>
    <x v="15"/>
    <x v="1"/>
    <x v="1"/>
    <n v="23386"/>
  </r>
  <r>
    <x v="7"/>
    <x v="15"/>
    <x v="1"/>
    <x v="2"/>
    <n v="275746"/>
  </r>
  <r>
    <x v="7"/>
    <x v="15"/>
    <x v="1"/>
    <x v="3"/>
    <n v="1005024"/>
  </r>
  <r>
    <x v="7"/>
    <x v="15"/>
    <x v="1"/>
    <x v="4"/>
    <n v="3553"/>
  </r>
  <r>
    <x v="7"/>
    <x v="15"/>
    <x v="1"/>
    <x v="5"/>
    <n v="0"/>
  </r>
  <r>
    <x v="7"/>
    <x v="15"/>
    <x v="1"/>
    <x v="6"/>
    <n v="2312137"/>
  </r>
  <r>
    <x v="7"/>
    <x v="15"/>
    <x v="1"/>
    <x v="7"/>
    <n v="0"/>
  </r>
  <r>
    <x v="7"/>
    <x v="15"/>
    <x v="1"/>
    <x v="8"/>
    <n v="482103"/>
  </r>
  <r>
    <x v="7"/>
    <x v="15"/>
    <x v="1"/>
    <x v="9"/>
    <n v="242123"/>
  </r>
  <r>
    <x v="7"/>
    <x v="15"/>
    <x v="1"/>
    <x v="10"/>
    <n v="0"/>
  </r>
  <r>
    <x v="7"/>
    <x v="15"/>
    <x v="1"/>
    <x v="11"/>
    <n v="520070"/>
  </r>
  <r>
    <x v="7"/>
    <x v="15"/>
    <x v="1"/>
    <x v="12"/>
    <n v="0"/>
  </r>
  <r>
    <x v="7"/>
    <x v="15"/>
    <x v="1"/>
    <x v="13"/>
    <n v="2315967"/>
  </r>
  <r>
    <x v="7"/>
    <x v="16"/>
    <x v="0"/>
    <x v="0"/>
    <n v="0"/>
  </r>
  <r>
    <x v="7"/>
    <x v="16"/>
    <x v="0"/>
    <x v="1"/>
    <n v="2878"/>
  </r>
  <r>
    <x v="7"/>
    <x v="16"/>
    <x v="0"/>
    <x v="2"/>
    <n v="-167953"/>
  </r>
  <r>
    <x v="7"/>
    <x v="16"/>
    <x v="0"/>
    <x v="3"/>
    <n v="84591"/>
  </r>
  <r>
    <x v="7"/>
    <x v="16"/>
    <x v="0"/>
    <x v="4"/>
    <n v="4211"/>
  </r>
  <r>
    <x v="7"/>
    <x v="16"/>
    <x v="0"/>
    <x v="5"/>
    <n v="105021"/>
  </r>
  <r>
    <x v="7"/>
    <x v="16"/>
    <x v="0"/>
    <x v="6"/>
    <n v="1008692"/>
  </r>
  <r>
    <x v="7"/>
    <x v="16"/>
    <x v="0"/>
    <x v="7"/>
    <n v="0"/>
  </r>
  <r>
    <x v="7"/>
    <x v="16"/>
    <x v="0"/>
    <x v="8"/>
    <n v="42659"/>
  </r>
  <r>
    <x v="7"/>
    <x v="16"/>
    <x v="0"/>
    <x v="9"/>
    <n v="103746"/>
  </r>
  <r>
    <x v="7"/>
    <x v="16"/>
    <x v="0"/>
    <x v="10"/>
    <n v="0"/>
  </r>
  <r>
    <x v="7"/>
    <x v="16"/>
    <x v="0"/>
    <x v="11"/>
    <n v="218107"/>
  </r>
  <r>
    <x v="7"/>
    <x v="16"/>
    <x v="0"/>
    <x v="12"/>
    <n v="28571"/>
  </r>
  <r>
    <x v="7"/>
    <x v="16"/>
    <x v="0"/>
    <x v="13"/>
    <n v="829629"/>
  </r>
  <r>
    <x v="7"/>
    <x v="16"/>
    <x v="1"/>
    <x v="0"/>
    <n v="0"/>
  </r>
  <r>
    <x v="7"/>
    <x v="16"/>
    <x v="1"/>
    <x v="1"/>
    <n v="2882"/>
  </r>
  <r>
    <x v="7"/>
    <x v="16"/>
    <x v="1"/>
    <x v="2"/>
    <n v="-243263"/>
  </r>
  <r>
    <x v="7"/>
    <x v="16"/>
    <x v="1"/>
    <x v="3"/>
    <n v="87591"/>
  </r>
  <r>
    <x v="7"/>
    <x v="16"/>
    <x v="1"/>
    <x v="4"/>
    <n v="0"/>
  </r>
  <r>
    <x v="7"/>
    <x v="16"/>
    <x v="1"/>
    <x v="5"/>
    <n v="20381"/>
  </r>
  <r>
    <x v="7"/>
    <x v="16"/>
    <x v="1"/>
    <x v="6"/>
    <n v="1384310"/>
  </r>
  <r>
    <x v="7"/>
    <x v="16"/>
    <x v="1"/>
    <x v="7"/>
    <n v="0"/>
  </r>
  <r>
    <x v="7"/>
    <x v="16"/>
    <x v="1"/>
    <x v="8"/>
    <n v="42659"/>
  </r>
  <r>
    <x v="7"/>
    <x v="16"/>
    <x v="1"/>
    <x v="9"/>
    <n v="76753"/>
  </r>
  <r>
    <x v="7"/>
    <x v="16"/>
    <x v="1"/>
    <x v="10"/>
    <n v="0"/>
  </r>
  <r>
    <x v="7"/>
    <x v="16"/>
    <x v="1"/>
    <x v="11"/>
    <n v="238638"/>
  </r>
  <r>
    <x v="7"/>
    <x v="16"/>
    <x v="1"/>
    <x v="12"/>
    <n v="0"/>
  </r>
  <r>
    <x v="7"/>
    <x v="16"/>
    <x v="1"/>
    <x v="13"/>
    <n v="1234737"/>
  </r>
  <r>
    <x v="7"/>
    <x v="17"/>
    <x v="0"/>
    <x v="0"/>
    <n v="0"/>
  </r>
  <r>
    <x v="7"/>
    <x v="17"/>
    <x v="0"/>
    <x v="1"/>
    <n v="38101"/>
  </r>
  <r>
    <x v="7"/>
    <x v="17"/>
    <x v="0"/>
    <x v="2"/>
    <n v="61453"/>
  </r>
  <r>
    <x v="7"/>
    <x v="17"/>
    <x v="0"/>
    <x v="3"/>
    <n v="21311"/>
  </r>
  <r>
    <x v="7"/>
    <x v="17"/>
    <x v="0"/>
    <x v="4"/>
    <n v="0"/>
  </r>
  <r>
    <x v="7"/>
    <x v="17"/>
    <x v="0"/>
    <x v="5"/>
    <n v="0"/>
  </r>
  <r>
    <x v="7"/>
    <x v="17"/>
    <x v="0"/>
    <x v="6"/>
    <n v="0"/>
  </r>
  <r>
    <x v="7"/>
    <x v="17"/>
    <x v="0"/>
    <x v="7"/>
    <n v="0"/>
  </r>
  <r>
    <x v="7"/>
    <x v="17"/>
    <x v="0"/>
    <x v="8"/>
    <n v="0"/>
  </r>
  <r>
    <x v="7"/>
    <x v="17"/>
    <x v="0"/>
    <x v="9"/>
    <n v="2668"/>
  </r>
  <r>
    <x v="7"/>
    <x v="17"/>
    <x v="0"/>
    <x v="10"/>
    <n v="0"/>
  </r>
  <r>
    <x v="7"/>
    <x v="17"/>
    <x v="0"/>
    <x v="11"/>
    <n v="11588"/>
  </r>
  <r>
    <x v="7"/>
    <x v="17"/>
    <x v="0"/>
    <x v="12"/>
    <n v="0"/>
  </r>
  <r>
    <x v="7"/>
    <x v="17"/>
    <x v="0"/>
    <x v="13"/>
    <n v="10961"/>
  </r>
  <r>
    <x v="7"/>
    <x v="17"/>
    <x v="1"/>
    <x v="0"/>
    <n v="0"/>
  </r>
  <r>
    <x v="7"/>
    <x v="17"/>
    <x v="1"/>
    <x v="1"/>
    <n v="38101"/>
  </r>
  <r>
    <x v="7"/>
    <x v="17"/>
    <x v="1"/>
    <x v="2"/>
    <n v="61453"/>
  </r>
  <r>
    <x v="7"/>
    <x v="17"/>
    <x v="1"/>
    <x v="3"/>
    <n v="21311"/>
  </r>
  <r>
    <x v="7"/>
    <x v="17"/>
    <x v="1"/>
    <x v="4"/>
    <n v="0"/>
  </r>
  <r>
    <x v="7"/>
    <x v="17"/>
    <x v="1"/>
    <x v="5"/>
    <n v="0"/>
  </r>
  <r>
    <x v="7"/>
    <x v="17"/>
    <x v="1"/>
    <x v="6"/>
    <n v="0"/>
  </r>
  <r>
    <x v="7"/>
    <x v="17"/>
    <x v="1"/>
    <x v="7"/>
    <n v="0"/>
  </r>
  <r>
    <x v="7"/>
    <x v="17"/>
    <x v="1"/>
    <x v="8"/>
    <n v="0"/>
  </r>
  <r>
    <x v="7"/>
    <x v="17"/>
    <x v="1"/>
    <x v="9"/>
    <n v="2668"/>
  </r>
  <r>
    <x v="7"/>
    <x v="17"/>
    <x v="1"/>
    <x v="10"/>
    <n v="0"/>
  </r>
  <r>
    <x v="7"/>
    <x v="17"/>
    <x v="1"/>
    <x v="11"/>
    <n v="11588"/>
  </r>
  <r>
    <x v="7"/>
    <x v="17"/>
    <x v="1"/>
    <x v="12"/>
    <n v="0"/>
  </r>
  <r>
    <x v="7"/>
    <x v="17"/>
    <x v="1"/>
    <x v="13"/>
    <n v="10961"/>
  </r>
  <r>
    <x v="7"/>
    <x v="18"/>
    <x v="0"/>
    <x v="0"/>
    <n v="4842"/>
  </r>
  <r>
    <x v="7"/>
    <x v="18"/>
    <x v="0"/>
    <x v="1"/>
    <n v="5472"/>
  </r>
  <r>
    <x v="7"/>
    <x v="18"/>
    <x v="0"/>
    <x v="2"/>
    <n v="777922"/>
  </r>
  <r>
    <x v="7"/>
    <x v="18"/>
    <x v="0"/>
    <x v="3"/>
    <n v="127593"/>
  </r>
  <r>
    <x v="7"/>
    <x v="18"/>
    <x v="0"/>
    <x v="4"/>
    <n v="19644"/>
  </r>
  <r>
    <x v="7"/>
    <x v="18"/>
    <x v="0"/>
    <x v="5"/>
    <n v="300701"/>
  </r>
  <r>
    <x v="7"/>
    <x v="18"/>
    <x v="0"/>
    <x v="6"/>
    <n v="788592"/>
  </r>
  <r>
    <x v="7"/>
    <x v="18"/>
    <x v="0"/>
    <x v="7"/>
    <n v="0"/>
  </r>
  <r>
    <x v="7"/>
    <x v="18"/>
    <x v="0"/>
    <x v="8"/>
    <n v="205077"/>
  </r>
  <r>
    <x v="7"/>
    <x v="18"/>
    <x v="0"/>
    <x v="9"/>
    <n v="103553"/>
  </r>
  <r>
    <x v="7"/>
    <x v="18"/>
    <x v="0"/>
    <x v="10"/>
    <n v="135499"/>
  </r>
  <r>
    <x v="7"/>
    <x v="18"/>
    <x v="0"/>
    <x v="11"/>
    <n v="173122"/>
  </r>
  <r>
    <x v="7"/>
    <x v="18"/>
    <x v="0"/>
    <x v="12"/>
    <n v="0"/>
  </r>
  <r>
    <x v="7"/>
    <x v="18"/>
    <x v="0"/>
    <x v="13"/>
    <n v="1257093"/>
  </r>
  <r>
    <x v="7"/>
    <x v="18"/>
    <x v="1"/>
    <x v="0"/>
    <n v="4842"/>
  </r>
  <r>
    <x v="7"/>
    <x v="18"/>
    <x v="1"/>
    <x v="1"/>
    <n v="5472"/>
  </r>
  <r>
    <x v="7"/>
    <x v="18"/>
    <x v="1"/>
    <x v="2"/>
    <n v="461818"/>
  </r>
  <r>
    <x v="7"/>
    <x v="18"/>
    <x v="1"/>
    <x v="3"/>
    <n v="174957"/>
  </r>
  <r>
    <x v="7"/>
    <x v="18"/>
    <x v="1"/>
    <x v="4"/>
    <n v="19644"/>
  </r>
  <r>
    <x v="7"/>
    <x v="18"/>
    <x v="1"/>
    <x v="5"/>
    <n v="0"/>
  </r>
  <r>
    <x v="7"/>
    <x v="18"/>
    <x v="1"/>
    <x v="6"/>
    <n v="971011"/>
  </r>
  <r>
    <x v="7"/>
    <x v="18"/>
    <x v="1"/>
    <x v="7"/>
    <n v="0"/>
  </r>
  <r>
    <x v="7"/>
    <x v="18"/>
    <x v="1"/>
    <x v="8"/>
    <n v="205077"/>
  </r>
  <r>
    <x v="7"/>
    <x v="18"/>
    <x v="1"/>
    <x v="9"/>
    <n v="127740"/>
  </r>
  <r>
    <x v="7"/>
    <x v="18"/>
    <x v="1"/>
    <x v="10"/>
    <n v="0"/>
  </r>
  <r>
    <x v="7"/>
    <x v="18"/>
    <x v="1"/>
    <x v="11"/>
    <n v="203790"/>
  </r>
  <r>
    <x v="7"/>
    <x v="18"/>
    <x v="1"/>
    <x v="12"/>
    <n v="0"/>
  </r>
  <r>
    <x v="7"/>
    <x v="18"/>
    <x v="1"/>
    <x v="13"/>
    <n v="1518725"/>
  </r>
  <r>
    <x v="7"/>
    <x v="19"/>
    <x v="0"/>
    <x v="0"/>
    <n v="0"/>
  </r>
  <r>
    <x v="7"/>
    <x v="19"/>
    <x v="0"/>
    <x v="1"/>
    <n v="141663"/>
  </r>
  <r>
    <x v="7"/>
    <x v="19"/>
    <x v="0"/>
    <x v="2"/>
    <n v="199877"/>
  </r>
  <r>
    <x v="7"/>
    <x v="19"/>
    <x v="0"/>
    <x v="3"/>
    <n v="6210"/>
  </r>
  <r>
    <x v="7"/>
    <x v="19"/>
    <x v="0"/>
    <x v="4"/>
    <n v="17359"/>
  </r>
  <r>
    <x v="7"/>
    <x v="19"/>
    <x v="0"/>
    <x v="5"/>
    <n v="0"/>
  </r>
  <r>
    <x v="7"/>
    <x v="19"/>
    <x v="0"/>
    <x v="6"/>
    <n v="0"/>
  </r>
  <r>
    <x v="7"/>
    <x v="19"/>
    <x v="0"/>
    <x v="7"/>
    <n v="0"/>
  </r>
  <r>
    <x v="7"/>
    <x v="19"/>
    <x v="0"/>
    <x v="8"/>
    <n v="0"/>
  </r>
  <r>
    <x v="7"/>
    <x v="19"/>
    <x v="0"/>
    <x v="9"/>
    <n v="7397"/>
  </r>
  <r>
    <x v="7"/>
    <x v="19"/>
    <x v="0"/>
    <x v="10"/>
    <n v="0"/>
  </r>
  <r>
    <x v="7"/>
    <x v="19"/>
    <x v="0"/>
    <x v="11"/>
    <n v="1648"/>
  </r>
  <r>
    <x v="7"/>
    <x v="19"/>
    <x v="0"/>
    <x v="12"/>
    <n v="0"/>
  </r>
  <r>
    <x v="7"/>
    <x v="19"/>
    <x v="0"/>
    <x v="13"/>
    <n v="28896"/>
  </r>
  <r>
    <x v="7"/>
    <x v="19"/>
    <x v="1"/>
    <x v="0"/>
    <n v="0"/>
  </r>
  <r>
    <x v="7"/>
    <x v="19"/>
    <x v="1"/>
    <x v="1"/>
    <n v="141663"/>
  </r>
  <r>
    <x v="7"/>
    <x v="19"/>
    <x v="1"/>
    <x v="2"/>
    <n v="199877"/>
  </r>
  <r>
    <x v="7"/>
    <x v="19"/>
    <x v="1"/>
    <x v="3"/>
    <n v="6210"/>
  </r>
  <r>
    <x v="7"/>
    <x v="19"/>
    <x v="1"/>
    <x v="4"/>
    <n v="17359"/>
  </r>
  <r>
    <x v="7"/>
    <x v="19"/>
    <x v="1"/>
    <x v="5"/>
    <n v="0"/>
  </r>
  <r>
    <x v="7"/>
    <x v="19"/>
    <x v="1"/>
    <x v="6"/>
    <n v="0"/>
  </r>
  <r>
    <x v="7"/>
    <x v="19"/>
    <x v="1"/>
    <x v="7"/>
    <n v="0"/>
  </r>
  <r>
    <x v="7"/>
    <x v="19"/>
    <x v="1"/>
    <x v="8"/>
    <n v="0"/>
  </r>
  <r>
    <x v="7"/>
    <x v="19"/>
    <x v="1"/>
    <x v="9"/>
    <n v="7397"/>
  </r>
  <r>
    <x v="7"/>
    <x v="19"/>
    <x v="1"/>
    <x v="10"/>
    <n v="0"/>
  </r>
  <r>
    <x v="7"/>
    <x v="19"/>
    <x v="1"/>
    <x v="11"/>
    <n v="1648"/>
  </r>
  <r>
    <x v="7"/>
    <x v="19"/>
    <x v="1"/>
    <x v="12"/>
    <n v="0"/>
  </r>
  <r>
    <x v="7"/>
    <x v="19"/>
    <x v="1"/>
    <x v="13"/>
    <n v="28896"/>
  </r>
  <r>
    <x v="7"/>
    <x v="20"/>
    <x v="0"/>
    <x v="0"/>
    <n v="0"/>
  </r>
  <r>
    <x v="7"/>
    <x v="20"/>
    <x v="0"/>
    <x v="1"/>
    <n v="199448"/>
  </r>
  <r>
    <x v="7"/>
    <x v="20"/>
    <x v="0"/>
    <x v="2"/>
    <n v="652468"/>
  </r>
  <r>
    <x v="7"/>
    <x v="20"/>
    <x v="0"/>
    <x v="3"/>
    <n v="220922"/>
  </r>
  <r>
    <x v="7"/>
    <x v="20"/>
    <x v="0"/>
    <x v="4"/>
    <n v="7869"/>
  </r>
  <r>
    <x v="7"/>
    <x v="20"/>
    <x v="0"/>
    <x v="5"/>
    <n v="482704"/>
  </r>
  <r>
    <x v="7"/>
    <x v="20"/>
    <x v="0"/>
    <x v="6"/>
    <n v="841716"/>
  </r>
  <r>
    <x v="7"/>
    <x v="20"/>
    <x v="0"/>
    <x v="7"/>
    <n v="0"/>
  </r>
  <r>
    <x v="7"/>
    <x v="20"/>
    <x v="0"/>
    <x v="8"/>
    <n v="342622"/>
  </r>
  <r>
    <x v="7"/>
    <x v="20"/>
    <x v="0"/>
    <x v="9"/>
    <n v="153467"/>
  </r>
  <r>
    <x v="7"/>
    <x v="20"/>
    <x v="0"/>
    <x v="10"/>
    <n v="31907"/>
  </r>
  <r>
    <x v="7"/>
    <x v="20"/>
    <x v="0"/>
    <x v="11"/>
    <n v="269905"/>
  </r>
  <r>
    <x v="7"/>
    <x v="20"/>
    <x v="0"/>
    <x v="12"/>
    <n v="704"/>
  </r>
  <r>
    <x v="7"/>
    <x v="20"/>
    <x v="0"/>
    <x v="13"/>
    <n v="1011098"/>
  </r>
  <r>
    <x v="7"/>
    <x v="20"/>
    <x v="1"/>
    <x v="0"/>
    <n v="0"/>
  </r>
  <r>
    <x v="7"/>
    <x v="20"/>
    <x v="1"/>
    <x v="1"/>
    <n v="212113"/>
  </r>
  <r>
    <x v="7"/>
    <x v="20"/>
    <x v="1"/>
    <x v="2"/>
    <n v="810226"/>
  </r>
  <r>
    <x v="7"/>
    <x v="20"/>
    <x v="1"/>
    <x v="3"/>
    <n v="220967"/>
  </r>
  <r>
    <x v="7"/>
    <x v="20"/>
    <x v="1"/>
    <x v="4"/>
    <n v="7869"/>
  </r>
  <r>
    <x v="7"/>
    <x v="20"/>
    <x v="1"/>
    <x v="5"/>
    <n v="0"/>
  </r>
  <r>
    <x v="7"/>
    <x v="20"/>
    <x v="1"/>
    <x v="6"/>
    <n v="1237765"/>
  </r>
  <r>
    <x v="7"/>
    <x v="20"/>
    <x v="1"/>
    <x v="7"/>
    <n v="0"/>
  </r>
  <r>
    <x v="7"/>
    <x v="20"/>
    <x v="1"/>
    <x v="8"/>
    <n v="342622"/>
  </r>
  <r>
    <x v="7"/>
    <x v="20"/>
    <x v="1"/>
    <x v="9"/>
    <n v="162655"/>
  </r>
  <r>
    <x v="7"/>
    <x v="20"/>
    <x v="1"/>
    <x v="10"/>
    <n v="0"/>
  </r>
  <r>
    <x v="7"/>
    <x v="20"/>
    <x v="1"/>
    <x v="11"/>
    <n v="314109"/>
  </r>
  <r>
    <x v="7"/>
    <x v="20"/>
    <x v="1"/>
    <x v="12"/>
    <n v="0"/>
  </r>
  <r>
    <x v="7"/>
    <x v="20"/>
    <x v="1"/>
    <x v="13"/>
    <n v="2101118"/>
  </r>
  <r>
    <x v="7"/>
    <x v="21"/>
    <x v="0"/>
    <x v="0"/>
    <n v="0"/>
  </r>
  <r>
    <x v="7"/>
    <x v="21"/>
    <x v="0"/>
    <x v="1"/>
    <n v="70770"/>
  </r>
  <r>
    <x v="7"/>
    <x v="21"/>
    <x v="0"/>
    <x v="2"/>
    <n v="419414"/>
  </r>
  <r>
    <x v="7"/>
    <x v="21"/>
    <x v="0"/>
    <x v="3"/>
    <n v="104552"/>
  </r>
  <r>
    <x v="7"/>
    <x v="21"/>
    <x v="0"/>
    <x v="4"/>
    <n v="0"/>
  </r>
  <r>
    <x v="7"/>
    <x v="21"/>
    <x v="0"/>
    <x v="5"/>
    <n v="0"/>
  </r>
  <r>
    <x v="7"/>
    <x v="21"/>
    <x v="0"/>
    <x v="6"/>
    <n v="181394"/>
  </r>
  <r>
    <x v="7"/>
    <x v="21"/>
    <x v="0"/>
    <x v="7"/>
    <n v="0"/>
  </r>
  <r>
    <x v="7"/>
    <x v="21"/>
    <x v="0"/>
    <x v="8"/>
    <n v="59754"/>
  </r>
  <r>
    <x v="7"/>
    <x v="21"/>
    <x v="0"/>
    <x v="9"/>
    <n v="71703"/>
  </r>
  <r>
    <x v="7"/>
    <x v="21"/>
    <x v="0"/>
    <x v="10"/>
    <n v="80093"/>
  </r>
  <r>
    <x v="7"/>
    <x v="21"/>
    <x v="0"/>
    <x v="11"/>
    <n v="83459"/>
  </r>
  <r>
    <x v="7"/>
    <x v="21"/>
    <x v="0"/>
    <x v="12"/>
    <n v="16592"/>
  </r>
  <r>
    <x v="7"/>
    <x v="21"/>
    <x v="0"/>
    <x v="13"/>
    <n v="433495"/>
  </r>
  <r>
    <x v="7"/>
    <x v="21"/>
    <x v="1"/>
    <x v="0"/>
    <n v="0"/>
  </r>
  <r>
    <x v="7"/>
    <x v="21"/>
    <x v="1"/>
    <x v="1"/>
    <n v="77262"/>
  </r>
  <r>
    <x v="7"/>
    <x v="21"/>
    <x v="1"/>
    <x v="2"/>
    <n v="420909"/>
  </r>
  <r>
    <x v="7"/>
    <x v="21"/>
    <x v="1"/>
    <x v="3"/>
    <n v="104552"/>
  </r>
  <r>
    <x v="7"/>
    <x v="21"/>
    <x v="1"/>
    <x v="4"/>
    <n v="0"/>
  </r>
  <r>
    <x v="7"/>
    <x v="21"/>
    <x v="1"/>
    <x v="5"/>
    <n v="0"/>
  </r>
  <r>
    <x v="7"/>
    <x v="21"/>
    <x v="1"/>
    <x v="6"/>
    <n v="255214"/>
  </r>
  <r>
    <x v="7"/>
    <x v="21"/>
    <x v="1"/>
    <x v="7"/>
    <n v="0"/>
  </r>
  <r>
    <x v="7"/>
    <x v="21"/>
    <x v="1"/>
    <x v="8"/>
    <n v="59754"/>
  </r>
  <r>
    <x v="7"/>
    <x v="21"/>
    <x v="1"/>
    <x v="9"/>
    <n v="72673"/>
  </r>
  <r>
    <x v="7"/>
    <x v="21"/>
    <x v="1"/>
    <x v="10"/>
    <n v="0"/>
  </r>
  <r>
    <x v="7"/>
    <x v="21"/>
    <x v="1"/>
    <x v="11"/>
    <n v="97481"/>
  </r>
  <r>
    <x v="7"/>
    <x v="21"/>
    <x v="1"/>
    <x v="12"/>
    <n v="-1"/>
  </r>
  <r>
    <x v="7"/>
    <x v="21"/>
    <x v="1"/>
    <x v="13"/>
    <n v="578872"/>
  </r>
  <r>
    <x v="7"/>
    <x v="22"/>
    <x v="0"/>
    <x v="0"/>
    <n v="0"/>
  </r>
  <r>
    <x v="7"/>
    <x v="22"/>
    <x v="0"/>
    <x v="1"/>
    <n v="58975"/>
  </r>
  <r>
    <x v="7"/>
    <x v="22"/>
    <x v="0"/>
    <x v="2"/>
    <n v="196306"/>
  </r>
  <r>
    <x v="7"/>
    <x v="22"/>
    <x v="0"/>
    <x v="3"/>
    <n v="102610"/>
  </r>
  <r>
    <x v="7"/>
    <x v="22"/>
    <x v="0"/>
    <x v="4"/>
    <n v="0"/>
  </r>
  <r>
    <x v="7"/>
    <x v="22"/>
    <x v="0"/>
    <x v="5"/>
    <n v="189505"/>
  </r>
  <r>
    <x v="7"/>
    <x v="22"/>
    <x v="0"/>
    <x v="6"/>
    <n v="464999"/>
  </r>
  <r>
    <x v="7"/>
    <x v="22"/>
    <x v="0"/>
    <x v="7"/>
    <n v="0"/>
  </r>
  <r>
    <x v="7"/>
    <x v="22"/>
    <x v="0"/>
    <x v="8"/>
    <n v="90390"/>
  </r>
  <r>
    <x v="7"/>
    <x v="22"/>
    <x v="0"/>
    <x v="9"/>
    <n v="141250"/>
  </r>
  <r>
    <x v="7"/>
    <x v="22"/>
    <x v="0"/>
    <x v="10"/>
    <n v="28908"/>
  </r>
  <r>
    <x v="7"/>
    <x v="22"/>
    <x v="0"/>
    <x v="11"/>
    <n v="234960"/>
  </r>
  <r>
    <x v="7"/>
    <x v="22"/>
    <x v="0"/>
    <x v="12"/>
    <n v="-270"/>
  </r>
  <r>
    <x v="7"/>
    <x v="22"/>
    <x v="0"/>
    <x v="13"/>
    <n v="465137"/>
  </r>
  <r>
    <x v="7"/>
    <x v="22"/>
    <x v="1"/>
    <x v="0"/>
    <n v="0"/>
  </r>
  <r>
    <x v="7"/>
    <x v="22"/>
    <x v="1"/>
    <x v="1"/>
    <n v="58981"/>
  </r>
  <r>
    <x v="7"/>
    <x v="22"/>
    <x v="1"/>
    <x v="2"/>
    <n v="387"/>
  </r>
  <r>
    <x v="7"/>
    <x v="22"/>
    <x v="1"/>
    <x v="3"/>
    <n v="102610"/>
  </r>
  <r>
    <x v="7"/>
    <x v="22"/>
    <x v="1"/>
    <x v="4"/>
    <n v="0"/>
  </r>
  <r>
    <x v="7"/>
    <x v="22"/>
    <x v="1"/>
    <x v="5"/>
    <n v="0"/>
  </r>
  <r>
    <x v="7"/>
    <x v="22"/>
    <x v="1"/>
    <x v="6"/>
    <n v="762384"/>
  </r>
  <r>
    <x v="7"/>
    <x v="22"/>
    <x v="1"/>
    <x v="7"/>
    <n v="0"/>
  </r>
  <r>
    <x v="7"/>
    <x v="22"/>
    <x v="1"/>
    <x v="8"/>
    <n v="90390"/>
  </r>
  <r>
    <x v="7"/>
    <x v="22"/>
    <x v="1"/>
    <x v="9"/>
    <n v="146646"/>
  </r>
  <r>
    <x v="7"/>
    <x v="22"/>
    <x v="1"/>
    <x v="10"/>
    <n v="0"/>
  </r>
  <r>
    <x v="7"/>
    <x v="22"/>
    <x v="1"/>
    <x v="11"/>
    <n v="263710"/>
  </r>
  <r>
    <x v="7"/>
    <x v="22"/>
    <x v="1"/>
    <x v="12"/>
    <n v="0"/>
  </r>
  <r>
    <x v="7"/>
    <x v="22"/>
    <x v="1"/>
    <x v="13"/>
    <n v="808634"/>
  </r>
  <r>
    <x v="7"/>
    <x v="23"/>
    <x v="0"/>
    <x v="0"/>
    <n v="0"/>
  </r>
  <r>
    <x v="7"/>
    <x v="23"/>
    <x v="0"/>
    <x v="1"/>
    <n v="76941"/>
  </r>
  <r>
    <x v="7"/>
    <x v="23"/>
    <x v="0"/>
    <x v="2"/>
    <n v="560791"/>
  </r>
  <r>
    <x v="7"/>
    <x v="23"/>
    <x v="0"/>
    <x v="3"/>
    <n v="546799"/>
  </r>
  <r>
    <x v="7"/>
    <x v="23"/>
    <x v="0"/>
    <x v="4"/>
    <n v="21894"/>
  </r>
  <r>
    <x v="7"/>
    <x v="23"/>
    <x v="0"/>
    <x v="5"/>
    <n v="239598"/>
  </r>
  <r>
    <x v="7"/>
    <x v="23"/>
    <x v="0"/>
    <x v="6"/>
    <n v="2116895"/>
  </r>
  <r>
    <x v="7"/>
    <x v="23"/>
    <x v="0"/>
    <x v="7"/>
    <n v="0"/>
  </r>
  <r>
    <x v="7"/>
    <x v="23"/>
    <x v="0"/>
    <x v="8"/>
    <n v="921676"/>
  </r>
  <r>
    <x v="7"/>
    <x v="23"/>
    <x v="0"/>
    <x v="9"/>
    <n v="326465"/>
  </r>
  <r>
    <x v="7"/>
    <x v="23"/>
    <x v="0"/>
    <x v="10"/>
    <n v="522669"/>
  </r>
  <r>
    <x v="7"/>
    <x v="23"/>
    <x v="0"/>
    <x v="11"/>
    <n v="339758"/>
  </r>
  <r>
    <x v="7"/>
    <x v="23"/>
    <x v="0"/>
    <x v="12"/>
    <n v="29415"/>
  </r>
  <r>
    <x v="7"/>
    <x v="23"/>
    <x v="0"/>
    <x v="13"/>
    <n v="2234169"/>
  </r>
  <r>
    <x v="7"/>
    <x v="23"/>
    <x v="1"/>
    <x v="0"/>
    <n v="0"/>
  </r>
  <r>
    <x v="7"/>
    <x v="23"/>
    <x v="1"/>
    <x v="1"/>
    <n v="77630"/>
  </r>
  <r>
    <x v="7"/>
    <x v="23"/>
    <x v="1"/>
    <x v="2"/>
    <n v="115869"/>
  </r>
  <r>
    <x v="7"/>
    <x v="23"/>
    <x v="1"/>
    <x v="3"/>
    <n v="546799"/>
  </r>
  <r>
    <x v="7"/>
    <x v="23"/>
    <x v="1"/>
    <x v="4"/>
    <n v="21894"/>
  </r>
  <r>
    <x v="7"/>
    <x v="23"/>
    <x v="1"/>
    <x v="5"/>
    <n v="0"/>
  </r>
  <r>
    <x v="7"/>
    <x v="23"/>
    <x v="1"/>
    <x v="6"/>
    <n v="3617898"/>
  </r>
  <r>
    <x v="7"/>
    <x v="23"/>
    <x v="1"/>
    <x v="7"/>
    <n v="0"/>
  </r>
  <r>
    <x v="7"/>
    <x v="23"/>
    <x v="1"/>
    <x v="8"/>
    <n v="921676"/>
  </r>
  <r>
    <x v="7"/>
    <x v="23"/>
    <x v="1"/>
    <x v="9"/>
    <n v="355926"/>
  </r>
  <r>
    <x v="7"/>
    <x v="23"/>
    <x v="1"/>
    <x v="10"/>
    <n v="0"/>
  </r>
  <r>
    <x v="7"/>
    <x v="23"/>
    <x v="1"/>
    <x v="11"/>
    <n v="528247"/>
  </r>
  <r>
    <x v="7"/>
    <x v="23"/>
    <x v="1"/>
    <x v="12"/>
    <n v="0"/>
  </r>
  <r>
    <x v="7"/>
    <x v="23"/>
    <x v="1"/>
    <x v="13"/>
    <n v="4181441"/>
  </r>
  <r>
    <x v="7"/>
    <x v="24"/>
    <x v="0"/>
    <x v="0"/>
    <n v="0"/>
  </r>
  <r>
    <x v="7"/>
    <x v="24"/>
    <x v="0"/>
    <x v="1"/>
    <n v="45347"/>
  </r>
  <r>
    <x v="7"/>
    <x v="24"/>
    <x v="0"/>
    <x v="2"/>
    <n v="321384"/>
  </r>
  <r>
    <x v="7"/>
    <x v="24"/>
    <x v="0"/>
    <x v="3"/>
    <n v="26567"/>
  </r>
  <r>
    <x v="7"/>
    <x v="24"/>
    <x v="0"/>
    <x v="4"/>
    <n v="483"/>
  </r>
  <r>
    <x v="7"/>
    <x v="24"/>
    <x v="0"/>
    <x v="5"/>
    <n v="147874"/>
  </r>
  <r>
    <x v="7"/>
    <x v="24"/>
    <x v="0"/>
    <x v="6"/>
    <n v="51155"/>
  </r>
  <r>
    <x v="7"/>
    <x v="24"/>
    <x v="0"/>
    <x v="7"/>
    <n v="0"/>
  </r>
  <r>
    <x v="7"/>
    <x v="24"/>
    <x v="0"/>
    <x v="8"/>
    <n v="0"/>
  </r>
  <r>
    <x v="7"/>
    <x v="24"/>
    <x v="0"/>
    <x v="9"/>
    <n v="36674"/>
  </r>
  <r>
    <x v="7"/>
    <x v="24"/>
    <x v="0"/>
    <x v="10"/>
    <n v="0"/>
  </r>
  <r>
    <x v="7"/>
    <x v="24"/>
    <x v="0"/>
    <x v="11"/>
    <n v="61045"/>
  </r>
  <r>
    <x v="7"/>
    <x v="24"/>
    <x v="0"/>
    <x v="12"/>
    <n v="0"/>
  </r>
  <r>
    <x v="7"/>
    <x v="24"/>
    <x v="0"/>
    <x v="13"/>
    <n v="176639"/>
  </r>
  <r>
    <x v="7"/>
    <x v="24"/>
    <x v="1"/>
    <x v="0"/>
    <n v="0"/>
  </r>
  <r>
    <x v="7"/>
    <x v="24"/>
    <x v="1"/>
    <x v="1"/>
    <n v="47499"/>
  </r>
  <r>
    <x v="7"/>
    <x v="24"/>
    <x v="1"/>
    <x v="2"/>
    <n v="303912"/>
  </r>
  <r>
    <x v="7"/>
    <x v="24"/>
    <x v="1"/>
    <x v="3"/>
    <n v="26567"/>
  </r>
  <r>
    <x v="7"/>
    <x v="24"/>
    <x v="1"/>
    <x v="4"/>
    <n v="483"/>
  </r>
  <r>
    <x v="7"/>
    <x v="24"/>
    <x v="1"/>
    <x v="5"/>
    <n v="0"/>
  </r>
  <r>
    <x v="7"/>
    <x v="24"/>
    <x v="1"/>
    <x v="6"/>
    <n v="78642"/>
  </r>
  <r>
    <x v="7"/>
    <x v="24"/>
    <x v="1"/>
    <x v="7"/>
    <n v="0"/>
  </r>
  <r>
    <x v="7"/>
    <x v="24"/>
    <x v="1"/>
    <x v="8"/>
    <n v="0"/>
  </r>
  <r>
    <x v="7"/>
    <x v="24"/>
    <x v="1"/>
    <x v="9"/>
    <n v="37248"/>
  </r>
  <r>
    <x v="7"/>
    <x v="24"/>
    <x v="1"/>
    <x v="10"/>
    <n v="0"/>
  </r>
  <r>
    <x v="7"/>
    <x v="24"/>
    <x v="1"/>
    <x v="11"/>
    <n v="73108"/>
  </r>
  <r>
    <x v="7"/>
    <x v="24"/>
    <x v="1"/>
    <x v="12"/>
    <n v="0"/>
  </r>
  <r>
    <x v="7"/>
    <x v="24"/>
    <x v="1"/>
    <x v="13"/>
    <n v="343865"/>
  </r>
  <r>
    <x v="7"/>
    <x v="25"/>
    <x v="0"/>
    <x v="0"/>
    <n v="0"/>
  </r>
  <r>
    <x v="7"/>
    <x v="25"/>
    <x v="0"/>
    <x v="1"/>
    <n v="9941"/>
  </r>
  <r>
    <x v="7"/>
    <x v="25"/>
    <x v="0"/>
    <x v="2"/>
    <n v="224045"/>
  </r>
  <r>
    <x v="7"/>
    <x v="25"/>
    <x v="0"/>
    <x v="3"/>
    <n v="22413"/>
  </r>
  <r>
    <x v="7"/>
    <x v="25"/>
    <x v="0"/>
    <x v="4"/>
    <n v="0"/>
  </r>
  <r>
    <x v="7"/>
    <x v="25"/>
    <x v="0"/>
    <x v="5"/>
    <n v="43884"/>
  </r>
  <r>
    <x v="7"/>
    <x v="25"/>
    <x v="0"/>
    <x v="6"/>
    <n v="58655"/>
  </r>
  <r>
    <x v="7"/>
    <x v="25"/>
    <x v="0"/>
    <x v="7"/>
    <n v="0"/>
  </r>
  <r>
    <x v="7"/>
    <x v="25"/>
    <x v="0"/>
    <x v="8"/>
    <n v="0"/>
  </r>
  <r>
    <x v="7"/>
    <x v="25"/>
    <x v="0"/>
    <x v="9"/>
    <n v="27282"/>
  </r>
  <r>
    <x v="7"/>
    <x v="25"/>
    <x v="0"/>
    <x v="10"/>
    <n v="14742"/>
  </r>
  <r>
    <x v="7"/>
    <x v="25"/>
    <x v="0"/>
    <x v="11"/>
    <n v="31119"/>
  </r>
  <r>
    <x v="7"/>
    <x v="25"/>
    <x v="0"/>
    <x v="12"/>
    <n v="1400"/>
  </r>
  <r>
    <x v="7"/>
    <x v="25"/>
    <x v="0"/>
    <x v="13"/>
    <n v="196956"/>
  </r>
  <r>
    <x v="7"/>
    <x v="25"/>
    <x v="1"/>
    <x v="0"/>
    <n v="0"/>
  </r>
  <r>
    <x v="7"/>
    <x v="25"/>
    <x v="1"/>
    <x v="1"/>
    <n v="9941"/>
  </r>
  <r>
    <x v="7"/>
    <x v="25"/>
    <x v="1"/>
    <x v="2"/>
    <n v="169193"/>
  </r>
  <r>
    <x v="7"/>
    <x v="25"/>
    <x v="1"/>
    <x v="3"/>
    <n v="22413"/>
  </r>
  <r>
    <x v="7"/>
    <x v="25"/>
    <x v="1"/>
    <x v="4"/>
    <n v="0"/>
  </r>
  <r>
    <x v="7"/>
    <x v="25"/>
    <x v="1"/>
    <x v="5"/>
    <n v="0"/>
  </r>
  <r>
    <x v="7"/>
    <x v="25"/>
    <x v="1"/>
    <x v="6"/>
    <n v="100188"/>
  </r>
  <r>
    <x v="7"/>
    <x v="25"/>
    <x v="1"/>
    <x v="7"/>
    <n v="1"/>
  </r>
  <r>
    <x v="7"/>
    <x v="25"/>
    <x v="1"/>
    <x v="8"/>
    <n v="0"/>
  </r>
  <r>
    <x v="7"/>
    <x v="25"/>
    <x v="1"/>
    <x v="9"/>
    <n v="18521"/>
  </r>
  <r>
    <x v="7"/>
    <x v="25"/>
    <x v="1"/>
    <x v="10"/>
    <n v="0"/>
  </r>
  <r>
    <x v="7"/>
    <x v="25"/>
    <x v="1"/>
    <x v="11"/>
    <n v="33982"/>
  </r>
  <r>
    <x v="7"/>
    <x v="25"/>
    <x v="1"/>
    <x v="12"/>
    <n v="0"/>
  </r>
  <r>
    <x v="7"/>
    <x v="25"/>
    <x v="1"/>
    <x v="13"/>
    <n v="252485"/>
  </r>
  <r>
    <x v="7"/>
    <x v="26"/>
    <x v="0"/>
    <x v="0"/>
    <n v="0"/>
  </r>
  <r>
    <x v="7"/>
    <x v="26"/>
    <x v="0"/>
    <x v="1"/>
    <n v="52650"/>
  </r>
  <r>
    <x v="7"/>
    <x v="26"/>
    <x v="0"/>
    <x v="2"/>
    <n v="395357"/>
  </r>
  <r>
    <x v="7"/>
    <x v="26"/>
    <x v="0"/>
    <x v="3"/>
    <n v="283041"/>
  </r>
  <r>
    <x v="7"/>
    <x v="26"/>
    <x v="0"/>
    <x v="4"/>
    <n v="0"/>
  </r>
  <r>
    <x v="7"/>
    <x v="26"/>
    <x v="0"/>
    <x v="5"/>
    <n v="0"/>
  </r>
  <r>
    <x v="7"/>
    <x v="26"/>
    <x v="0"/>
    <x v="6"/>
    <n v="585936"/>
  </r>
  <r>
    <x v="7"/>
    <x v="26"/>
    <x v="0"/>
    <x v="7"/>
    <n v="0"/>
  </r>
  <r>
    <x v="7"/>
    <x v="26"/>
    <x v="0"/>
    <x v="8"/>
    <n v="102330"/>
  </r>
  <r>
    <x v="7"/>
    <x v="26"/>
    <x v="0"/>
    <x v="9"/>
    <n v="65634"/>
  </r>
  <r>
    <x v="7"/>
    <x v="26"/>
    <x v="0"/>
    <x v="10"/>
    <n v="55467"/>
  </r>
  <r>
    <x v="7"/>
    <x v="26"/>
    <x v="0"/>
    <x v="11"/>
    <n v="118956"/>
  </r>
  <r>
    <x v="7"/>
    <x v="26"/>
    <x v="0"/>
    <x v="12"/>
    <n v="244"/>
  </r>
  <r>
    <x v="7"/>
    <x v="26"/>
    <x v="0"/>
    <x v="13"/>
    <n v="746030"/>
  </r>
  <r>
    <x v="7"/>
    <x v="26"/>
    <x v="1"/>
    <x v="0"/>
    <n v="0"/>
  </r>
  <r>
    <x v="7"/>
    <x v="26"/>
    <x v="1"/>
    <x v="1"/>
    <n v="55767"/>
  </r>
  <r>
    <x v="7"/>
    <x v="26"/>
    <x v="1"/>
    <x v="2"/>
    <n v="349553"/>
  </r>
  <r>
    <x v="7"/>
    <x v="26"/>
    <x v="1"/>
    <x v="3"/>
    <n v="283041"/>
  </r>
  <r>
    <x v="7"/>
    <x v="26"/>
    <x v="1"/>
    <x v="4"/>
    <n v="0"/>
  </r>
  <r>
    <x v="7"/>
    <x v="26"/>
    <x v="1"/>
    <x v="5"/>
    <n v="0"/>
  </r>
  <r>
    <x v="7"/>
    <x v="26"/>
    <x v="1"/>
    <x v="6"/>
    <n v="1079584"/>
  </r>
  <r>
    <x v="7"/>
    <x v="26"/>
    <x v="1"/>
    <x v="7"/>
    <n v="0"/>
  </r>
  <r>
    <x v="7"/>
    <x v="26"/>
    <x v="1"/>
    <x v="8"/>
    <n v="102330"/>
  </r>
  <r>
    <x v="7"/>
    <x v="26"/>
    <x v="1"/>
    <x v="9"/>
    <n v="83787"/>
  </r>
  <r>
    <x v="7"/>
    <x v="26"/>
    <x v="1"/>
    <x v="10"/>
    <n v="0"/>
  </r>
  <r>
    <x v="7"/>
    <x v="26"/>
    <x v="1"/>
    <x v="11"/>
    <n v="156457"/>
  </r>
  <r>
    <x v="7"/>
    <x v="26"/>
    <x v="1"/>
    <x v="12"/>
    <n v="1"/>
  </r>
  <r>
    <x v="7"/>
    <x v="26"/>
    <x v="1"/>
    <x v="13"/>
    <n v="1265328"/>
  </r>
  <r>
    <x v="7"/>
    <x v="27"/>
    <x v="0"/>
    <x v="0"/>
    <n v="0"/>
  </r>
  <r>
    <x v="7"/>
    <x v="27"/>
    <x v="0"/>
    <x v="1"/>
    <n v="31053"/>
  </r>
  <r>
    <x v="7"/>
    <x v="27"/>
    <x v="0"/>
    <x v="2"/>
    <n v="344434"/>
  </r>
  <r>
    <x v="7"/>
    <x v="27"/>
    <x v="0"/>
    <x v="3"/>
    <n v="102521"/>
  </r>
  <r>
    <x v="7"/>
    <x v="27"/>
    <x v="0"/>
    <x v="4"/>
    <n v="15497"/>
  </r>
  <r>
    <x v="7"/>
    <x v="27"/>
    <x v="0"/>
    <x v="5"/>
    <n v="0"/>
  </r>
  <r>
    <x v="7"/>
    <x v="27"/>
    <x v="0"/>
    <x v="6"/>
    <n v="144982"/>
  </r>
  <r>
    <x v="7"/>
    <x v="27"/>
    <x v="0"/>
    <x v="7"/>
    <n v="0"/>
  </r>
  <r>
    <x v="7"/>
    <x v="27"/>
    <x v="0"/>
    <x v="8"/>
    <n v="0"/>
  </r>
  <r>
    <x v="7"/>
    <x v="27"/>
    <x v="0"/>
    <x v="9"/>
    <n v="129835"/>
  </r>
  <r>
    <x v="7"/>
    <x v="27"/>
    <x v="0"/>
    <x v="10"/>
    <n v="62048"/>
  </r>
  <r>
    <x v="7"/>
    <x v="27"/>
    <x v="0"/>
    <x v="11"/>
    <n v="42218"/>
  </r>
  <r>
    <x v="7"/>
    <x v="27"/>
    <x v="0"/>
    <x v="12"/>
    <n v="28"/>
  </r>
  <r>
    <x v="7"/>
    <x v="27"/>
    <x v="0"/>
    <x v="13"/>
    <n v="190708"/>
  </r>
  <r>
    <x v="7"/>
    <x v="27"/>
    <x v="1"/>
    <x v="0"/>
    <n v="0"/>
  </r>
  <r>
    <x v="7"/>
    <x v="27"/>
    <x v="1"/>
    <x v="1"/>
    <n v="31053"/>
  </r>
  <r>
    <x v="7"/>
    <x v="27"/>
    <x v="1"/>
    <x v="2"/>
    <n v="313116"/>
  </r>
  <r>
    <x v="7"/>
    <x v="27"/>
    <x v="1"/>
    <x v="3"/>
    <n v="102521"/>
  </r>
  <r>
    <x v="7"/>
    <x v="27"/>
    <x v="1"/>
    <x v="4"/>
    <n v="15497"/>
  </r>
  <r>
    <x v="7"/>
    <x v="27"/>
    <x v="1"/>
    <x v="5"/>
    <n v="0"/>
  </r>
  <r>
    <x v="7"/>
    <x v="27"/>
    <x v="1"/>
    <x v="6"/>
    <n v="170226"/>
  </r>
  <r>
    <x v="7"/>
    <x v="27"/>
    <x v="1"/>
    <x v="7"/>
    <n v="0"/>
  </r>
  <r>
    <x v="7"/>
    <x v="27"/>
    <x v="1"/>
    <x v="8"/>
    <n v="0"/>
  </r>
  <r>
    <x v="7"/>
    <x v="27"/>
    <x v="1"/>
    <x v="9"/>
    <n v="133448"/>
  </r>
  <r>
    <x v="7"/>
    <x v="27"/>
    <x v="1"/>
    <x v="10"/>
    <n v="0"/>
  </r>
  <r>
    <x v="7"/>
    <x v="27"/>
    <x v="1"/>
    <x v="11"/>
    <n v="45039"/>
  </r>
  <r>
    <x v="7"/>
    <x v="27"/>
    <x v="1"/>
    <x v="12"/>
    <n v="0"/>
  </r>
  <r>
    <x v="7"/>
    <x v="27"/>
    <x v="1"/>
    <x v="13"/>
    <n v="245862"/>
  </r>
  <r>
    <x v="7"/>
    <x v="28"/>
    <x v="0"/>
    <x v="0"/>
    <n v="0"/>
  </r>
  <r>
    <x v="7"/>
    <x v="28"/>
    <x v="0"/>
    <x v="1"/>
    <n v="15970"/>
  </r>
  <r>
    <x v="7"/>
    <x v="28"/>
    <x v="0"/>
    <x v="2"/>
    <n v="74515"/>
  </r>
  <r>
    <x v="7"/>
    <x v="28"/>
    <x v="0"/>
    <x v="3"/>
    <n v="3921"/>
  </r>
  <r>
    <x v="7"/>
    <x v="28"/>
    <x v="0"/>
    <x v="4"/>
    <n v="0"/>
  </r>
  <r>
    <x v="7"/>
    <x v="28"/>
    <x v="0"/>
    <x v="5"/>
    <n v="0"/>
  </r>
  <r>
    <x v="7"/>
    <x v="28"/>
    <x v="0"/>
    <x v="6"/>
    <n v="0"/>
  </r>
  <r>
    <x v="7"/>
    <x v="28"/>
    <x v="0"/>
    <x v="7"/>
    <n v="0"/>
  </r>
  <r>
    <x v="7"/>
    <x v="28"/>
    <x v="0"/>
    <x v="8"/>
    <n v="0"/>
  </r>
  <r>
    <x v="7"/>
    <x v="28"/>
    <x v="0"/>
    <x v="9"/>
    <n v="6650"/>
  </r>
  <r>
    <x v="7"/>
    <x v="28"/>
    <x v="0"/>
    <x v="10"/>
    <n v="17519"/>
  </r>
  <r>
    <x v="7"/>
    <x v="28"/>
    <x v="0"/>
    <x v="11"/>
    <n v="4479"/>
  </r>
  <r>
    <x v="7"/>
    <x v="28"/>
    <x v="0"/>
    <x v="12"/>
    <n v="0"/>
  </r>
  <r>
    <x v="7"/>
    <x v="28"/>
    <x v="0"/>
    <x v="13"/>
    <n v="34935"/>
  </r>
  <r>
    <x v="7"/>
    <x v="28"/>
    <x v="1"/>
    <x v="0"/>
    <n v="0"/>
  </r>
  <r>
    <x v="7"/>
    <x v="28"/>
    <x v="1"/>
    <x v="1"/>
    <n v="16173"/>
  </r>
  <r>
    <x v="7"/>
    <x v="28"/>
    <x v="1"/>
    <x v="2"/>
    <n v="67867"/>
  </r>
  <r>
    <x v="7"/>
    <x v="28"/>
    <x v="1"/>
    <x v="3"/>
    <n v="3921"/>
  </r>
  <r>
    <x v="7"/>
    <x v="28"/>
    <x v="1"/>
    <x v="4"/>
    <n v="0"/>
  </r>
  <r>
    <x v="7"/>
    <x v="28"/>
    <x v="1"/>
    <x v="5"/>
    <n v="0"/>
  </r>
  <r>
    <x v="7"/>
    <x v="28"/>
    <x v="1"/>
    <x v="6"/>
    <n v="0"/>
  </r>
  <r>
    <x v="7"/>
    <x v="28"/>
    <x v="1"/>
    <x v="7"/>
    <n v="0"/>
  </r>
  <r>
    <x v="7"/>
    <x v="28"/>
    <x v="1"/>
    <x v="8"/>
    <n v="0"/>
  </r>
  <r>
    <x v="7"/>
    <x v="28"/>
    <x v="1"/>
    <x v="9"/>
    <n v="7998"/>
  </r>
  <r>
    <x v="7"/>
    <x v="28"/>
    <x v="1"/>
    <x v="10"/>
    <n v="0"/>
  </r>
  <r>
    <x v="7"/>
    <x v="28"/>
    <x v="1"/>
    <x v="11"/>
    <n v="4479"/>
  </r>
  <r>
    <x v="7"/>
    <x v="28"/>
    <x v="1"/>
    <x v="12"/>
    <n v="0"/>
  </r>
  <r>
    <x v="7"/>
    <x v="28"/>
    <x v="1"/>
    <x v="13"/>
    <n v="44255"/>
  </r>
  <r>
    <x v="7"/>
    <x v="29"/>
    <x v="0"/>
    <x v="0"/>
    <n v="0"/>
  </r>
  <r>
    <x v="7"/>
    <x v="29"/>
    <x v="0"/>
    <x v="1"/>
    <n v="33418"/>
  </r>
  <r>
    <x v="7"/>
    <x v="29"/>
    <x v="0"/>
    <x v="2"/>
    <n v="259654"/>
  </r>
  <r>
    <x v="7"/>
    <x v="29"/>
    <x v="0"/>
    <x v="3"/>
    <n v="73427"/>
  </r>
  <r>
    <x v="7"/>
    <x v="29"/>
    <x v="0"/>
    <x v="4"/>
    <n v="0"/>
  </r>
  <r>
    <x v="7"/>
    <x v="29"/>
    <x v="0"/>
    <x v="5"/>
    <n v="26710"/>
  </r>
  <r>
    <x v="7"/>
    <x v="29"/>
    <x v="0"/>
    <x v="6"/>
    <n v="21938"/>
  </r>
  <r>
    <x v="7"/>
    <x v="29"/>
    <x v="0"/>
    <x v="7"/>
    <n v="0"/>
  </r>
  <r>
    <x v="7"/>
    <x v="29"/>
    <x v="0"/>
    <x v="8"/>
    <n v="0"/>
  </r>
  <r>
    <x v="7"/>
    <x v="29"/>
    <x v="0"/>
    <x v="9"/>
    <n v="11313"/>
  </r>
  <r>
    <x v="7"/>
    <x v="29"/>
    <x v="0"/>
    <x v="10"/>
    <n v="33822"/>
  </r>
  <r>
    <x v="7"/>
    <x v="29"/>
    <x v="0"/>
    <x v="11"/>
    <n v="9624"/>
  </r>
  <r>
    <x v="7"/>
    <x v="29"/>
    <x v="0"/>
    <x v="12"/>
    <n v="0"/>
  </r>
  <r>
    <x v="7"/>
    <x v="29"/>
    <x v="0"/>
    <x v="13"/>
    <n v="112526"/>
  </r>
  <r>
    <x v="7"/>
    <x v="29"/>
    <x v="1"/>
    <x v="0"/>
    <n v="0"/>
  </r>
  <r>
    <x v="7"/>
    <x v="29"/>
    <x v="1"/>
    <x v="1"/>
    <n v="33418"/>
  </r>
  <r>
    <x v="7"/>
    <x v="29"/>
    <x v="1"/>
    <x v="2"/>
    <n v="244867"/>
  </r>
  <r>
    <x v="7"/>
    <x v="29"/>
    <x v="1"/>
    <x v="3"/>
    <n v="73427"/>
  </r>
  <r>
    <x v="7"/>
    <x v="29"/>
    <x v="1"/>
    <x v="4"/>
    <n v="1837"/>
  </r>
  <r>
    <x v="7"/>
    <x v="29"/>
    <x v="1"/>
    <x v="5"/>
    <n v="0"/>
  </r>
  <r>
    <x v="7"/>
    <x v="29"/>
    <x v="1"/>
    <x v="6"/>
    <n v="21938"/>
  </r>
  <r>
    <x v="7"/>
    <x v="29"/>
    <x v="1"/>
    <x v="7"/>
    <n v="0"/>
  </r>
  <r>
    <x v="7"/>
    <x v="29"/>
    <x v="1"/>
    <x v="8"/>
    <n v="0"/>
  </r>
  <r>
    <x v="7"/>
    <x v="29"/>
    <x v="1"/>
    <x v="9"/>
    <n v="13785"/>
  </r>
  <r>
    <x v="7"/>
    <x v="29"/>
    <x v="1"/>
    <x v="10"/>
    <n v="0"/>
  </r>
  <r>
    <x v="7"/>
    <x v="29"/>
    <x v="1"/>
    <x v="11"/>
    <n v="9876"/>
  </r>
  <r>
    <x v="7"/>
    <x v="29"/>
    <x v="1"/>
    <x v="12"/>
    <n v="0"/>
  </r>
  <r>
    <x v="7"/>
    <x v="29"/>
    <x v="1"/>
    <x v="13"/>
    <n v="154212"/>
  </r>
  <r>
    <x v="7"/>
    <x v="30"/>
    <x v="0"/>
    <x v="0"/>
    <n v="0"/>
  </r>
  <r>
    <x v="7"/>
    <x v="30"/>
    <x v="0"/>
    <x v="1"/>
    <n v="95175"/>
  </r>
  <r>
    <x v="7"/>
    <x v="30"/>
    <x v="0"/>
    <x v="2"/>
    <n v="112568"/>
  </r>
  <r>
    <x v="7"/>
    <x v="30"/>
    <x v="0"/>
    <x v="3"/>
    <n v="8091"/>
  </r>
  <r>
    <x v="7"/>
    <x v="30"/>
    <x v="0"/>
    <x v="4"/>
    <n v="0"/>
  </r>
  <r>
    <x v="7"/>
    <x v="30"/>
    <x v="0"/>
    <x v="5"/>
    <n v="23"/>
  </r>
  <r>
    <x v="7"/>
    <x v="30"/>
    <x v="0"/>
    <x v="6"/>
    <n v="748"/>
  </r>
  <r>
    <x v="7"/>
    <x v="30"/>
    <x v="0"/>
    <x v="7"/>
    <n v="0"/>
  </r>
  <r>
    <x v="7"/>
    <x v="30"/>
    <x v="0"/>
    <x v="8"/>
    <n v="0"/>
  </r>
  <r>
    <x v="7"/>
    <x v="30"/>
    <x v="0"/>
    <x v="9"/>
    <n v="3726"/>
  </r>
  <r>
    <x v="7"/>
    <x v="30"/>
    <x v="0"/>
    <x v="10"/>
    <n v="0"/>
  </r>
  <r>
    <x v="7"/>
    <x v="30"/>
    <x v="0"/>
    <x v="11"/>
    <n v="15349"/>
  </r>
  <r>
    <x v="7"/>
    <x v="30"/>
    <x v="0"/>
    <x v="12"/>
    <n v="34"/>
  </r>
  <r>
    <x v="7"/>
    <x v="30"/>
    <x v="0"/>
    <x v="13"/>
    <n v="21683"/>
  </r>
  <r>
    <x v="7"/>
    <x v="30"/>
    <x v="1"/>
    <x v="0"/>
    <n v="0"/>
  </r>
  <r>
    <x v="7"/>
    <x v="30"/>
    <x v="1"/>
    <x v="1"/>
    <n v="95175"/>
  </r>
  <r>
    <x v="7"/>
    <x v="30"/>
    <x v="1"/>
    <x v="2"/>
    <n v="112636"/>
  </r>
  <r>
    <x v="7"/>
    <x v="30"/>
    <x v="1"/>
    <x v="3"/>
    <n v="8091"/>
  </r>
  <r>
    <x v="7"/>
    <x v="30"/>
    <x v="1"/>
    <x v="4"/>
    <n v="0"/>
  </r>
  <r>
    <x v="7"/>
    <x v="30"/>
    <x v="1"/>
    <x v="5"/>
    <n v="0"/>
  </r>
  <r>
    <x v="7"/>
    <x v="30"/>
    <x v="1"/>
    <x v="6"/>
    <n v="748"/>
  </r>
  <r>
    <x v="7"/>
    <x v="30"/>
    <x v="1"/>
    <x v="7"/>
    <n v="0"/>
  </r>
  <r>
    <x v="7"/>
    <x v="30"/>
    <x v="1"/>
    <x v="8"/>
    <n v="0"/>
  </r>
  <r>
    <x v="7"/>
    <x v="30"/>
    <x v="1"/>
    <x v="9"/>
    <n v="3704"/>
  </r>
  <r>
    <x v="7"/>
    <x v="30"/>
    <x v="1"/>
    <x v="10"/>
    <n v="0"/>
  </r>
  <r>
    <x v="7"/>
    <x v="30"/>
    <x v="1"/>
    <x v="11"/>
    <n v="15349"/>
  </r>
  <r>
    <x v="7"/>
    <x v="30"/>
    <x v="1"/>
    <x v="12"/>
    <n v="0"/>
  </r>
  <r>
    <x v="7"/>
    <x v="30"/>
    <x v="1"/>
    <x v="13"/>
    <n v="21762"/>
  </r>
  <r>
    <x v="7"/>
    <x v="31"/>
    <x v="0"/>
    <x v="0"/>
    <n v="0"/>
  </r>
  <r>
    <x v="7"/>
    <x v="31"/>
    <x v="0"/>
    <x v="1"/>
    <n v="35252"/>
  </r>
  <r>
    <x v="7"/>
    <x v="31"/>
    <x v="0"/>
    <x v="2"/>
    <n v="319728"/>
  </r>
  <r>
    <x v="7"/>
    <x v="31"/>
    <x v="0"/>
    <x v="3"/>
    <n v="53950"/>
  </r>
  <r>
    <x v="7"/>
    <x v="31"/>
    <x v="0"/>
    <x v="4"/>
    <n v="0"/>
  </r>
  <r>
    <x v="7"/>
    <x v="31"/>
    <x v="0"/>
    <x v="5"/>
    <n v="6430"/>
  </r>
  <r>
    <x v="7"/>
    <x v="31"/>
    <x v="0"/>
    <x v="6"/>
    <n v="238640"/>
  </r>
  <r>
    <x v="7"/>
    <x v="31"/>
    <x v="0"/>
    <x v="7"/>
    <n v="0"/>
  </r>
  <r>
    <x v="7"/>
    <x v="31"/>
    <x v="0"/>
    <x v="8"/>
    <n v="21171"/>
  </r>
  <r>
    <x v="7"/>
    <x v="31"/>
    <x v="0"/>
    <x v="9"/>
    <n v="44449"/>
  </r>
  <r>
    <x v="7"/>
    <x v="31"/>
    <x v="0"/>
    <x v="10"/>
    <n v="136746"/>
  </r>
  <r>
    <x v="7"/>
    <x v="31"/>
    <x v="0"/>
    <x v="11"/>
    <n v="29682"/>
  </r>
  <r>
    <x v="7"/>
    <x v="31"/>
    <x v="0"/>
    <x v="12"/>
    <n v="0"/>
  </r>
  <r>
    <x v="7"/>
    <x v="31"/>
    <x v="0"/>
    <x v="13"/>
    <n v="332393"/>
  </r>
  <r>
    <x v="7"/>
    <x v="31"/>
    <x v="1"/>
    <x v="0"/>
    <n v="0"/>
  </r>
  <r>
    <x v="7"/>
    <x v="31"/>
    <x v="1"/>
    <x v="1"/>
    <n v="35252"/>
  </r>
  <r>
    <x v="7"/>
    <x v="31"/>
    <x v="1"/>
    <x v="2"/>
    <n v="208531"/>
  </r>
  <r>
    <x v="7"/>
    <x v="31"/>
    <x v="1"/>
    <x v="3"/>
    <n v="53950"/>
  </r>
  <r>
    <x v="7"/>
    <x v="31"/>
    <x v="1"/>
    <x v="4"/>
    <n v="0"/>
  </r>
  <r>
    <x v="7"/>
    <x v="31"/>
    <x v="1"/>
    <x v="5"/>
    <n v="0"/>
  </r>
  <r>
    <x v="7"/>
    <x v="31"/>
    <x v="1"/>
    <x v="6"/>
    <n v="285800"/>
  </r>
  <r>
    <x v="7"/>
    <x v="31"/>
    <x v="1"/>
    <x v="7"/>
    <n v="0"/>
  </r>
  <r>
    <x v="7"/>
    <x v="31"/>
    <x v="1"/>
    <x v="8"/>
    <n v="21171"/>
  </r>
  <r>
    <x v="7"/>
    <x v="31"/>
    <x v="1"/>
    <x v="9"/>
    <n v="38296"/>
  </r>
  <r>
    <x v="7"/>
    <x v="31"/>
    <x v="1"/>
    <x v="10"/>
    <n v="0"/>
  </r>
  <r>
    <x v="7"/>
    <x v="31"/>
    <x v="1"/>
    <x v="11"/>
    <n v="31454"/>
  </r>
  <r>
    <x v="7"/>
    <x v="31"/>
    <x v="1"/>
    <x v="12"/>
    <n v="0"/>
  </r>
  <r>
    <x v="7"/>
    <x v="31"/>
    <x v="1"/>
    <x v="13"/>
    <n v="419456"/>
  </r>
  <r>
    <x v="7"/>
    <x v="32"/>
    <x v="0"/>
    <x v="0"/>
    <n v="0"/>
  </r>
  <r>
    <x v="7"/>
    <x v="32"/>
    <x v="0"/>
    <x v="1"/>
    <n v="65166"/>
  </r>
  <r>
    <x v="7"/>
    <x v="32"/>
    <x v="0"/>
    <x v="2"/>
    <n v="1465945"/>
  </r>
  <r>
    <x v="7"/>
    <x v="32"/>
    <x v="0"/>
    <x v="3"/>
    <n v="250509"/>
  </r>
  <r>
    <x v="7"/>
    <x v="32"/>
    <x v="0"/>
    <x v="4"/>
    <n v="948"/>
  </r>
  <r>
    <x v="7"/>
    <x v="32"/>
    <x v="0"/>
    <x v="5"/>
    <n v="4734"/>
  </r>
  <r>
    <x v="7"/>
    <x v="32"/>
    <x v="0"/>
    <x v="6"/>
    <n v="1282533"/>
  </r>
  <r>
    <x v="7"/>
    <x v="32"/>
    <x v="0"/>
    <x v="7"/>
    <n v="0"/>
  </r>
  <r>
    <x v="7"/>
    <x v="32"/>
    <x v="0"/>
    <x v="8"/>
    <n v="661802"/>
  </r>
  <r>
    <x v="7"/>
    <x v="32"/>
    <x v="0"/>
    <x v="9"/>
    <n v="313894"/>
  </r>
  <r>
    <x v="7"/>
    <x v="32"/>
    <x v="0"/>
    <x v="10"/>
    <n v="123684"/>
  </r>
  <r>
    <x v="7"/>
    <x v="32"/>
    <x v="0"/>
    <x v="11"/>
    <n v="479404"/>
  </r>
  <r>
    <x v="7"/>
    <x v="32"/>
    <x v="0"/>
    <x v="12"/>
    <n v="0"/>
  </r>
  <r>
    <x v="7"/>
    <x v="32"/>
    <x v="0"/>
    <x v="13"/>
    <n v="3130749"/>
  </r>
  <r>
    <x v="7"/>
    <x v="32"/>
    <x v="1"/>
    <x v="0"/>
    <n v="0"/>
  </r>
  <r>
    <x v="7"/>
    <x v="32"/>
    <x v="1"/>
    <x v="1"/>
    <n v="66643"/>
  </r>
  <r>
    <x v="7"/>
    <x v="32"/>
    <x v="1"/>
    <x v="2"/>
    <n v="1298652"/>
  </r>
  <r>
    <x v="7"/>
    <x v="32"/>
    <x v="1"/>
    <x v="3"/>
    <n v="279088"/>
  </r>
  <r>
    <x v="7"/>
    <x v="32"/>
    <x v="1"/>
    <x v="4"/>
    <n v="37473"/>
  </r>
  <r>
    <x v="7"/>
    <x v="32"/>
    <x v="1"/>
    <x v="5"/>
    <n v="0"/>
  </r>
  <r>
    <x v="7"/>
    <x v="32"/>
    <x v="1"/>
    <x v="6"/>
    <n v="2741259"/>
  </r>
  <r>
    <x v="7"/>
    <x v="32"/>
    <x v="1"/>
    <x v="7"/>
    <n v="0"/>
  </r>
  <r>
    <x v="7"/>
    <x v="32"/>
    <x v="1"/>
    <x v="8"/>
    <n v="705518"/>
  </r>
  <r>
    <x v="7"/>
    <x v="32"/>
    <x v="1"/>
    <x v="9"/>
    <n v="410414"/>
  </r>
  <r>
    <x v="7"/>
    <x v="32"/>
    <x v="1"/>
    <x v="10"/>
    <n v="0"/>
  </r>
  <r>
    <x v="7"/>
    <x v="32"/>
    <x v="1"/>
    <x v="11"/>
    <n v="750109"/>
  </r>
  <r>
    <x v="7"/>
    <x v="32"/>
    <x v="1"/>
    <x v="12"/>
    <n v="0"/>
  </r>
  <r>
    <x v="7"/>
    <x v="32"/>
    <x v="1"/>
    <x v="13"/>
    <n v="4701917"/>
  </r>
  <r>
    <x v="7"/>
    <x v="33"/>
    <x v="0"/>
    <x v="0"/>
    <n v="0"/>
  </r>
  <r>
    <x v="7"/>
    <x v="33"/>
    <x v="0"/>
    <x v="1"/>
    <n v="112190"/>
  </r>
  <r>
    <x v="7"/>
    <x v="33"/>
    <x v="0"/>
    <x v="2"/>
    <n v="975142"/>
  </r>
  <r>
    <x v="7"/>
    <x v="33"/>
    <x v="0"/>
    <x v="3"/>
    <n v="123392"/>
  </r>
  <r>
    <x v="7"/>
    <x v="33"/>
    <x v="0"/>
    <x v="4"/>
    <n v="1761"/>
  </r>
  <r>
    <x v="7"/>
    <x v="33"/>
    <x v="0"/>
    <x v="5"/>
    <n v="244132"/>
  </r>
  <r>
    <x v="7"/>
    <x v="33"/>
    <x v="0"/>
    <x v="6"/>
    <n v="227858"/>
  </r>
  <r>
    <x v="7"/>
    <x v="33"/>
    <x v="0"/>
    <x v="7"/>
    <n v="0"/>
  </r>
  <r>
    <x v="7"/>
    <x v="33"/>
    <x v="0"/>
    <x v="8"/>
    <n v="61026"/>
  </r>
  <r>
    <x v="7"/>
    <x v="33"/>
    <x v="0"/>
    <x v="9"/>
    <n v="99100"/>
  </r>
  <r>
    <x v="7"/>
    <x v="33"/>
    <x v="0"/>
    <x v="10"/>
    <n v="69798"/>
  </r>
  <r>
    <x v="7"/>
    <x v="33"/>
    <x v="0"/>
    <x v="11"/>
    <n v="110823"/>
  </r>
  <r>
    <x v="7"/>
    <x v="33"/>
    <x v="0"/>
    <x v="12"/>
    <n v="9661"/>
  </r>
  <r>
    <x v="7"/>
    <x v="33"/>
    <x v="0"/>
    <x v="13"/>
    <n v="734139"/>
  </r>
  <r>
    <x v="7"/>
    <x v="33"/>
    <x v="1"/>
    <x v="0"/>
    <n v="0"/>
  </r>
  <r>
    <x v="7"/>
    <x v="33"/>
    <x v="1"/>
    <x v="1"/>
    <n v="112190"/>
  </r>
  <r>
    <x v="7"/>
    <x v="33"/>
    <x v="1"/>
    <x v="2"/>
    <n v="681641"/>
  </r>
  <r>
    <x v="7"/>
    <x v="33"/>
    <x v="1"/>
    <x v="3"/>
    <n v="103393"/>
  </r>
  <r>
    <x v="7"/>
    <x v="33"/>
    <x v="1"/>
    <x v="4"/>
    <n v="19661"/>
  </r>
  <r>
    <x v="7"/>
    <x v="33"/>
    <x v="1"/>
    <x v="5"/>
    <n v="0"/>
  </r>
  <r>
    <x v="7"/>
    <x v="33"/>
    <x v="1"/>
    <x v="6"/>
    <n v="644888"/>
  </r>
  <r>
    <x v="7"/>
    <x v="33"/>
    <x v="1"/>
    <x v="7"/>
    <n v="-1"/>
  </r>
  <r>
    <x v="7"/>
    <x v="33"/>
    <x v="1"/>
    <x v="8"/>
    <n v="61026"/>
  </r>
  <r>
    <x v="7"/>
    <x v="33"/>
    <x v="1"/>
    <x v="9"/>
    <n v="82945"/>
  </r>
  <r>
    <x v="7"/>
    <x v="33"/>
    <x v="1"/>
    <x v="10"/>
    <n v="0"/>
  </r>
  <r>
    <x v="7"/>
    <x v="33"/>
    <x v="1"/>
    <x v="11"/>
    <n v="145040"/>
  </r>
  <r>
    <x v="7"/>
    <x v="33"/>
    <x v="1"/>
    <x v="12"/>
    <n v="0"/>
  </r>
  <r>
    <x v="7"/>
    <x v="33"/>
    <x v="1"/>
    <x v="13"/>
    <n v="1214404"/>
  </r>
  <r>
    <x v="7"/>
    <x v="34"/>
    <x v="0"/>
    <x v="0"/>
    <n v="0"/>
  </r>
  <r>
    <x v="7"/>
    <x v="34"/>
    <x v="0"/>
    <x v="1"/>
    <n v="7599"/>
  </r>
  <r>
    <x v="7"/>
    <x v="34"/>
    <x v="0"/>
    <x v="2"/>
    <n v="841823"/>
  </r>
  <r>
    <x v="7"/>
    <x v="34"/>
    <x v="0"/>
    <x v="3"/>
    <n v="154920"/>
  </r>
  <r>
    <x v="7"/>
    <x v="34"/>
    <x v="0"/>
    <x v="4"/>
    <n v="0"/>
  </r>
  <r>
    <x v="7"/>
    <x v="34"/>
    <x v="0"/>
    <x v="5"/>
    <n v="182663"/>
  </r>
  <r>
    <x v="7"/>
    <x v="34"/>
    <x v="0"/>
    <x v="6"/>
    <n v="318076"/>
  </r>
  <r>
    <x v="7"/>
    <x v="34"/>
    <x v="0"/>
    <x v="7"/>
    <n v="0"/>
  </r>
  <r>
    <x v="7"/>
    <x v="34"/>
    <x v="0"/>
    <x v="8"/>
    <n v="119949"/>
  </r>
  <r>
    <x v="7"/>
    <x v="34"/>
    <x v="0"/>
    <x v="9"/>
    <n v="74251"/>
  </r>
  <r>
    <x v="7"/>
    <x v="34"/>
    <x v="0"/>
    <x v="10"/>
    <n v="134010"/>
  </r>
  <r>
    <x v="7"/>
    <x v="34"/>
    <x v="0"/>
    <x v="11"/>
    <n v="131020"/>
  </r>
  <r>
    <x v="7"/>
    <x v="34"/>
    <x v="0"/>
    <x v="12"/>
    <n v="6758"/>
  </r>
  <r>
    <x v="7"/>
    <x v="34"/>
    <x v="0"/>
    <x v="13"/>
    <n v="864183"/>
  </r>
  <r>
    <x v="7"/>
    <x v="34"/>
    <x v="1"/>
    <x v="0"/>
    <n v="0"/>
  </r>
  <r>
    <x v="7"/>
    <x v="34"/>
    <x v="1"/>
    <x v="1"/>
    <n v="7694"/>
  </r>
  <r>
    <x v="7"/>
    <x v="34"/>
    <x v="1"/>
    <x v="2"/>
    <n v="650940"/>
  </r>
  <r>
    <x v="7"/>
    <x v="34"/>
    <x v="1"/>
    <x v="3"/>
    <n v="150702"/>
  </r>
  <r>
    <x v="7"/>
    <x v="34"/>
    <x v="1"/>
    <x v="4"/>
    <n v="113"/>
  </r>
  <r>
    <x v="7"/>
    <x v="34"/>
    <x v="1"/>
    <x v="5"/>
    <n v="0"/>
  </r>
  <r>
    <x v="7"/>
    <x v="34"/>
    <x v="1"/>
    <x v="6"/>
    <n v="595320"/>
  </r>
  <r>
    <x v="7"/>
    <x v="34"/>
    <x v="1"/>
    <x v="7"/>
    <n v="0"/>
  </r>
  <r>
    <x v="7"/>
    <x v="34"/>
    <x v="1"/>
    <x v="8"/>
    <n v="119949"/>
  </r>
  <r>
    <x v="7"/>
    <x v="34"/>
    <x v="1"/>
    <x v="9"/>
    <n v="69823"/>
  </r>
  <r>
    <x v="7"/>
    <x v="34"/>
    <x v="1"/>
    <x v="10"/>
    <n v="0"/>
  </r>
  <r>
    <x v="7"/>
    <x v="34"/>
    <x v="1"/>
    <x v="11"/>
    <n v="150117"/>
  </r>
  <r>
    <x v="7"/>
    <x v="34"/>
    <x v="1"/>
    <x v="12"/>
    <n v="0"/>
  </r>
  <r>
    <x v="7"/>
    <x v="34"/>
    <x v="1"/>
    <x v="13"/>
    <n v="1287994"/>
  </r>
  <r>
    <x v="7"/>
    <x v="35"/>
    <x v="0"/>
    <x v="0"/>
    <n v="0"/>
  </r>
  <r>
    <x v="7"/>
    <x v="35"/>
    <x v="0"/>
    <x v="1"/>
    <n v="822171"/>
  </r>
  <r>
    <x v="7"/>
    <x v="35"/>
    <x v="0"/>
    <x v="2"/>
    <n v="1159857"/>
  </r>
  <r>
    <x v="7"/>
    <x v="35"/>
    <x v="0"/>
    <x v="3"/>
    <n v="33330"/>
  </r>
  <r>
    <x v="7"/>
    <x v="35"/>
    <x v="0"/>
    <x v="4"/>
    <n v="82"/>
  </r>
  <r>
    <x v="7"/>
    <x v="35"/>
    <x v="0"/>
    <x v="5"/>
    <n v="65672"/>
  </r>
  <r>
    <x v="7"/>
    <x v="35"/>
    <x v="0"/>
    <x v="6"/>
    <n v="15251"/>
  </r>
  <r>
    <x v="7"/>
    <x v="35"/>
    <x v="0"/>
    <x v="7"/>
    <n v="0"/>
  </r>
  <r>
    <x v="7"/>
    <x v="35"/>
    <x v="0"/>
    <x v="8"/>
    <n v="91230"/>
  </r>
  <r>
    <x v="7"/>
    <x v="35"/>
    <x v="0"/>
    <x v="9"/>
    <n v="47875"/>
  </r>
  <r>
    <x v="7"/>
    <x v="35"/>
    <x v="0"/>
    <x v="10"/>
    <n v="91920"/>
  </r>
  <r>
    <x v="7"/>
    <x v="35"/>
    <x v="0"/>
    <x v="11"/>
    <n v="40334"/>
  </r>
  <r>
    <x v="7"/>
    <x v="35"/>
    <x v="0"/>
    <x v="12"/>
    <n v="12905"/>
  </r>
  <r>
    <x v="7"/>
    <x v="35"/>
    <x v="0"/>
    <x v="13"/>
    <n v="258527"/>
  </r>
  <r>
    <x v="7"/>
    <x v="35"/>
    <x v="1"/>
    <x v="0"/>
    <n v="0"/>
  </r>
  <r>
    <x v="7"/>
    <x v="35"/>
    <x v="1"/>
    <x v="1"/>
    <n v="824299"/>
  </r>
  <r>
    <x v="7"/>
    <x v="35"/>
    <x v="1"/>
    <x v="2"/>
    <n v="1133099"/>
  </r>
  <r>
    <x v="7"/>
    <x v="35"/>
    <x v="1"/>
    <x v="3"/>
    <n v="33330"/>
  </r>
  <r>
    <x v="7"/>
    <x v="35"/>
    <x v="1"/>
    <x v="4"/>
    <n v="82"/>
  </r>
  <r>
    <x v="7"/>
    <x v="35"/>
    <x v="1"/>
    <x v="5"/>
    <n v="0"/>
  </r>
  <r>
    <x v="7"/>
    <x v="35"/>
    <x v="1"/>
    <x v="6"/>
    <n v="277512"/>
  </r>
  <r>
    <x v="7"/>
    <x v="35"/>
    <x v="1"/>
    <x v="7"/>
    <n v="0"/>
  </r>
  <r>
    <x v="7"/>
    <x v="35"/>
    <x v="1"/>
    <x v="8"/>
    <n v="91230"/>
  </r>
  <r>
    <x v="7"/>
    <x v="35"/>
    <x v="1"/>
    <x v="9"/>
    <n v="56862"/>
  </r>
  <r>
    <x v="7"/>
    <x v="35"/>
    <x v="1"/>
    <x v="10"/>
    <n v="0"/>
  </r>
  <r>
    <x v="7"/>
    <x v="35"/>
    <x v="1"/>
    <x v="11"/>
    <n v="52719"/>
  </r>
  <r>
    <x v="7"/>
    <x v="35"/>
    <x v="1"/>
    <x v="12"/>
    <n v="0"/>
  </r>
  <r>
    <x v="7"/>
    <x v="35"/>
    <x v="1"/>
    <x v="13"/>
    <n v="639987"/>
  </r>
  <r>
    <x v="7"/>
    <x v="36"/>
    <x v="0"/>
    <x v="0"/>
    <n v="0"/>
  </r>
  <r>
    <x v="7"/>
    <x v="36"/>
    <x v="0"/>
    <x v="1"/>
    <n v="71354"/>
  </r>
  <r>
    <x v="7"/>
    <x v="36"/>
    <x v="0"/>
    <x v="2"/>
    <n v="105862"/>
  </r>
  <r>
    <x v="7"/>
    <x v="36"/>
    <x v="0"/>
    <x v="3"/>
    <n v="4048"/>
  </r>
  <r>
    <x v="7"/>
    <x v="36"/>
    <x v="0"/>
    <x v="4"/>
    <n v="5980"/>
  </r>
  <r>
    <x v="7"/>
    <x v="36"/>
    <x v="0"/>
    <x v="5"/>
    <n v="0"/>
  </r>
  <r>
    <x v="7"/>
    <x v="36"/>
    <x v="0"/>
    <x v="6"/>
    <n v="0"/>
  </r>
  <r>
    <x v="7"/>
    <x v="36"/>
    <x v="0"/>
    <x v="7"/>
    <n v="0"/>
  </r>
  <r>
    <x v="7"/>
    <x v="36"/>
    <x v="0"/>
    <x v="8"/>
    <n v="0"/>
  </r>
  <r>
    <x v="7"/>
    <x v="36"/>
    <x v="0"/>
    <x v="9"/>
    <n v="6403"/>
  </r>
  <r>
    <x v="7"/>
    <x v="36"/>
    <x v="0"/>
    <x v="10"/>
    <n v="0"/>
  </r>
  <r>
    <x v="7"/>
    <x v="36"/>
    <x v="0"/>
    <x v="11"/>
    <n v="4780"/>
  </r>
  <r>
    <x v="7"/>
    <x v="36"/>
    <x v="0"/>
    <x v="12"/>
    <n v="0"/>
  </r>
  <r>
    <x v="7"/>
    <x v="36"/>
    <x v="0"/>
    <x v="13"/>
    <n v="22857"/>
  </r>
  <r>
    <x v="7"/>
    <x v="36"/>
    <x v="1"/>
    <x v="0"/>
    <n v="0"/>
  </r>
  <r>
    <x v="7"/>
    <x v="36"/>
    <x v="1"/>
    <x v="1"/>
    <n v="71354"/>
  </r>
  <r>
    <x v="7"/>
    <x v="36"/>
    <x v="1"/>
    <x v="2"/>
    <n v="105862"/>
  </r>
  <r>
    <x v="7"/>
    <x v="36"/>
    <x v="1"/>
    <x v="3"/>
    <n v="4048"/>
  </r>
  <r>
    <x v="7"/>
    <x v="36"/>
    <x v="1"/>
    <x v="4"/>
    <n v="5980"/>
  </r>
  <r>
    <x v="7"/>
    <x v="36"/>
    <x v="1"/>
    <x v="5"/>
    <n v="0"/>
  </r>
  <r>
    <x v="7"/>
    <x v="36"/>
    <x v="1"/>
    <x v="6"/>
    <n v="0"/>
  </r>
  <r>
    <x v="7"/>
    <x v="36"/>
    <x v="1"/>
    <x v="7"/>
    <n v="0"/>
  </r>
  <r>
    <x v="7"/>
    <x v="36"/>
    <x v="1"/>
    <x v="8"/>
    <n v="0"/>
  </r>
  <r>
    <x v="7"/>
    <x v="36"/>
    <x v="1"/>
    <x v="9"/>
    <n v="6403"/>
  </r>
  <r>
    <x v="7"/>
    <x v="36"/>
    <x v="1"/>
    <x v="10"/>
    <n v="0"/>
  </r>
  <r>
    <x v="7"/>
    <x v="36"/>
    <x v="1"/>
    <x v="11"/>
    <n v="4780"/>
  </r>
  <r>
    <x v="7"/>
    <x v="36"/>
    <x v="1"/>
    <x v="12"/>
    <n v="0"/>
  </r>
  <r>
    <x v="7"/>
    <x v="36"/>
    <x v="1"/>
    <x v="13"/>
    <n v="22857"/>
  </r>
  <r>
    <x v="7"/>
    <x v="37"/>
    <x v="0"/>
    <x v="0"/>
    <n v="0"/>
  </r>
  <r>
    <x v="7"/>
    <x v="37"/>
    <x v="0"/>
    <x v="1"/>
    <n v="142809"/>
  </r>
  <r>
    <x v="7"/>
    <x v="37"/>
    <x v="0"/>
    <x v="2"/>
    <n v="337428"/>
  </r>
  <r>
    <x v="7"/>
    <x v="37"/>
    <x v="0"/>
    <x v="3"/>
    <n v="54536"/>
  </r>
  <r>
    <x v="7"/>
    <x v="37"/>
    <x v="0"/>
    <x v="4"/>
    <n v="5441"/>
  </r>
  <r>
    <x v="7"/>
    <x v="37"/>
    <x v="0"/>
    <x v="5"/>
    <n v="0"/>
  </r>
  <r>
    <x v="7"/>
    <x v="37"/>
    <x v="0"/>
    <x v="6"/>
    <n v="74914"/>
  </r>
  <r>
    <x v="7"/>
    <x v="37"/>
    <x v="0"/>
    <x v="7"/>
    <n v="29471"/>
  </r>
  <r>
    <x v="7"/>
    <x v="37"/>
    <x v="0"/>
    <x v="8"/>
    <n v="0"/>
  </r>
  <r>
    <x v="7"/>
    <x v="37"/>
    <x v="0"/>
    <x v="9"/>
    <n v="30308"/>
  </r>
  <r>
    <x v="7"/>
    <x v="37"/>
    <x v="0"/>
    <x v="10"/>
    <n v="0"/>
  </r>
  <r>
    <x v="7"/>
    <x v="37"/>
    <x v="0"/>
    <x v="11"/>
    <n v="33088"/>
  </r>
  <r>
    <x v="7"/>
    <x v="37"/>
    <x v="0"/>
    <x v="12"/>
    <n v="0"/>
  </r>
  <r>
    <x v="7"/>
    <x v="37"/>
    <x v="0"/>
    <x v="13"/>
    <n v="241809"/>
  </r>
  <r>
    <x v="7"/>
    <x v="37"/>
    <x v="1"/>
    <x v="0"/>
    <n v="0"/>
  </r>
  <r>
    <x v="7"/>
    <x v="37"/>
    <x v="1"/>
    <x v="1"/>
    <n v="149367"/>
  </r>
  <r>
    <x v="7"/>
    <x v="37"/>
    <x v="1"/>
    <x v="2"/>
    <n v="342668"/>
  </r>
  <r>
    <x v="7"/>
    <x v="37"/>
    <x v="1"/>
    <x v="3"/>
    <n v="48036"/>
  </r>
  <r>
    <x v="7"/>
    <x v="37"/>
    <x v="1"/>
    <x v="4"/>
    <n v="5441"/>
  </r>
  <r>
    <x v="7"/>
    <x v="37"/>
    <x v="1"/>
    <x v="5"/>
    <n v="0"/>
  </r>
  <r>
    <x v="7"/>
    <x v="37"/>
    <x v="1"/>
    <x v="6"/>
    <n v="102016"/>
  </r>
  <r>
    <x v="7"/>
    <x v="37"/>
    <x v="1"/>
    <x v="7"/>
    <n v="0"/>
  </r>
  <r>
    <x v="7"/>
    <x v="37"/>
    <x v="1"/>
    <x v="8"/>
    <n v="0"/>
  </r>
  <r>
    <x v="7"/>
    <x v="37"/>
    <x v="1"/>
    <x v="9"/>
    <n v="32281"/>
  </r>
  <r>
    <x v="7"/>
    <x v="37"/>
    <x v="1"/>
    <x v="10"/>
    <n v="0"/>
  </r>
  <r>
    <x v="7"/>
    <x v="37"/>
    <x v="1"/>
    <x v="11"/>
    <n v="32248"/>
  </r>
  <r>
    <x v="7"/>
    <x v="37"/>
    <x v="1"/>
    <x v="12"/>
    <n v="0"/>
  </r>
  <r>
    <x v="7"/>
    <x v="37"/>
    <x v="1"/>
    <x v="13"/>
    <n v="241809"/>
  </r>
  <r>
    <x v="7"/>
    <x v="75"/>
    <x v="0"/>
    <x v="0"/>
    <n v="0"/>
  </r>
  <r>
    <x v="7"/>
    <x v="75"/>
    <x v="0"/>
    <x v="1"/>
    <n v="67807"/>
  </r>
  <r>
    <x v="7"/>
    <x v="75"/>
    <x v="0"/>
    <x v="2"/>
    <n v="213094"/>
  </r>
  <r>
    <x v="7"/>
    <x v="75"/>
    <x v="0"/>
    <x v="3"/>
    <n v="9306"/>
  </r>
  <r>
    <x v="7"/>
    <x v="75"/>
    <x v="0"/>
    <x v="4"/>
    <n v="1917"/>
  </r>
  <r>
    <x v="7"/>
    <x v="75"/>
    <x v="0"/>
    <x v="5"/>
    <n v="0"/>
  </r>
  <r>
    <x v="7"/>
    <x v="75"/>
    <x v="0"/>
    <x v="6"/>
    <n v="0"/>
  </r>
  <r>
    <x v="7"/>
    <x v="75"/>
    <x v="0"/>
    <x v="7"/>
    <n v="0"/>
  </r>
  <r>
    <x v="7"/>
    <x v="75"/>
    <x v="0"/>
    <x v="8"/>
    <n v="0"/>
  </r>
  <r>
    <x v="7"/>
    <x v="75"/>
    <x v="0"/>
    <x v="9"/>
    <n v="6752"/>
  </r>
  <r>
    <x v="7"/>
    <x v="75"/>
    <x v="0"/>
    <x v="10"/>
    <n v="0"/>
  </r>
  <r>
    <x v="7"/>
    <x v="75"/>
    <x v="0"/>
    <x v="11"/>
    <n v="12133"/>
  </r>
  <r>
    <x v="7"/>
    <x v="75"/>
    <x v="0"/>
    <x v="12"/>
    <n v="0"/>
  </r>
  <r>
    <x v="7"/>
    <x v="75"/>
    <x v="0"/>
    <x v="13"/>
    <n v="139445"/>
  </r>
  <r>
    <x v="7"/>
    <x v="75"/>
    <x v="1"/>
    <x v="0"/>
    <n v="0"/>
  </r>
  <r>
    <x v="7"/>
    <x v="75"/>
    <x v="1"/>
    <x v="1"/>
    <n v="67807"/>
  </r>
  <r>
    <x v="7"/>
    <x v="75"/>
    <x v="1"/>
    <x v="2"/>
    <n v="213094"/>
  </r>
  <r>
    <x v="7"/>
    <x v="75"/>
    <x v="1"/>
    <x v="3"/>
    <n v="9306"/>
  </r>
  <r>
    <x v="7"/>
    <x v="75"/>
    <x v="1"/>
    <x v="4"/>
    <n v="1917"/>
  </r>
  <r>
    <x v="7"/>
    <x v="75"/>
    <x v="1"/>
    <x v="5"/>
    <n v="0"/>
  </r>
  <r>
    <x v="7"/>
    <x v="75"/>
    <x v="1"/>
    <x v="6"/>
    <n v="0"/>
  </r>
  <r>
    <x v="7"/>
    <x v="75"/>
    <x v="1"/>
    <x v="7"/>
    <n v="0"/>
  </r>
  <r>
    <x v="7"/>
    <x v="75"/>
    <x v="1"/>
    <x v="8"/>
    <n v="0"/>
  </r>
  <r>
    <x v="7"/>
    <x v="75"/>
    <x v="1"/>
    <x v="9"/>
    <n v="6752"/>
  </r>
  <r>
    <x v="7"/>
    <x v="75"/>
    <x v="1"/>
    <x v="10"/>
    <n v="0"/>
  </r>
  <r>
    <x v="7"/>
    <x v="75"/>
    <x v="1"/>
    <x v="11"/>
    <n v="12133"/>
  </r>
  <r>
    <x v="7"/>
    <x v="75"/>
    <x v="1"/>
    <x v="12"/>
    <n v="0"/>
  </r>
  <r>
    <x v="7"/>
    <x v="75"/>
    <x v="1"/>
    <x v="13"/>
    <n v="139445"/>
  </r>
  <r>
    <x v="7"/>
    <x v="38"/>
    <x v="0"/>
    <x v="0"/>
    <n v="0"/>
  </r>
  <r>
    <x v="7"/>
    <x v="38"/>
    <x v="0"/>
    <x v="1"/>
    <n v="1686317"/>
  </r>
  <r>
    <x v="7"/>
    <x v="38"/>
    <x v="0"/>
    <x v="2"/>
    <n v="9089546"/>
  </r>
  <r>
    <x v="7"/>
    <x v="38"/>
    <x v="0"/>
    <x v="3"/>
    <n v="485909"/>
  </r>
  <r>
    <x v="7"/>
    <x v="38"/>
    <x v="0"/>
    <x v="4"/>
    <n v="233085"/>
  </r>
  <r>
    <x v="7"/>
    <x v="38"/>
    <x v="0"/>
    <x v="5"/>
    <n v="646508"/>
  </r>
  <r>
    <x v="7"/>
    <x v="38"/>
    <x v="0"/>
    <x v="6"/>
    <n v="10415185"/>
  </r>
  <r>
    <x v="7"/>
    <x v="38"/>
    <x v="0"/>
    <x v="7"/>
    <n v="0"/>
  </r>
  <r>
    <x v="7"/>
    <x v="38"/>
    <x v="0"/>
    <x v="8"/>
    <n v="595256"/>
  </r>
  <r>
    <x v="7"/>
    <x v="38"/>
    <x v="0"/>
    <x v="9"/>
    <n v="1355693"/>
  </r>
  <r>
    <x v="7"/>
    <x v="38"/>
    <x v="0"/>
    <x v="10"/>
    <n v="536881"/>
  </r>
  <r>
    <x v="7"/>
    <x v="38"/>
    <x v="0"/>
    <x v="11"/>
    <n v="3230173"/>
  </r>
  <r>
    <x v="7"/>
    <x v="38"/>
    <x v="0"/>
    <x v="12"/>
    <n v="312888"/>
  </r>
  <r>
    <x v="7"/>
    <x v="38"/>
    <x v="0"/>
    <x v="13"/>
    <n v="18698655"/>
  </r>
  <r>
    <x v="7"/>
    <x v="38"/>
    <x v="1"/>
    <x v="0"/>
    <n v="0"/>
  </r>
  <r>
    <x v="7"/>
    <x v="38"/>
    <x v="1"/>
    <x v="1"/>
    <n v="2219447"/>
  </r>
  <r>
    <x v="7"/>
    <x v="38"/>
    <x v="1"/>
    <x v="2"/>
    <n v="12530611"/>
  </r>
  <r>
    <x v="7"/>
    <x v="38"/>
    <x v="1"/>
    <x v="3"/>
    <n v="827582"/>
  </r>
  <r>
    <x v="7"/>
    <x v="38"/>
    <x v="1"/>
    <x v="4"/>
    <n v="1462348"/>
  </r>
  <r>
    <x v="7"/>
    <x v="38"/>
    <x v="1"/>
    <x v="5"/>
    <n v="0"/>
  </r>
  <r>
    <x v="7"/>
    <x v="38"/>
    <x v="1"/>
    <x v="6"/>
    <n v="17796837"/>
  </r>
  <r>
    <x v="7"/>
    <x v="38"/>
    <x v="1"/>
    <x v="7"/>
    <n v="0"/>
  </r>
  <r>
    <x v="7"/>
    <x v="38"/>
    <x v="1"/>
    <x v="8"/>
    <n v="1141756"/>
  </r>
  <r>
    <x v="7"/>
    <x v="38"/>
    <x v="1"/>
    <x v="9"/>
    <n v="2081573"/>
  </r>
  <r>
    <x v="7"/>
    <x v="38"/>
    <x v="1"/>
    <x v="10"/>
    <n v="0"/>
  </r>
  <r>
    <x v="7"/>
    <x v="38"/>
    <x v="1"/>
    <x v="11"/>
    <n v="4581190"/>
  </r>
  <r>
    <x v="7"/>
    <x v="38"/>
    <x v="1"/>
    <x v="12"/>
    <n v="0"/>
  </r>
  <r>
    <x v="7"/>
    <x v="38"/>
    <x v="1"/>
    <x v="13"/>
    <n v="29459444"/>
  </r>
  <r>
    <x v="7"/>
    <x v="39"/>
    <x v="0"/>
    <x v="0"/>
    <n v="0"/>
  </r>
  <r>
    <x v="7"/>
    <x v="39"/>
    <x v="0"/>
    <x v="1"/>
    <n v="119664"/>
  </r>
  <r>
    <x v="7"/>
    <x v="39"/>
    <x v="0"/>
    <x v="2"/>
    <n v="1299506"/>
  </r>
  <r>
    <x v="7"/>
    <x v="39"/>
    <x v="0"/>
    <x v="3"/>
    <n v="910914"/>
  </r>
  <r>
    <x v="7"/>
    <x v="39"/>
    <x v="0"/>
    <x v="4"/>
    <n v="24156"/>
  </r>
  <r>
    <x v="7"/>
    <x v="39"/>
    <x v="0"/>
    <x v="5"/>
    <n v="301115"/>
  </r>
  <r>
    <x v="7"/>
    <x v="39"/>
    <x v="0"/>
    <x v="6"/>
    <n v="1685680"/>
  </r>
  <r>
    <x v="7"/>
    <x v="39"/>
    <x v="0"/>
    <x v="7"/>
    <n v="0"/>
  </r>
  <r>
    <x v="7"/>
    <x v="39"/>
    <x v="0"/>
    <x v="8"/>
    <n v="1037825"/>
  </r>
  <r>
    <x v="7"/>
    <x v="39"/>
    <x v="0"/>
    <x v="9"/>
    <n v="245579"/>
  </r>
  <r>
    <x v="7"/>
    <x v="39"/>
    <x v="0"/>
    <x v="10"/>
    <n v="657376"/>
  </r>
  <r>
    <x v="7"/>
    <x v="39"/>
    <x v="0"/>
    <x v="11"/>
    <n v="307583"/>
  </r>
  <r>
    <x v="7"/>
    <x v="39"/>
    <x v="0"/>
    <x v="12"/>
    <n v="47095"/>
  </r>
  <r>
    <x v="7"/>
    <x v="39"/>
    <x v="0"/>
    <x v="13"/>
    <n v="2118885"/>
  </r>
  <r>
    <x v="7"/>
    <x v="39"/>
    <x v="1"/>
    <x v="0"/>
    <n v="0"/>
  </r>
  <r>
    <x v="7"/>
    <x v="39"/>
    <x v="1"/>
    <x v="1"/>
    <n v="190210"/>
  </r>
  <r>
    <x v="7"/>
    <x v="39"/>
    <x v="1"/>
    <x v="2"/>
    <n v="287276"/>
  </r>
  <r>
    <x v="7"/>
    <x v="39"/>
    <x v="1"/>
    <x v="3"/>
    <n v="681055"/>
  </r>
  <r>
    <x v="7"/>
    <x v="39"/>
    <x v="1"/>
    <x v="4"/>
    <n v="334010"/>
  </r>
  <r>
    <x v="7"/>
    <x v="39"/>
    <x v="1"/>
    <x v="5"/>
    <n v="0"/>
  </r>
  <r>
    <x v="7"/>
    <x v="39"/>
    <x v="1"/>
    <x v="6"/>
    <n v="4329694"/>
  </r>
  <r>
    <x v="7"/>
    <x v="39"/>
    <x v="1"/>
    <x v="7"/>
    <n v="0"/>
  </r>
  <r>
    <x v="7"/>
    <x v="39"/>
    <x v="1"/>
    <x v="8"/>
    <n v="1129787"/>
  </r>
  <r>
    <x v="7"/>
    <x v="39"/>
    <x v="1"/>
    <x v="9"/>
    <n v="369982"/>
  </r>
  <r>
    <x v="7"/>
    <x v="39"/>
    <x v="1"/>
    <x v="10"/>
    <n v="0"/>
  </r>
  <r>
    <x v="7"/>
    <x v="39"/>
    <x v="1"/>
    <x v="11"/>
    <n v="682789"/>
  </r>
  <r>
    <x v="7"/>
    <x v="39"/>
    <x v="1"/>
    <x v="12"/>
    <n v="0"/>
  </r>
  <r>
    <x v="7"/>
    <x v="39"/>
    <x v="1"/>
    <x v="13"/>
    <n v="4854289"/>
  </r>
  <r>
    <x v="7"/>
    <x v="40"/>
    <x v="0"/>
    <x v="0"/>
    <n v="0"/>
  </r>
  <r>
    <x v="7"/>
    <x v="40"/>
    <x v="0"/>
    <x v="1"/>
    <n v="323873"/>
  </r>
  <r>
    <x v="7"/>
    <x v="40"/>
    <x v="0"/>
    <x v="2"/>
    <n v="1353329"/>
  </r>
  <r>
    <x v="7"/>
    <x v="40"/>
    <x v="0"/>
    <x v="3"/>
    <n v="242414"/>
  </r>
  <r>
    <x v="7"/>
    <x v="40"/>
    <x v="0"/>
    <x v="4"/>
    <n v="2292"/>
  </r>
  <r>
    <x v="7"/>
    <x v="40"/>
    <x v="0"/>
    <x v="5"/>
    <n v="487888"/>
  </r>
  <r>
    <x v="7"/>
    <x v="40"/>
    <x v="0"/>
    <x v="6"/>
    <n v="451710"/>
  </r>
  <r>
    <x v="7"/>
    <x v="40"/>
    <x v="0"/>
    <x v="7"/>
    <n v="0"/>
  </r>
  <r>
    <x v="7"/>
    <x v="40"/>
    <x v="0"/>
    <x v="8"/>
    <n v="599898"/>
  </r>
  <r>
    <x v="7"/>
    <x v="40"/>
    <x v="0"/>
    <x v="9"/>
    <n v="314184"/>
  </r>
  <r>
    <x v="7"/>
    <x v="40"/>
    <x v="0"/>
    <x v="10"/>
    <n v="75439"/>
  </r>
  <r>
    <x v="7"/>
    <x v="40"/>
    <x v="0"/>
    <x v="11"/>
    <n v="238700"/>
  </r>
  <r>
    <x v="7"/>
    <x v="40"/>
    <x v="0"/>
    <x v="12"/>
    <n v="0"/>
  </r>
  <r>
    <x v="7"/>
    <x v="40"/>
    <x v="0"/>
    <x v="13"/>
    <n v="1197547"/>
  </r>
  <r>
    <x v="7"/>
    <x v="40"/>
    <x v="1"/>
    <x v="0"/>
    <n v="0"/>
  </r>
  <r>
    <x v="7"/>
    <x v="40"/>
    <x v="1"/>
    <x v="1"/>
    <n v="324577"/>
  </r>
  <r>
    <x v="7"/>
    <x v="40"/>
    <x v="1"/>
    <x v="2"/>
    <n v="1000052"/>
  </r>
  <r>
    <x v="7"/>
    <x v="40"/>
    <x v="1"/>
    <x v="3"/>
    <n v="242414"/>
  </r>
  <r>
    <x v="7"/>
    <x v="40"/>
    <x v="1"/>
    <x v="4"/>
    <n v="2375"/>
  </r>
  <r>
    <x v="7"/>
    <x v="40"/>
    <x v="1"/>
    <x v="5"/>
    <n v="0"/>
  </r>
  <r>
    <x v="7"/>
    <x v="40"/>
    <x v="1"/>
    <x v="6"/>
    <n v="908658"/>
  </r>
  <r>
    <x v="7"/>
    <x v="40"/>
    <x v="1"/>
    <x v="7"/>
    <n v="0"/>
  </r>
  <r>
    <x v="7"/>
    <x v="40"/>
    <x v="1"/>
    <x v="8"/>
    <n v="626945"/>
  </r>
  <r>
    <x v="7"/>
    <x v="40"/>
    <x v="1"/>
    <x v="9"/>
    <n v="283857"/>
  </r>
  <r>
    <x v="7"/>
    <x v="40"/>
    <x v="1"/>
    <x v="10"/>
    <n v="0"/>
  </r>
  <r>
    <x v="7"/>
    <x v="40"/>
    <x v="1"/>
    <x v="11"/>
    <n v="262988"/>
  </r>
  <r>
    <x v="7"/>
    <x v="40"/>
    <x v="1"/>
    <x v="12"/>
    <n v="0"/>
  </r>
  <r>
    <x v="7"/>
    <x v="40"/>
    <x v="1"/>
    <x v="13"/>
    <n v="1945420"/>
  </r>
  <r>
    <x v="7"/>
    <x v="41"/>
    <x v="0"/>
    <x v="0"/>
    <n v="0"/>
  </r>
  <r>
    <x v="7"/>
    <x v="41"/>
    <x v="0"/>
    <x v="1"/>
    <n v="240239"/>
  </r>
  <r>
    <x v="7"/>
    <x v="41"/>
    <x v="0"/>
    <x v="2"/>
    <n v="966260"/>
  </r>
  <r>
    <x v="7"/>
    <x v="41"/>
    <x v="0"/>
    <x v="3"/>
    <n v="147064"/>
  </r>
  <r>
    <x v="7"/>
    <x v="41"/>
    <x v="0"/>
    <x v="4"/>
    <n v="2320"/>
  </r>
  <r>
    <x v="7"/>
    <x v="41"/>
    <x v="0"/>
    <x v="5"/>
    <n v="152051"/>
  </r>
  <r>
    <x v="7"/>
    <x v="41"/>
    <x v="0"/>
    <x v="6"/>
    <n v="339123"/>
  </r>
  <r>
    <x v="7"/>
    <x v="41"/>
    <x v="0"/>
    <x v="7"/>
    <n v="0"/>
  </r>
  <r>
    <x v="7"/>
    <x v="41"/>
    <x v="0"/>
    <x v="8"/>
    <n v="308745"/>
  </r>
  <r>
    <x v="7"/>
    <x v="41"/>
    <x v="0"/>
    <x v="9"/>
    <n v="125169"/>
  </r>
  <r>
    <x v="7"/>
    <x v="41"/>
    <x v="0"/>
    <x v="10"/>
    <n v="45597"/>
  </r>
  <r>
    <x v="7"/>
    <x v="41"/>
    <x v="0"/>
    <x v="11"/>
    <n v="168739"/>
  </r>
  <r>
    <x v="7"/>
    <x v="41"/>
    <x v="0"/>
    <x v="12"/>
    <n v="61445"/>
  </r>
  <r>
    <x v="7"/>
    <x v="41"/>
    <x v="0"/>
    <x v="13"/>
    <n v="1131872"/>
  </r>
  <r>
    <x v="7"/>
    <x v="41"/>
    <x v="1"/>
    <x v="0"/>
    <n v="27635"/>
  </r>
  <r>
    <x v="7"/>
    <x v="41"/>
    <x v="1"/>
    <x v="1"/>
    <n v="240239"/>
  </r>
  <r>
    <x v="7"/>
    <x v="41"/>
    <x v="1"/>
    <x v="2"/>
    <n v="1246231"/>
  </r>
  <r>
    <x v="7"/>
    <x v="41"/>
    <x v="1"/>
    <x v="3"/>
    <n v="147064"/>
  </r>
  <r>
    <x v="7"/>
    <x v="41"/>
    <x v="1"/>
    <x v="4"/>
    <n v="2320"/>
  </r>
  <r>
    <x v="7"/>
    <x v="41"/>
    <x v="1"/>
    <x v="5"/>
    <n v="0"/>
  </r>
  <r>
    <x v="7"/>
    <x v="41"/>
    <x v="1"/>
    <x v="6"/>
    <n v="1047057"/>
  </r>
  <r>
    <x v="7"/>
    <x v="41"/>
    <x v="1"/>
    <x v="7"/>
    <n v="0"/>
  </r>
  <r>
    <x v="7"/>
    <x v="41"/>
    <x v="1"/>
    <x v="8"/>
    <n v="330600"/>
  </r>
  <r>
    <x v="7"/>
    <x v="41"/>
    <x v="1"/>
    <x v="9"/>
    <n v="154142"/>
  </r>
  <r>
    <x v="7"/>
    <x v="41"/>
    <x v="1"/>
    <x v="10"/>
    <n v="0"/>
  </r>
  <r>
    <x v="7"/>
    <x v="41"/>
    <x v="1"/>
    <x v="11"/>
    <n v="219437"/>
  </r>
  <r>
    <x v="7"/>
    <x v="41"/>
    <x v="1"/>
    <x v="12"/>
    <n v="0"/>
  </r>
  <r>
    <x v="7"/>
    <x v="41"/>
    <x v="1"/>
    <x v="13"/>
    <n v="2327195"/>
  </r>
  <r>
    <x v="7"/>
    <x v="42"/>
    <x v="0"/>
    <x v="0"/>
    <n v="0"/>
  </r>
  <r>
    <x v="7"/>
    <x v="42"/>
    <x v="0"/>
    <x v="1"/>
    <n v="94926"/>
  </r>
  <r>
    <x v="7"/>
    <x v="42"/>
    <x v="0"/>
    <x v="2"/>
    <n v="576544"/>
  </r>
  <r>
    <x v="7"/>
    <x v="42"/>
    <x v="0"/>
    <x v="3"/>
    <n v="45873"/>
  </r>
  <r>
    <x v="7"/>
    <x v="42"/>
    <x v="0"/>
    <x v="4"/>
    <n v="0"/>
  </r>
  <r>
    <x v="7"/>
    <x v="42"/>
    <x v="0"/>
    <x v="5"/>
    <n v="86166"/>
  </r>
  <r>
    <x v="7"/>
    <x v="42"/>
    <x v="0"/>
    <x v="6"/>
    <n v="260251"/>
  </r>
  <r>
    <x v="7"/>
    <x v="42"/>
    <x v="0"/>
    <x v="7"/>
    <n v="0"/>
  </r>
  <r>
    <x v="7"/>
    <x v="42"/>
    <x v="0"/>
    <x v="8"/>
    <n v="0"/>
  </r>
  <r>
    <x v="7"/>
    <x v="42"/>
    <x v="0"/>
    <x v="9"/>
    <n v="61913"/>
  </r>
  <r>
    <x v="7"/>
    <x v="42"/>
    <x v="0"/>
    <x v="10"/>
    <n v="22734"/>
  </r>
  <r>
    <x v="7"/>
    <x v="42"/>
    <x v="0"/>
    <x v="11"/>
    <n v="84144"/>
  </r>
  <r>
    <x v="7"/>
    <x v="42"/>
    <x v="0"/>
    <x v="12"/>
    <n v="0"/>
  </r>
  <r>
    <x v="7"/>
    <x v="42"/>
    <x v="0"/>
    <x v="13"/>
    <n v="609327"/>
  </r>
  <r>
    <x v="7"/>
    <x v="42"/>
    <x v="1"/>
    <x v="0"/>
    <n v="0"/>
  </r>
  <r>
    <x v="7"/>
    <x v="42"/>
    <x v="1"/>
    <x v="1"/>
    <n v="94926"/>
  </r>
  <r>
    <x v="7"/>
    <x v="42"/>
    <x v="1"/>
    <x v="2"/>
    <n v="502517"/>
  </r>
  <r>
    <x v="7"/>
    <x v="42"/>
    <x v="1"/>
    <x v="3"/>
    <n v="45873"/>
  </r>
  <r>
    <x v="7"/>
    <x v="42"/>
    <x v="1"/>
    <x v="4"/>
    <n v="0"/>
  </r>
  <r>
    <x v="7"/>
    <x v="42"/>
    <x v="1"/>
    <x v="5"/>
    <n v="0"/>
  </r>
  <r>
    <x v="7"/>
    <x v="42"/>
    <x v="1"/>
    <x v="6"/>
    <n v="330418"/>
  </r>
  <r>
    <x v="7"/>
    <x v="42"/>
    <x v="1"/>
    <x v="7"/>
    <n v="0"/>
  </r>
  <r>
    <x v="7"/>
    <x v="42"/>
    <x v="1"/>
    <x v="8"/>
    <n v="0"/>
  </r>
  <r>
    <x v="7"/>
    <x v="42"/>
    <x v="1"/>
    <x v="9"/>
    <n v="59898"/>
  </r>
  <r>
    <x v="7"/>
    <x v="42"/>
    <x v="1"/>
    <x v="10"/>
    <n v="0"/>
  </r>
  <r>
    <x v="7"/>
    <x v="42"/>
    <x v="1"/>
    <x v="11"/>
    <n v="86560"/>
  </r>
  <r>
    <x v="7"/>
    <x v="42"/>
    <x v="1"/>
    <x v="12"/>
    <n v="0"/>
  </r>
  <r>
    <x v="7"/>
    <x v="42"/>
    <x v="1"/>
    <x v="13"/>
    <n v="718798"/>
  </r>
  <r>
    <x v="7"/>
    <x v="43"/>
    <x v="0"/>
    <x v="0"/>
    <n v="0"/>
  </r>
  <r>
    <x v="7"/>
    <x v="43"/>
    <x v="0"/>
    <x v="1"/>
    <n v="41846"/>
  </r>
  <r>
    <x v="7"/>
    <x v="43"/>
    <x v="0"/>
    <x v="2"/>
    <n v="376697"/>
  </r>
  <r>
    <x v="7"/>
    <x v="43"/>
    <x v="0"/>
    <x v="3"/>
    <n v="65592"/>
  </r>
  <r>
    <x v="7"/>
    <x v="43"/>
    <x v="0"/>
    <x v="4"/>
    <n v="0"/>
  </r>
  <r>
    <x v="7"/>
    <x v="43"/>
    <x v="0"/>
    <x v="5"/>
    <n v="21481"/>
  </r>
  <r>
    <x v="7"/>
    <x v="43"/>
    <x v="0"/>
    <x v="6"/>
    <n v="130411"/>
  </r>
  <r>
    <x v="7"/>
    <x v="43"/>
    <x v="0"/>
    <x v="7"/>
    <n v="0"/>
  </r>
  <r>
    <x v="7"/>
    <x v="43"/>
    <x v="0"/>
    <x v="8"/>
    <n v="0"/>
  </r>
  <r>
    <x v="7"/>
    <x v="43"/>
    <x v="0"/>
    <x v="9"/>
    <n v="23502"/>
  </r>
  <r>
    <x v="7"/>
    <x v="43"/>
    <x v="0"/>
    <x v="10"/>
    <n v="476"/>
  </r>
  <r>
    <x v="7"/>
    <x v="43"/>
    <x v="0"/>
    <x v="11"/>
    <n v="80071"/>
  </r>
  <r>
    <x v="7"/>
    <x v="43"/>
    <x v="0"/>
    <x v="12"/>
    <n v="0"/>
  </r>
  <r>
    <x v="7"/>
    <x v="43"/>
    <x v="0"/>
    <x v="13"/>
    <n v="434282"/>
  </r>
  <r>
    <x v="7"/>
    <x v="43"/>
    <x v="1"/>
    <x v="0"/>
    <n v="0"/>
  </r>
  <r>
    <x v="7"/>
    <x v="43"/>
    <x v="1"/>
    <x v="1"/>
    <n v="41846"/>
  </r>
  <r>
    <x v="7"/>
    <x v="43"/>
    <x v="1"/>
    <x v="2"/>
    <n v="370424"/>
  </r>
  <r>
    <x v="7"/>
    <x v="43"/>
    <x v="1"/>
    <x v="3"/>
    <n v="65592"/>
  </r>
  <r>
    <x v="7"/>
    <x v="43"/>
    <x v="1"/>
    <x v="4"/>
    <n v="0"/>
  </r>
  <r>
    <x v="7"/>
    <x v="43"/>
    <x v="1"/>
    <x v="5"/>
    <n v="0"/>
  </r>
  <r>
    <x v="7"/>
    <x v="43"/>
    <x v="1"/>
    <x v="6"/>
    <n v="130411"/>
  </r>
  <r>
    <x v="7"/>
    <x v="43"/>
    <x v="1"/>
    <x v="7"/>
    <n v="0"/>
  </r>
  <r>
    <x v="7"/>
    <x v="43"/>
    <x v="1"/>
    <x v="8"/>
    <n v="0"/>
  </r>
  <r>
    <x v="7"/>
    <x v="43"/>
    <x v="1"/>
    <x v="9"/>
    <n v="22634"/>
  </r>
  <r>
    <x v="7"/>
    <x v="43"/>
    <x v="1"/>
    <x v="10"/>
    <n v="0"/>
  </r>
  <r>
    <x v="7"/>
    <x v="43"/>
    <x v="1"/>
    <x v="11"/>
    <n v="80072"/>
  </r>
  <r>
    <x v="7"/>
    <x v="43"/>
    <x v="1"/>
    <x v="12"/>
    <n v="0"/>
  </r>
  <r>
    <x v="7"/>
    <x v="43"/>
    <x v="1"/>
    <x v="13"/>
    <n v="450835"/>
  </r>
  <r>
    <x v="7"/>
    <x v="44"/>
    <x v="0"/>
    <x v="0"/>
    <n v="0"/>
  </r>
  <r>
    <x v="7"/>
    <x v="44"/>
    <x v="0"/>
    <x v="1"/>
    <n v="195243"/>
  </r>
  <r>
    <x v="7"/>
    <x v="44"/>
    <x v="0"/>
    <x v="2"/>
    <n v="469733"/>
  </r>
  <r>
    <x v="7"/>
    <x v="44"/>
    <x v="0"/>
    <x v="3"/>
    <n v="38483"/>
  </r>
  <r>
    <x v="7"/>
    <x v="44"/>
    <x v="0"/>
    <x v="4"/>
    <n v="0"/>
  </r>
  <r>
    <x v="7"/>
    <x v="44"/>
    <x v="0"/>
    <x v="5"/>
    <n v="14180"/>
  </r>
  <r>
    <x v="7"/>
    <x v="44"/>
    <x v="0"/>
    <x v="6"/>
    <n v="16037"/>
  </r>
  <r>
    <x v="7"/>
    <x v="44"/>
    <x v="0"/>
    <x v="7"/>
    <n v="0"/>
  </r>
  <r>
    <x v="7"/>
    <x v="44"/>
    <x v="0"/>
    <x v="8"/>
    <n v="0"/>
  </r>
  <r>
    <x v="7"/>
    <x v="44"/>
    <x v="0"/>
    <x v="9"/>
    <n v="21461"/>
  </r>
  <r>
    <x v="7"/>
    <x v="44"/>
    <x v="0"/>
    <x v="10"/>
    <n v="4806"/>
  </r>
  <r>
    <x v="7"/>
    <x v="44"/>
    <x v="0"/>
    <x v="11"/>
    <n v="15661"/>
  </r>
  <r>
    <x v="7"/>
    <x v="44"/>
    <x v="0"/>
    <x v="12"/>
    <n v="13319"/>
  </r>
  <r>
    <x v="7"/>
    <x v="44"/>
    <x v="0"/>
    <x v="13"/>
    <n v="240577"/>
  </r>
  <r>
    <x v="7"/>
    <x v="44"/>
    <x v="1"/>
    <x v="0"/>
    <n v="0"/>
  </r>
  <r>
    <x v="7"/>
    <x v="44"/>
    <x v="1"/>
    <x v="1"/>
    <n v="195243"/>
  </r>
  <r>
    <x v="7"/>
    <x v="44"/>
    <x v="1"/>
    <x v="2"/>
    <n v="470740"/>
  </r>
  <r>
    <x v="7"/>
    <x v="44"/>
    <x v="1"/>
    <x v="3"/>
    <n v="38483"/>
  </r>
  <r>
    <x v="7"/>
    <x v="44"/>
    <x v="1"/>
    <x v="4"/>
    <n v="0"/>
  </r>
  <r>
    <x v="7"/>
    <x v="44"/>
    <x v="1"/>
    <x v="5"/>
    <n v="0"/>
  </r>
  <r>
    <x v="7"/>
    <x v="44"/>
    <x v="1"/>
    <x v="6"/>
    <n v="27911"/>
  </r>
  <r>
    <x v="7"/>
    <x v="44"/>
    <x v="1"/>
    <x v="7"/>
    <n v="0"/>
  </r>
  <r>
    <x v="7"/>
    <x v="44"/>
    <x v="1"/>
    <x v="8"/>
    <n v="0"/>
  </r>
  <r>
    <x v="7"/>
    <x v="44"/>
    <x v="1"/>
    <x v="9"/>
    <n v="21092"/>
  </r>
  <r>
    <x v="7"/>
    <x v="44"/>
    <x v="1"/>
    <x v="10"/>
    <n v="0"/>
  </r>
  <r>
    <x v="7"/>
    <x v="44"/>
    <x v="1"/>
    <x v="11"/>
    <n v="15998"/>
  </r>
  <r>
    <x v="7"/>
    <x v="44"/>
    <x v="1"/>
    <x v="12"/>
    <n v="0"/>
  </r>
  <r>
    <x v="7"/>
    <x v="44"/>
    <x v="1"/>
    <x v="13"/>
    <n v="259831"/>
  </r>
  <r>
    <x v="7"/>
    <x v="45"/>
    <x v="0"/>
    <x v="0"/>
    <n v="0"/>
  </r>
  <r>
    <x v="7"/>
    <x v="45"/>
    <x v="0"/>
    <x v="1"/>
    <n v="66330"/>
  </r>
  <r>
    <x v="7"/>
    <x v="45"/>
    <x v="0"/>
    <x v="2"/>
    <n v="366889"/>
  </r>
  <r>
    <x v="7"/>
    <x v="45"/>
    <x v="0"/>
    <x v="3"/>
    <n v="69614"/>
  </r>
  <r>
    <x v="7"/>
    <x v="45"/>
    <x v="0"/>
    <x v="4"/>
    <n v="10439"/>
  </r>
  <r>
    <x v="7"/>
    <x v="45"/>
    <x v="0"/>
    <x v="5"/>
    <n v="40488"/>
  </r>
  <r>
    <x v="7"/>
    <x v="45"/>
    <x v="0"/>
    <x v="6"/>
    <n v="72575"/>
  </r>
  <r>
    <x v="7"/>
    <x v="45"/>
    <x v="0"/>
    <x v="7"/>
    <n v="0"/>
  </r>
  <r>
    <x v="7"/>
    <x v="45"/>
    <x v="0"/>
    <x v="8"/>
    <n v="30777"/>
  </r>
  <r>
    <x v="7"/>
    <x v="45"/>
    <x v="0"/>
    <x v="9"/>
    <n v="22667"/>
  </r>
  <r>
    <x v="7"/>
    <x v="45"/>
    <x v="0"/>
    <x v="10"/>
    <n v="5875"/>
  </r>
  <r>
    <x v="7"/>
    <x v="45"/>
    <x v="0"/>
    <x v="11"/>
    <n v="40295"/>
  </r>
  <r>
    <x v="7"/>
    <x v="45"/>
    <x v="0"/>
    <x v="12"/>
    <n v="3410"/>
  </r>
  <r>
    <x v="7"/>
    <x v="45"/>
    <x v="0"/>
    <x v="13"/>
    <n v="298533"/>
  </r>
  <r>
    <x v="7"/>
    <x v="45"/>
    <x v="1"/>
    <x v="0"/>
    <n v="0"/>
  </r>
  <r>
    <x v="7"/>
    <x v="45"/>
    <x v="1"/>
    <x v="1"/>
    <n v="66330"/>
  </r>
  <r>
    <x v="7"/>
    <x v="45"/>
    <x v="1"/>
    <x v="2"/>
    <n v="325203"/>
  </r>
  <r>
    <x v="7"/>
    <x v="45"/>
    <x v="1"/>
    <x v="3"/>
    <n v="69614"/>
  </r>
  <r>
    <x v="7"/>
    <x v="45"/>
    <x v="1"/>
    <x v="4"/>
    <n v="10439"/>
  </r>
  <r>
    <x v="7"/>
    <x v="45"/>
    <x v="1"/>
    <x v="5"/>
    <n v="0"/>
  </r>
  <r>
    <x v="7"/>
    <x v="45"/>
    <x v="1"/>
    <x v="6"/>
    <n v="188374"/>
  </r>
  <r>
    <x v="7"/>
    <x v="45"/>
    <x v="1"/>
    <x v="7"/>
    <n v="0"/>
  </r>
  <r>
    <x v="7"/>
    <x v="45"/>
    <x v="1"/>
    <x v="8"/>
    <n v="30777"/>
  </r>
  <r>
    <x v="7"/>
    <x v="45"/>
    <x v="1"/>
    <x v="9"/>
    <n v="19027"/>
  </r>
  <r>
    <x v="7"/>
    <x v="45"/>
    <x v="1"/>
    <x v="10"/>
    <n v="0"/>
  </r>
  <r>
    <x v="7"/>
    <x v="45"/>
    <x v="1"/>
    <x v="11"/>
    <n v="44321"/>
  </r>
  <r>
    <x v="7"/>
    <x v="45"/>
    <x v="1"/>
    <x v="12"/>
    <n v="0"/>
  </r>
  <r>
    <x v="7"/>
    <x v="45"/>
    <x v="1"/>
    <x v="13"/>
    <n v="423265"/>
  </r>
  <r>
    <x v="7"/>
    <x v="46"/>
    <x v="0"/>
    <x v="0"/>
    <n v="0"/>
  </r>
  <r>
    <x v="7"/>
    <x v="46"/>
    <x v="0"/>
    <x v="1"/>
    <n v="131874"/>
  </r>
  <r>
    <x v="7"/>
    <x v="46"/>
    <x v="0"/>
    <x v="2"/>
    <n v="309308"/>
  </r>
  <r>
    <x v="7"/>
    <x v="46"/>
    <x v="0"/>
    <x v="3"/>
    <n v="30513"/>
  </r>
  <r>
    <x v="7"/>
    <x v="46"/>
    <x v="0"/>
    <x v="4"/>
    <n v="2752"/>
  </r>
  <r>
    <x v="7"/>
    <x v="46"/>
    <x v="0"/>
    <x v="5"/>
    <n v="36111"/>
  </r>
  <r>
    <x v="7"/>
    <x v="46"/>
    <x v="0"/>
    <x v="6"/>
    <n v="37331"/>
  </r>
  <r>
    <x v="7"/>
    <x v="46"/>
    <x v="0"/>
    <x v="7"/>
    <n v="0"/>
  </r>
  <r>
    <x v="7"/>
    <x v="46"/>
    <x v="0"/>
    <x v="8"/>
    <n v="43543"/>
  </r>
  <r>
    <x v="7"/>
    <x v="46"/>
    <x v="0"/>
    <x v="9"/>
    <n v="19102"/>
  </r>
  <r>
    <x v="7"/>
    <x v="46"/>
    <x v="0"/>
    <x v="10"/>
    <n v="0"/>
  </r>
  <r>
    <x v="7"/>
    <x v="46"/>
    <x v="0"/>
    <x v="11"/>
    <n v="37867"/>
  </r>
  <r>
    <x v="7"/>
    <x v="46"/>
    <x v="0"/>
    <x v="12"/>
    <n v="15806"/>
  </r>
  <r>
    <x v="7"/>
    <x v="46"/>
    <x v="0"/>
    <x v="13"/>
    <n v="223503"/>
  </r>
  <r>
    <x v="7"/>
    <x v="46"/>
    <x v="1"/>
    <x v="0"/>
    <n v="0"/>
  </r>
  <r>
    <x v="7"/>
    <x v="46"/>
    <x v="1"/>
    <x v="1"/>
    <n v="131957"/>
  </r>
  <r>
    <x v="7"/>
    <x v="46"/>
    <x v="1"/>
    <x v="2"/>
    <n v="389487"/>
  </r>
  <r>
    <x v="7"/>
    <x v="46"/>
    <x v="1"/>
    <x v="3"/>
    <n v="30513"/>
  </r>
  <r>
    <x v="7"/>
    <x v="46"/>
    <x v="1"/>
    <x v="4"/>
    <n v="17601"/>
  </r>
  <r>
    <x v="7"/>
    <x v="46"/>
    <x v="1"/>
    <x v="5"/>
    <n v="0"/>
  </r>
  <r>
    <x v="7"/>
    <x v="46"/>
    <x v="1"/>
    <x v="6"/>
    <n v="37331"/>
  </r>
  <r>
    <x v="7"/>
    <x v="46"/>
    <x v="1"/>
    <x v="7"/>
    <n v="0"/>
  </r>
  <r>
    <x v="7"/>
    <x v="46"/>
    <x v="1"/>
    <x v="8"/>
    <n v="43543"/>
  </r>
  <r>
    <x v="7"/>
    <x v="46"/>
    <x v="1"/>
    <x v="9"/>
    <n v="36163"/>
  </r>
  <r>
    <x v="7"/>
    <x v="46"/>
    <x v="1"/>
    <x v="10"/>
    <n v="0"/>
  </r>
  <r>
    <x v="7"/>
    <x v="46"/>
    <x v="1"/>
    <x v="11"/>
    <n v="43017"/>
  </r>
  <r>
    <x v="7"/>
    <x v="46"/>
    <x v="1"/>
    <x v="12"/>
    <n v="0"/>
  </r>
  <r>
    <x v="7"/>
    <x v="46"/>
    <x v="1"/>
    <x v="13"/>
    <n v="297144"/>
  </r>
  <r>
    <x v="7"/>
    <x v="47"/>
    <x v="0"/>
    <x v="0"/>
    <n v="0"/>
  </r>
  <r>
    <x v="7"/>
    <x v="47"/>
    <x v="0"/>
    <x v="1"/>
    <n v="29507"/>
  </r>
  <r>
    <x v="7"/>
    <x v="47"/>
    <x v="0"/>
    <x v="2"/>
    <n v="48876"/>
  </r>
  <r>
    <x v="7"/>
    <x v="47"/>
    <x v="0"/>
    <x v="3"/>
    <n v="3418"/>
  </r>
  <r>
    <x v="7"/>
    <x v="47"/>
    <x v="0"/>
    <x v="4"/>
    <n v="0"/>
  </r>
  <r>
    <x v="7"/>
    <x v="47"/>
    <x v="0"/>
    <x v="5"/>
    <n v="0"/>
  </r>
  <r>
    <x v="7"/>
    <x v="47"/>
    <x v="0"/>
    <x v="6"/>
    <n v="0"/>
  </r>
  <r>
    <x v="7"/>
    <x v="47"/>
    <x v="0"/>
    <x v="7"/>
    <n v="0"/>
  </r>
  <r>
    <x v="7"/>
    <x v="47"/>
    <x v="0"/>
    <x v="8"/>
    <n v="0"/>
  </r>
  <r>
    <x v="7"/>
    <x v="47"/>
    <x v="0"/>
    <x v="9"/>
    <n v="1653"/>
  </r>
  <r>
    <x v="7"/>
    <x v="47"/>
    <x v="0"/>
    <x v="10"/>
    <n v="0"/>
  </r>
  <r>
    <x v="7"/>
    <x v="47"/>
    <x v="0"/>
    <x v="11"/>
    <n v="1038"/>
  </r>
  <r>
    <x v="7"/>
    <x v="47"/>
    <x v="0"/>
    <x v="12"/>
    <n v="0"/>
  </r>
  <r>
    <x v="7"/>
    <x v="47"/>
    <x v="0"/>
    <x v="13"/>
    <n v="15336"/>
  </r>
  <r>
    <x v="7"/>
    <x v="47"/>
    <x v="1"/>
    <x v="0"/>
    <n v="0"/>
  </r>
  <r>
    <x v="7"/>
    <x v="47"/>
    <x v="1"/>
    <x v="1"/>
    <n v="29507"/>
  </r>
  <r>
    <x v="7"/>
    <x v="47"/>
    <x v="1"/>
    <x v="2"/>
    <n v="48876"/>
  </r>
  <r>
    <x v="7"/>
    <x v="47"/>
    <x v="1"/>
    <x v="3"/>
    <n v="3418"/>
  </r>
  <r>
    <x v="7"/>
    <x v="47"/>
    <x v="1"/>
    <x v="4"/>
    <n v="0"/>
  </r>
  <r>
    <x v="7"/>
    <x v="47"/>
    <x v="1"/>
    <x v="5"/>
    <n v="0"/>
  </r>
  <r>
    <x v="7"/>
    <x v="47"/>
    <x v="1"/>
    <x v="6"/>
    <n v="0"/>
  </r>
  <r>
    <x v="7"/>
    <x v="47"/>
    <x v="1"/>
    <x v="7"/>
    <n v="0"/>
  </r>
  <r>
    <x v="7"/>
    <x v="47"/>
    <x v="1"/>
    <x v="8"/>
    <n v="0"/>
  </r>
  <r>
    <x v="7"/>
    <x v="47"/>
    <x v="1"/>
    <x v="9"/>
    <n v="1653"/>
  </r>
  <r>
    <x v="7"/>
    <x v="47"/>
    <x v="1"/>
    <x v="10"/>
    <n v="0"/>
  </r>
  <r>
    <x v="7"/>
    <x v="47"/>
    <x v="1"/>
    <x v="11"/>
    <n v="1038"/>
  </r>
  <r>
    <x v="7"/>
    <x v="47"/>
    <x v="1"/>
    <x v="12"/>
    <n v="0"/>
  </r>
  <r>
    <x v="7"/>
    <x v="47"/>
    <x v="1"/>
    <x v="13"/>
    <n v="15336"/>
  </r>
  <r>
    <x v="7"/>
    <x v="48"/>
    <x v="0"/>
    <x v="0"/>
    <n v="0"/>
  </r>
  <r>
    <x v="7"/>
    <x v="48"/>
    <x v="0"/>
    <x v="1"/>
    <n v="1883"/>
  </r>
  <r>
    <x v="7"/>
    <x v="48"/>
    <x v="0"/>
    <x v="2"/>
    <n v="256087"/>
  </r>
  <r>
    <x v="7"/>
    <x v="48"/>
    <x v="0"/>
    <x v="3"/>
    <n v="106856"/>
  </r>
  <r>
    <x v="7"/>
    <x v="48"/>
    <x v="0"/>
    <x v="4"/>
    <n v="31901"/>
  </r>
  <r>
    <x v="7"/>
    <x v="48"/>
    <x v="0"/>
    <x v="5"/>
    <n v="0"/>
  </r>
  <r>
    <x v="7"/>
    <x v="48"/>
    <x v="0"/>
    <x v="6"/>
    <n v="217976"/>
  </r>
  <r>
    <x v="7"/>
    <x v="48"/>
    <x v="0"/>
    <x v="7"/>
    <n v="0"/>
  </r>
  <r>
    <x v="7"/>
    <x v="48"/>
    <x v="0"/>
    <x v="8"/>
    <n v="0"/>
  </r>
  <r>
    <x v="7"/>
    <x v="48"/>
    <x v="0"/>
    <x v="9"/>
    <n v="49602"/>
  </r>
  <r>
    <x v="7"/>
    <x v="48"/>
    <x v="0"/>
    <x v="10"/>
    <n v="30089"/>
  </r>
  <r>
    <x v="7"/>
    <x v="48"/>
    <x v="0"/>
    <x v="11"/>
    <n v="98352"/>
  </r>
  <r>
    <x v="7"/>
    <x v="48"/>
    <x v="0"/>
    <x v="12"/>
    <n v="0"/>
  </r>
  <r>
    <x v="7"/>
    <x v="48"/>
    <x v="0"/>
    <x v="13"/>
    <n v="352084"/>
  </r>
  <r>
    <x v="7"/>
    <x v="48"/>
    <x v="1"/>
    <x v="0"/>
    <n v="0"/>
  </r>
  <r>
    <x v="7"/>
    <x v="48"/>
    <x v="1"/>
    <x v="1"/>
    <n v="2818"/>
  </r>
  <r>
    <x v="7"/>
    <x v="48"/>
    <x v="1"/>
    <x v="2"/>
    <n v="198727"/>
  </r>
  <r>
    <x v="7"/>
    <x v="48"/>
    <x v="1"/>
    <x v="3"/>
    <n v="106856"/>
  </r>
  <r>
    <x v="7"/>
    <x v="48"/>
    <x v="1"/>
    <x v="4"/>
    <n v="13941"/>
  </r>
  <r>
    <x v="7"/>
    <x v="48"/>
    <x v="1"/>
    <x v="5"/>
    <n v="0"/>
  </r>
  <r>
    <x v="7"/>
    <x v="48"/>
    <x v="1"/>
    <x v="6"/>
    <n v="350629"/>
  </r>
  <r>
    <x v="7"/>
    <x v="48"/>
    <x v="1"/>
    <x v="7"/>
    <n v="0"/>
  </r>
  <r>
    <x v="7"/>
    <x v="48"/>
    <x v="1"/>
    <x v="8"/>
    <n v="0"/>
  </r>
  <r>
    <x v="7"/>
    <x v="48"/>
    <x v="1"/>
    <x v="9"/>
    <n v="48769"/>
  </r>
  <r>
    <x v="7"/>
    <x v="48"/>
    <x v="1"/>
    <x v="10"/>
    <n v="0"/>
  </r>
  <r>
    <x v="7"/>
    <x v="48"/>
    <x v="1"/>
    <x v="11"/>
    <n v="105840"/>
  </r>
  <r>
    <x v="7"/>
    <x v="48"/>
    <x v="1"/>
    <x v="12"/>
    <n v="0"/>
  </r>
  <r>
    <x v="7"/>
    <x v="48"/>
    <x v="1"/>
    <x v="13"/>
    <n v="482812"/>
  </r>
  <r>
    <x v="7"/>
    <x v="49"/>
    <x v="0"/>
    <x v="0"/>
    <n v="0"/>
  </r>
  <r>
    <x v="7"/>
    <x v="49"/>
    <x v="0"/>
    <x v="1"/>
    <n v="16103"/>
  </r>
  <r>
    <x v="7"/>
    <x v="49"/>
    <x v="0"/>
    <x v="2"/>
    <n v="92019"/>
  </r>
  <r>
    <x v="7"/>
    <x v="49"/>
    <x v="0"/>
    <x v="3"/>
    <n v="13474"/>
  </r>
  <r>
    <x v="7"/>
    <x v="49"/>
    <x v="0"/>
    <x v="4"/>
    <n v="0"/>
  </r>
  <r>
    <x v="7"/>
    <x v="49"/>
    <x v="0"/>
    <x v="5"/>
    <n v="0"/>
  </r>
  <r>
    <x v="7"/>
    <x v="49"/>
    <x v="0"/>
    <x v="6"/>
    <n v="11965"/>
  </r>
  <r>
    <x v="7"/>
    <x v="49"/>
    <x v="0"/>
    <x v="7"/>
    <n v="0"/>
  </r>
  <r>
    <x v="7"/>
    <x v="49"/>
    <x v="0"/>
    <x v="8"/>
    <n v="0"/>
  </r>
  <r>
    <x v="7"/>
    <x v="49"/>
    <x v="0"/>
    <x v="9"/>
    <n v="4838"/>
  </r>
  <r>
    <x v="7"/>
    <x v="49"/>
    <x v="0"/>
    <x v="10"/>
    <n v="0"/>
  </r>
  <r>
    <x v="7"/>
    <x v="49"/>
    <x v="0"/>
    <x v="11"/>
    <n v="20801"/>
  </r>
  <r>
    <x v="7"/>
    <x v="49"/>
    <x v="0"/>
    <x v="12"/>
    <n v="0"/>
  </r>
  <r>
    <x v="7"/>
    <x v="49"/>
    <x v="0"/>
    <x v="13"/>
    <n v="90370"/>
  </r>
  <r>
    <x v="7"/>
    <x v="49"/>
    <x v="1"/>
    <x v="0"/>
    <n v="0"/>
  </r>
  <r>
    <x v="7"/>
    <x v="49"/>
    <x v="1"/>
    <x v="1"/>
    <n v="16103"/>
  </r>
  <r>
    <x v="7"/>
    <x v="49"/>
    <x v="1"/>
    <x v="2"/>
    <n v="92019"/>
  </r>
  <r>
    <x v="7"/>
    <x v="49"/>
    <x v="1"/>
    <x v="3"/>
    <n v="13474"/>
  </r>
  <r>
    <x v="7"/>
    <x v="49"/>
    <x v="1"/>
    <x v="4"/>
    <n v="0"/>
  </r>
  <r>
    <x v="7"/>
    <x v="49"/>
    <x v="1"/>
    <x v="5"/>
    <n v="0"/>
  </r>
  <r>
    <x v="7"/>
    <x v="49"/>
    <x v="1"/>
    <x v="6"/>
    <n v="11965"/>
  </r>
  <r>
    <x v="7"/>
    <x v="49"/>
    <x v="1"/>
    <x v="7"/>
    <n v="0"/>
  </r>
  <r>
    <x v="7"/>
    <x v="49"/>
    <x v="1"/>
    <x v="8"/>
    <n v="0"/>
  </r>
  <r>
    <x v="7"/>
    <x v="49"/>
    <x v="1"/>
    <x v="9"/>
    <n v="4838"/>
  </r>
  <r>
    <x v="7"/>
    <x v="49"/>
    <x v="1"/>
    <x v="10"/>
    <n v="0"/>
  </r>
  <r>
    <x v="7"/>
    <x v="49"/>
    <x v="1"/>
    <x v="11"/>
    <n v="20801"/>
  </r>
  <r>
    <x v="7"/>
    <x v="49"/>
    <x v="1"/>
    <x v="12"/>
    <n v="0"/>
  </r>
  <r>
    <x v="7"/>
    <x v="49"/>
    <x v="1"/>
    <x v="13"/>
    <n v="90370"/>
  </r>
  <r>
    <x v="7"/>
    <x v="50"/>
    <x v="0"/>
    <x v="0"/>
    <n v="0"/>
  </r>
  <r>
    <x v="7"/>
    <x v="50"/>
    <x v="0"/>
    <x v="1"/>
    <n v="8583"/>
  </r>
  <r>
    <x v="7"/>
    <x v="50"/>
    <x v="0"/>
    <x v="2"/>
    <n v="436110"/>
  </r>
  <r>
    <x v="7"/>
    <x v="50"/>
    <x v="0"/>
    <x v="3"/>
    <n v="107906"/>
  </r>
  <r>
    <x v="7"/>
    <x v="50"/>
    <x v="0"/>
    <x v="4"/>
    <n v="0"/>
  </r>
  <r>
    <x v="7"/>
    <x v="50"/>
    <x v="0"/>
    <x v="5"/>
    <n v="3378"/>
  </r>
  <r>
    <x v="7"/>
    <x v="50"/>
    <x v="0"/>
    <x v="6"/>
    <n v="335325"/>
  </r>
  <r>
    <x v="7"/>
    <x v="50"/>
    <x v="0"/>
    <x v="7"/>
    <n v="0"/>
  </r>
  <r>
    <x v="7"/>
    <x v="50"/>
    <x v="0"/>
    <x v="8"/>
    <n v="21610"/>
  </r>
  <r>
    <x v="7"/>
    <x v="50"/>
    <x v="0"/>
    <x v="9"/>
    <n v="127837"/>
  </r>
  <r>
    <x v="7"/>
    <x v="50"/>
    <x v="0"/>
    <x v="10"/>
    <n v="213801"/>
  </r>
  <r>
    <x v="7"/>
    <x v="50"/>
    <x v="0"/>
    <x v="11"/>
    <n v="101153"/>
  </r>
  <r>
    <x v="7"/>
    <x v="50"/>
    <x v="0"/>
    <x v="12"/>
    <n v="51340"/>
  </r>
  <r>
    <x v="7"/>
    <x v="50"/>
    <x v="0"/>
    <x v="13"/>
    <n v="484032"/>
  </r>
  <r>
    <x v="7"/>
    <x v="50"/>
    <x v="1"/>
    <x v="0"/>
    <n v="0"/>
  </r>
  <r>
    <x v="7"/>
    <x v="50"/>
    <x v="1"/>
    <x v="1"/>
    <n v="8649"/>
  </r>
  <r>
    <x v="7"/>
    <x v="50"/>
    <x v="1"/>
    <x v="2"/>
    <n v="381292"/>
  </r>
  <r>
    <x v="7"/>
    <x v="50"/>
    <x v="1"/>
    <x v="3"/>
    <n v="124333"/>
  </r>
  <r>
    <x v="7"/>
    <x v="50"/>
    <x v="1"/>
    <x v="4"/>
    <n v="0"/>
  </r>
  <r>
    <x v="7"/>
    <x v="50"/>
    <x v="1"/>
    <x v="5"/>
    <n v="-1"/>
  </r>
  <r>
    <x v="7"/>
    <x v="50"/>
    <x v="1"/>
    <x v="6"/>
    <n v="565496"/>
  </r>
  <r>
    <x v="7"/>
    <x v="50"/>
    <x v="1"/>
    <x v="7"/>
    <n v="0"/>
  </r>
  <r>
    <x v="7"/>
    <x v="50"/>
    <x v="1"/>
    <x v="8"/>
    <n v="21610"/>
  </r>
  <r>
    <x v="7"/>
    <x v="50"/>
    <x v="1"/>
    <x v="9"/>
    <n v="131405"/>
  </r>
  <r>
    <x v="7"/>
    <x v="50"/>
    <x v="1"/>
    <x v="10"/>
    <n v="0"/>
  </r>
  <r>
    <x v="7"/>
    <x v="50"/>
    <x v="1"/>
    <x v="11"/>
    <n v="119810"/>
  </r>
  <r>
    <x v="7"/>
    <x v="50"/>
    <x v="1"/>
    <x v="12"/>
    <n v="1"/>
  </r>
  <r>
    <x v="7"/>
    <x v="50"/>
    <x v="1"/>
    <x v="13"/>
    <n v="823822"/>
  </r>
  <r>
    <x v="7"/>
    <x v="51"/>
    <x v="0"/>
    <x v="0"/>
    <n v="0"/>
  </r>
  <r>
    <x v="7"/>
    <x v="51"/>
    <x v="0"/>
    <x v="1"/>
    <n v="51299"/>
  </r>
  <r>
    <x v="7"/>
    <x v="51"/>
    <x v="0"/>
    <x v="2"/>
    <n v="56106"/>
  </r>
  <r>
    <x v="7"/>
    <x v="51"/>
    <x v="0"/>
    <x v="3"/>
    <n v="89253"/>
  </r>
  <r>
    <x v="7"/>
    <x v="51"/>
    <x v="0"/>
    <x v="4"/>
    <n v="0"/>
  </r>
  <r>
    <x v="7"/>
    <x v="51"/>
    <x v="0"/>
    <x v="5"/>
    <n v="60743"/>
  </r>
  <r>
    <x v="7"/>
    <x v="51"/>
    <x v="0"/>
    <x v="6"/>
    <n v="329805"/>
  </r>
  <r>
    <x v="7"/>
    <x v="51"/>
    <x v="0"/>
    <x v="7"/>
    <n v="0"/>
  </r>
  <r>
    <x v="7"/>
    <x v="51"/>
    <x v="0"/>
    <x v="8"/>
    <n v="200085"/>
  </r>
  <r>
    <x v="7"/>
    <x v="51"/>
    <x v="0"/>
    <x v="9"/>
    <n v="66990"/>
  </r>
  <r>
    <x v="7"/>
    <x v="51"/>
    <x v="0"/>
    <x v="10"/>
    <n v="34388"/>
  </r>
  <r>
    <x v="7"/>
    <x v="51"/>
    <x v="0"/>
    <x v="11"/>
    <n v="99710"/>
  </r>
  <r>
    <x v="7"/>
    <x v="51"/>
    <x v="0"/>
    <x v="12"/>
    <n v="0"/>
  </r>
  <r>
    <x v="7"/>
    <x v="51"/>
    <x v="0"/>
    <x v="13"/>
    <n v="383033"/>
  </r>
  <r>
    <x v="7"/>
    <x v="51"/>
    <x v="1"/>
    <x v="0"/>
    <n v="0"/>
  </r>
  <r>
    <x v="7"/>
    <x v="51"/>
    <x v="1"/>
    <x v="1"/>
    <n v="51308"/>
  </r>
  <r>
    <x v="7"/>
    <x v="51"/>
    <x v="1"/>
    <x v="2"/>
    <n v="-238376"/>
  </r>
  <r>
    <x v="7"/>
    <x v="51"/>
    <x v="1"/>
    <x v="3"/>
    <n v="90157"/>
  </r>
  <r>
    <x v="7"/>
    <x v="51"/>
    <x v="1"/>
    <x v="4"/>
    <n v="0"/>
  </r>
  <r>
    <x v="7"/>
    <x v="51"/>
    <x v="1"/>
    <x v="5"/>
    <n v="0"/>
  </r>
  <r>
    <x v="7"/>
    <x v="51"/>
    <x v="1"/>
    <x v="6"/>
    <n v="933160"/>
  </r>
  <r>
    <x v="7"/>
    <x v="51"/>
    <x v="1"/>
    <x v="7"/>
    <n v="0"/>
  </r>
  <r>
    <x v="7"/>
    <x v="51"/>
    <x v="1"/>
    <x v="8"/>
    <n v="200085"/>
  </r>
  <r>
    <x v="7"/>
    <x v="51"/>
    <x v="1"/>
    <x v="9"/>
    <n v="69931"/>
  </r>
  <r>
    <x v="7"/>
    <x v="51"/>
    <x v="1"/>
    <x v="10"/>
    <n v="0"/>
  </r>
  <r>
    <x v="7"/>
    <x v="51"/>
    <x v="1"/>
    <x v="11"/>
    <n v="75125"/>
  </r>
  <r>
    <x v="7"/>
    <x v="51"/>
    <x v="1"/>
    <x v="12"/>
    <n v="76274"/>
  </r>
  <r>
    <x v="7"/>
    <x v="51"/>
    <x v="1"/>
    <x v="13"/>
    <n v="834872"/>
  </r>
  <r>
    <x v="7"/>
    <x v="52"/>
    <x v="0"/>
    <x v="0"/>
    <n v="0"/>
  </r>
  <r>
    <x v="7"/>
    <x v="52"/>
    <x v="0"/>
    <x v="1"/>
    <n v="328748"/>
  </r>
  <r>
    <x v="7"/>
    <x v="52"/>
    <x v="0"/>
    <x v="2"/>
    <n v="-298295"/>
  </r>
  <r>
    <x v="7"/>
    <x v="52"/>
    <x v="0"/>
    <x v="3"/>
    <n v="571528"/>
  </r>
  <r>
    <x v="7"/>
    <x v="52"/>
    <x v="0"/>
    <x v="4"/>
    <n v="1235"/>
  </r>
  <r>
    <x v="7"/>
    <x v="52"/>
    <x v="0"/>
    <x v="5"/>
    <n v="181996"/>
  </r>
  <r>
    <x v="7"/>
    <x v="52"/>
    <x v="0"/>
    <x v="6"/>
    <n v="6399837"/>
  </r>
  <r>
    <x v="7"/>
    <x v="52"/>
    <x v="0"/>
    <x v="7"/>
    <n v="0"/>
  </r>
  <r>
    <x v="7"/>
    <x v="52"/>
    <x v="0"/>
    <x v="8"/>
    <n v="1329124"/>
  </r>
  <r>
    <x v="7"/>
    <x v="52"/>
    <x v="0"/>
    <x v="9"/>
    <n v="454432"/>
  </r>
  <r>
    <x v="7"/>
    <x v="52"/>
    <x v="0"/>
    <x v="10"/>
    <n v="944195"/>
  </r>
  <r>
    <x v="7"/>
    <x v="52"/>
    <x v="0"/>
    <x v="11"/>
    <n v="1013264"/>
  </r>
  <r>
    <x v="7"/>
    <x v="52"/>
    <x v="0"/>
    <x v="12"/>
    <n v="238133"/>
  </r>
  <r>
    <x v="7"/>
    <x v="52"/>
    <x v="0"/>
    <x v="13"/>
    <n v="6199928"/>
  </r>
  <r>
    <x v="7"/>
    <x v="52"/>
    <x v="1"/>
    <x v="0"/>
    <n v="0"/>
  </r>
  <r>
    <x v="7"/>
    <x v="52"/>
    <x v="1"/>
    <x v="1"/>
    <n v="350476"/>
  </r>
  <r>
    <x v="7"/>
    <x v="52"/>
    <x v="1"/>
    <x v="2"/>
    <n v="-590252"/>
  </r>
  <r>
    <x v="7"/>
    <x v="52"/>
    <x v="1"/>
    <x v="3"/>
    <n v="575550"/>
  </r>
  <r>
    <x v="7"/>
    <x v="52"/>
    <x v="1"/>
    <x v="4"/>
    <n v="68149"/>
  </r>
  <r>
    <x v="7"/>
    <x v="52"/>
    <x v="1"/>
    <x v="5"/>
    <n v="-1"/>
  </r>
  <r>
    <x v="7"/>
    <x v="52"/>
    <x v="1"/>
    <x v="6"/>
    <n v="9155621"/>
  </r>
  <r>
    <x v="7"/>
    <x v="52"/>
    <x v="1"/>
    <x v="7"/>
    <n v="0"/>
  </r>
  <r>
    <x v="7"/>
    <x v="52"/>
    <x v="1"/>
    <x v="8"/>
    <n v="1405562"/>
  </r>
  <r>
    <x v="7"/>
    <x v="52"/>
    <x v="1"/>
    <x v="9"/>
    <n v="717862"/>
  </r>
  <r>
    <x v="7"/>
    <x v="52"/>
    <x v="1"/>
    <x v="10"/>
    <n v="0"/>
  </r>
  <r>
    <x v="7"/>
    <x v="52"/>
    <x v="1"/>
    <x v="11"/>
    <n v="1235322"/>
  </r>
  <r>
    <x v="7"/>
    <x v="52"/>
    <x v="1"/>
    <x v="12"/>
    <n v="0"/>
  </r>
  <r>
    <x v="7"/>
    <x v="52"/>
    <x v="1"/>
    <x v="13"/>
    <n v="9494213"/>
  </r>
  <r>
    <x v="7"/>
    <x v="53"/>
    <x v="0"/>
    <x v="0"/>
    <n v="4914"/>
  </r>
  <r>
    <x v="7"/>
    <x v="53"/>
    <x v="0"/>
    <x v="1"/>
    <n v="16403"/>
  </r>
  <r>
    <x v="7"/>
    <x v="53"/>
    <x v="0"/>
    <x v="2"/>
    <n v="443826"/>
  </r>
  <r>
    <x v="7"/>
    <x v="53"/>
    <x v="0"/>
    <x v="3"/>
    <n v="168009"/>
  </r>
  <r>
    <x v="7"/>
    <x v="53"/>
    <x v="0"/>
    <x v="4"/>
    <n v="0"/>
  </r>
  <r>
    <x v="7"/>
    <x v="53"/>
    <x v="0"/>
    <x v="5"/>
    <n v="52130"/>
  </r>
  <r>
    <x v="7"/>
    <x v="53"/>
    <x v="0"/>
    <x v="6"/>
    <n v="299651"/>
  </r>
  <r>
    <x v="7"/>
    <x v="53"/>
    <x v="0"/>
    <x v="7"/>
    <n v="0"/>
  </r>
  <r>
    <x v="7"/>
    <x v="53"/>
    <x v="0"/>
    <x v="8"/>
    <n v="43900"/>
  </r>
  <r>
    <x v="7"/>
    <x v="53"/>
    <x v="0"/>
    <x v="9"/>
    <n v="94433"/>
  </r>
  <r>
    <x v="7"/>
    <x v="53"/>
    <x v="0"/>
    <x v="10"/>
    <n v="338345"/>
  </r>
  <r>
    <x v="7"/>
    <x v="53"/>
    <x v="0"/>
    <x v="11"/>
    <n v="118550"/>
  </r>
  <r>
    <x v="7"/>
    <x v="53"/>
    <x v="0"/>
    <x v="12"/>
    <n v="234557"/>
  </r>
  <r>
    <x v="7"/>
    <x v="53"/>
    <x v="0"/>
    <x v="13"/>
    <n v="476078"/>
  </r>
  <r>
    <x v="7"/>
    <x v="53"/>
    <x v="1"/>
    <x v="0"/>
    <n v="4914"/>
  </r>
  <r>
    <x v="7"/>
    <x v="53"/>
    <x v="1"/>
    <x v="1"/>
    <n v="16587"/>
  </r>
  <r>
    <x v="7"/>
    <x v="53"/>
    <x v="1"/>
    <x v="2"/>
    <n v="136623"/>
  </r>
  <r>
    <x v="7"/>
    <x v="53"/>
    <x v="1"/>
    <x v="3"/>
    <n v="275709"/>
  </r>
  <r>
    <x v="7"/>
    <x v="53"/>
    <x v="1"/>
    <x v="4"/>
    <n v="92"/>
  </r>
  <r>
    <x v="7"/>
    <x v="53"/>
    <x v="1"/>
    <x v="5"/>
    <n v="0"/>
  </r>
  <r>
    <x v="7"/>
    <x v="53"/>
    <x v="1"/>
    <x v="6"/>
    <n v="921699"/>
  </r>
  <r>
    <x v="7"/>
    <x v="53"/>
    <x v="1"/>
    <x v="7"/>
    <n v="0"/>
  </r>
  <r>
    <x v="7"/>
    <x v="53"/>
    <x v="1"/>
    <x v="8"/>
    <n v="43900"/>
  </r>
  <r>
    <x v="7"/>
    <x v="53"/>
    <x v="1"/>
    <x v="9"/>
    <n v="88134"/>
  </r>
  <r>
    <x v="7"/>
    <x v="53"/>
    <x v="1"/>
    <x v="10"/>
    <n v="-1"/>
  </r>
  <r>
    <x v="7"/>
    <x v="53"/>
    <x v="1"/>
    <x v="11"/>
    <n v="177964"/>
  </r>
  <r>
    <x v="7"/>
    <x v="53"/>
    <x v="1"/>
    <x v="12"/>
    <n v="0"/>
  </r>
  <r>
    <x v="7"/>
    <x v="53"/>
    <x v="1"/>
    <x v="13"/>
    <n v="904578"/>
  </r>
  <r>
    <x v="7"/>
    <x v="54"/>
    <x v="0"/>
    <x v="0"/>
    <n v="0"/>
  </r>
  <r>
    <x v="7"/>
    <x v="54"/>
    <x v="0"/>
    <x v="1"/>
    <n v="505205"/>
  </r>
  <r>
    <x v="7"/>
    <x v="54"/>
    <x v="0"/>
    <x v="2"/>
    <n v="807801"/>
  </r>
  <r>
    <x v="7"/>
    <x v="54"/>
    <x v="0"/>
    <x v="3"/>
    <n v="11772"/>
  </r>
  <r>
    <x v="7"/>
    <x v="54"/>
    <x v="0"/>
    <x v="4"/>
    <n v="16053"/>
  </r>
  <r>
    <x v="7"/>
    <x v="54"/>
    <x v="0"/>
    <x v="5"/>
    <n v="0"/>
  </r>
  <r>
    <x v="7"/>
    <x v="54"/>
    <x v="0"/>
    <x v="6"/>
    <n v="26305"/>
  </r>
  <r>
    <x v="7"/>
    <x v="54"/>
    <x v="0"/>
    <x v="7"/>
    <n v="0"/>
  </r>
  <r>
    <x v="7"/>
    <x v="54"/>
    <x v="0"/>
    <x v="8"/>
    <n v="0"/>
  </r>
  <r>
    <x v="7"/>
    <x v="54"/>
    <x v="0"/>
    <x v="9"/>
    <n v="11802"/>
  </r>
  <r>
    <x v="7"/>
    <x v="54"/>
    <x v="0"/>
    <x v="10"/>
    <n v="2572"/>
  </r>
  <r>
    <x v="7"/>
    <x v="54"/>
    <x v="0"/>
    <x v="11"/>
    <n v="29900"/>
  </r>
  <r>
    <x v="7"/>
    <x v="54"/>
    <x v="0"/>
    <x v="12"/>
    <n v="0"/>
  </r>
  <r>
    <x v="7"/>
    <x v="54"/>
    <x v="0"/>
    <x v="13"/>
    <n v="316602"/>
  </r>
  <r>
    <x v="7"/>
    <x v="54"/>
    <x v="1"/>
    <x v="0"/>
    <n v="0"/>
  </r>
  <r>
    <x v="7"/>
    <x v="54"/>
    <x v="1"/>
    <x v="1"/>
    <n v="505205"/>
  </r>
  <r>
    <x v="7"/>
    <x v="54"/>
    <x v="1"/>
    <x v="2"/>
    <n v="799724"/>
  </r>
  <r>
    <x v="7"/>
    <x v="54"/>
    <x v="1"/>
    <x v="3"/>
    <n v="11772"/>
  </r>
  <r>
    <x v="7"/>
    <x v="54"/>
    <x v="1"/>
    <x v="4"/>
    <n v="16053"/>
  </r>
  <r>
    <x v="7"/>
    <x v="54"/>
    <x v="1"/>
    <x v="5"/>
    <n v="0"/>
  </r>
  <r>
    <x v="7"/>
    <x v="54"/>
    <x v="1"/>
    <x v="6"/>
    <n v="37151"/>
  </r>
  <r>
    <x v="7"/>
    <x v="54"/>
    <x v="1"/>
    <x v="7"/>
    <n v="0"/>
  </r>
  <r>
    <x v="7"/>
    <x v="54"/>
    <x v="1"/>
    <x v="8"/>
    <n v="0"/>
  </r>
  <r>
    <x v="7"/>
    <x v="54"/>
    <x v="1"/>
    <x v="9"/>
    <n v="11802"/>
  </r>
  <r>
    <x v="7"/>
    <x v="54"/>
    <x v="1"/>
    <x v="10"/>
    <n v="0"/>
  </r>
  <r>
    <x v="7"/>
    <x v="54"/>
    <x v="1"/>
    <x v="11"/>
    <n v="30339"/>
  </r>
  <r>
    <x v="7"/>
    <x v="54"/>
    <x v="1"/>
    <x v="12"/>
    <n v="0"/>
  </r>
  <r>
    <x v="7"/>
    <x v="54"/>
    <x v="1"/>
    <x v="13"/>
    <n v="322382"/>
  </r>
  <r>
    <x v="7"/>
    <x v="55"/>
    <x v="0"/>
    <x v="0"/>
    <n v="0"/>
  </r>
  <r>
    <x v="7"/>
    <x v="55"/>
    <x v="0"/>
    <x v="1"/>
    <n v="29555"/>
  </r>
  <r>
    <x v="7"/>
    <x v="55"/>
    <x v="0"/>
    <x v="2"/>
    <n v="199056"/>
  </r>
  <r>
    <x v="7"/>
    <x v="55"/>
    <x v="0"/>
    <x v="3"/>
    <n v="10532"/>
  </r>
  <r>
    <x v="7"/>
    <x v="55"/>
    <x v="0"/>
    <x v="4"/>
    <n v="3670"/>
  </r>
  <r>
    <x v="7"/>
    <x v="55"/>
    <x v="0"/>
    <x v="5"/>
    <n v="0"/>
  </r>
  <r>
    <x v="7"/>
    <x v="55"/>
    <x v="0"/>
    <x v="6"/>
    <n v="2867"/>
  </r>
  <r>
    <x v="7"/>
    <x v="55"/>
    <x v="0"/>
    <x v="7"/>
    <n v="0"/>
  </r>
  <r>
    <x v="7"/>
    <x v="55"/>
    <x v="0"/>
    <x v="8"/>
    <n v="8707"/>
  </r>
  <r>
    <x v="7"/>
    <x v="55"/>
    <x v="0"/>
    <x v="9"/>
    <n v="11079"/>
  </r>
  <r>
    <x v="7"/>
    <x v="55"/>
    <x v="0"/>
    <x v="10"/>
    <n v="49831"/>
  </r>
  <r>
    <x v="7"/>
    <x v="55"/>
    <x v="0"/>
    <x v="11"/>
    <n v="5389"/>
  </r>
  <r>
    <x v="7"/>
    <x v="55"/>
    <x v="0"/>
    <x v="12"/>
    <n v="0"/>
  </r>
  <r>
    <x v="7"/>
    <x v="55"/>
    <x v="0"/>
    <x v="13"/>
    <n v="111352"/>
  </r>
  <r>
    <x v="7"/>
    <x v="55"/>
    <x v="1"/>
    <x v="0"/>
    <n v="0"/>
  </r>
  <r>
    <x v="7"/>
    <x v="55"/>
    <x v="1"/>
    <x v="1"/>
    <n v="29555"/>
  </r>
  <r>
    <x v="7"/>
    <x v="55"/>
    <x v="1"/>
    <x v="2"/>
    <n v="156685"/>
  </r>
  <r>
    <x v="7"/>
    <x v="55"/>
    <x v="1"/>
    <x v="3"/>
    <n v="10532"/>
  </r>
  <r>
    <x v="7"/>
    <x v="55"/>
    <x v="1"/>
    <x v="4"/>
    <n v="3670"/>
  </r>
  <r>
    <x v="7"/>
    <x v="55"/>
    <x v="1"/>
    <x v="5"/>
    <n v="0"/>
  </r>
  <r>
    <x v="7"/>
    <x v="55"/>
    <x v="1"/>
    <x v="6"/>
    <n v="62363"/>
  </r>
  <r>
    <x v="7"/>
    <x v="55"/>
    <x v="1"/>
    <x v="7"/>
    <n v="0"/>
  </r>
  <r>
    <x v="7"/>
    <x v="55"/>
    <x v="1"/>
    <x v="8"/>
    <n v="8707"/>
  </r>
  <r>
    <x v="7"/>
    <x v="55"/>
    <x v="1"/>
    <x v="9"/>
    <n v="11123"/>
  </r>
  <r>
    <x v="7"/>
    <x v="55"/>
    <x v="1"/>
    <x v="10"/>
    <n v="0"/>
  </r>
  <r>
    <x v="7"/>
    <x v="55"/>
    <x v="1"/>
    <x v="11"/>
    <n v="7673"/>
  </r>
  <r>
    <x v="7"/>
    <x v="55"/>
    <x v="1"/>
    <x v="12"/>
    <n v="0"/>
  </r>
  <r>
    <x v="7"/>
    <x v="55"/>
    <x v="1"/>
    <x v="13"/>
    <n v="180549"/>
  </r>
  <r>
    <x v="7"/>
    <x v="56"/>
    <x v="0"/>
    <x v="0"/>
    <n v="8052"/>
  </r>
  <r>
    <x v="7"/>
    <x v="56"/>
    <x v="0"/>
    <x v="1"/>
    <n v="848"/>
  </r>
  <r>
    <x v="7"/>
    <x v="56"/>
    <x v="0"/>
    <x v="2"/>
    <n v="138592"/>
  </r>
  <r>
    <x v="7"/>
    <x v="56"/>
    <x v="0"/>
    <x v="3"/>
    <n v="31733"/>
  </r>
  <r>
    <x v="7"/>
    <x v="56"/>
    <x v="0"/>
    <x v="4"/>
    <n v="1352"/>
  </r>
  <r>
    <x v="7"/>
    <x v="56"/>
    <x v="0"/>
    <x v="5"/>
    <n v="1757"/>
  </r>
  <r>
    <x v="7"/>
    <x v="56"/>
    <x v="0"/>
    <x v="6"/>
    <n v="113041"/>
  </r>
  <r>
    <x v="7"/>
    <x v="56"/>
    <x v="0"/>
    <x v="7"/>
    <n v="0"/>
  </r>
  <r>
    <x v="7"/>
    <x v="56"/>
    <x v="0"/>
    <x v="8"/>
    <n v="3763"/>
  </r>
  <r>
    <x v="7"/>
    <x v="56"/>
    <x v="0"/>
    <x v="9"/>
    <n v="17927"/>
  </r>
  <r>
    <x v="7"/>
    <x v="56"/>
    <x v="0"/>
    <x v="10"/>
    <n v="104004"/>
  </r>
  <r>
    <x v="7"/>
    <x v="56"/>
    <x v="0"/>
    <x v="11"/>
    <n v="30111"/>
  </r>
  <r>
    <x v="7"/>
    <x v="56"/>
    <x v="0"/>
    <x v="12"/>
    <n v="0"/>
  </r>
  <r>
    <x v="7"/>
    <x v="56"/>
    <x v="0"/>
    <x v="13"/>
    <n v="135936"/>
  </r>
  <r>
    <x v="7"/>
    <x v="56"/>
    <x v="1"/>
    <x v="0"/>
    <n v="8052"/>
  </r>
  <r>
    <x v="7"/>
    <x v="56"/>
    <x v="1"/>
    <x v="1"/>
    <n v="848"/>
  </r>
  <r>
    <x v="7"/>
    <x v="56"/>
    <x v="1"/>
    <x v="2"/>
    <n v="2132"/>
  </r>
  <r>
    <x v="7"/>
    <x v="56"/>
    <x v="1"/>
    <x v="3"/>
    <n v="31733"/>
  </r>
  <r>
    <x v="7"/>
    <x v="56"/>
    <x v="1"/>
    <x v="4"/>
    <n v="1352"/>
  </r>
  <r>
    <x v="7"/>
    <x v="56"/>
    <x v="1"/>
    <x v="5"/>
    <n v="0"/>
  </r>
  <r>
    <x v="7"/>
    <x v="56"/>
    <x v="1"/>
    <x v="6"/>
    <n v="244898"/>
  </r>
  <r>
    <x v="7"/>
    <x v="56"/>
    <x v="1"/>
    <x v="7"/>
    <n v="0"/>
  </r>
  <r>
    <x v="7"/>
    <x v="56"/>
    <x v="1"/>
    <x v="8"/>
    <n v="3763"/>
  </r>
  <r>
    <x v="7"/>
    <x v="56"/>
    <x v="1"/>
    <x v="9"/>
    <n v="10231"/>
  </r>
  <r>
    <x v="7"/>
    <x v="56"/>
    <x v="1"/>
    <x v="10"/>
    <n v="0"/>
  </r>
  <r>
    <x v="7"/>
    <x v="56"/>
    <x v="1"/>
    <x v="11"/>
    <n v="33202"/>
  </r>
  <r>
    <x v="7"/>
    <x v="56"/>
    <x v="1"/>
    <x v="12"/>
    <n v="1"/>
  </r>
  <r>
    <x v="7"/>
    <x v="56"/>
    <x v="1"/>
    <x v="13"/>
    <n v="247880"/>
  </r>
  <r>
    <x v="7"/>
    <x v="57"/>
    <x v="0"/>
    <x v="0"/>
    <n v="0"/>
  </r>
  <r>
    <x v="7"/>
    <x v="57"/>
    <x v="0"/>
    <x v="1"/>
    <n v="20293"/>
  </r>
  <r>
    <x v="7"/>
    <x v="57"/>
    <x v="0"/>
    <x v="2"/>
    <n v="119104"/>
  </r>
  <r>
    <x v="7"/>
    <x v="57"/>
    <x v="0"/>
    <x v="3"/>
    <n v="53173"/>
  </r>
  <r>
    <x v="7"/>
    <x v="57"/>
    <x v="0"/>
    <x v="4"/>
    <n v="8252"/>
  </r>
  <r>
    <x v="7"/>
    <x v="57"/>
    <x v="0"/>
    <x v="5"/>
    <n v="24675"/>
  </r>
  <r>
    <x v="7"/>
    <x v="57"/>
    <x v="0"/>
    <x v="6"/>
    <n v="395897"/>
  </r>
  <r>
    <x v="7"/>
    <x v="57"/>
    <x v="0"/>
    <x v="7"/>
    <n v="0"/>
  </r>
  <r>
    <x v="7"/>
    <x v="57"/>
    <x v="0"/>
    <x v="8"/>
    <n v="0"/>
  </r>
  <r>
    <x v="7"/>
    <x v="57"/>
    <x v="0"/>
    <x v="9"/>
    <n v="42989"/>
  </r>
  <r>
    <x v="7"/>
    <x v="57"/>
    <x v="0"/>
    <x v="10"/>
    <n v="100368"/>
  </r>
  <r>
    <x v="7"/>
    <x v="57"/>
    <x v="0"/>
    <x v="11"/>
    <n v="145293"/>
  </r>
  <r>
    <x v="7"/>
    <x v="57"/>
    <x v="0"/>
    <x v="12"/>
    <n v="1918"/>
  </r>
  <r>
    <x v="7"/>
    <x v="57"/>
    <x v="0"/>
    <x v="13"/>
    <n v="412462"/>
  </r>
  <r>
    <x v="7"/>
    <x v="57"/>
    <x v="1"/>
    <x v="0"/>
    <n v="0"/>
  </r>
  <r>
    <x v="7"/>
    <x v="57"/>
    <x v="1"/>
    <x v="1"/>
    <n v="24583"/>
  </r>
  <r>
    <x v="7"/>
    <x v="57"/>
    <x v="1"/>
    <x v="2"/>
    <n v="96912"/>
  </r>
  <r>
    <x v="7"/>
    <x v="57"/>
    <x v="1"/>
    <x v="3"/>
    <n v="30673"/>
  </r>
  <r>
    <x v="7"/>
    <x v="57"/>
    <x v="1"/>
    <x v="4"/>
    <n v="8252"/>
  </r>
  <r>
    <x v="7"/>
    <x v="57"/>
    <x v="1"/>
    <x v="5"/>
    <n v="-1"/>
  </r>
  <r>
    <x v="7"/>
    <x v="57"/>
    <x v="1"/>
    <x v="6"/>
    <n v="450002"/>
  </r>
  <r>
    <x v="7"/>
    <x v="57"/>
    <x v="1"/>
    <x v="7"/>
    <n v="0"/>
  </r>
  <r>
    <x v="7"/>
    <x v="57"/>
    <x v="1"/>
    <x v="8"/>
    <n v="0"/>
  </r>
  <r>
    <x v="7"/>
    <x v="57"/>
    <x v="1"/>
    <x v="9"/>
    <n v="43409"/>
  </r>
  <r>
    <x v="7"/>
    <x v="57"/>
    <x v="1"/>
    <x v="10"/>
    <n v="1"/>
  </r>
  <r>
    <x v="7"/>
    <x v="57"/>
    <x v="1"/>
    <x v="11"/>
    <n v="159751"/>
  </r>
  <r>
    <x v="7"/>
    <x v="57"/>
    <x v="1"/>
    <x v="12"/>
    <n v="0"/>
  </r>
  <r>
    <x v="7"/>
    <x v="57"/>
    <x v="1"/>
    <x v="13"/>
    <n v="599750"/>
  </r>
  <r>
    <x v="7"/>
    <x v="58"/>
    <x v="0"/>
    <x v="0"/>
    <n v="22285"/>
  </r>
  <r>
    <x v="7"/>
    <x v="58"/>
    <x v="0"/>
    <x v="1"/>
    <n v="39192"/>
  </r>
  <r>
    <x v="7"/>
    <x v="58"/>
    <x v="0"/>
    <x v="2"/>
    <n v="240897"/>
  </r>
  <r>
    <x v="7"/>
    <x v="58"/>
    <x v="0"/>
    <x v="3"/>
    <n v="316431"/>
  </r>
  <r>
    <x v="7"/>
    <x v="58"/>
    <x v="0"/>
    <x v="4"/>
    <n v="6183"/>
  </r>
  <r>
    <x v="7"/>
    <x v="58"/>
    <x v="0"/>
    <x v="5"/>
    <n v="47660"/>
  </r>
  <r>
    <x v="7"/>
    <x v="58"/>
    <x v="0"/>
    <x v="6"/>
    <n v="3600652"/>
  </r>
  <r>
    <x v="7"/>
    <x v="58"/>
    <x v="0"/>
    <x v="7"/>
    <n v="0"/>
  </r>
  <r>
    <x v="7"/>
    <x v="58"/>
    <x v="0"/>
    <x v="8"/>
    <n v="262920"/>
  </r>
  <r>
    <x v="7"/>
    <x v="58"/>
    <x v="0"/>
    <x v="9"/>
    <n v="239040"/>
  </r>
  <r>
    <x v="7"/>
    <x v="58"/>
    <x v="0"/>
    <x v="10"/>
    <n v="441367"/>
  </r>
  <r>
    <x v="7"/>
    <x v="58"/>
    <x v="0"/>
    <x v="11"/>
    <n v="1222965"/>
  </r>
  <r>
    <x v="7"/>
    <x v="58"/>
    <x v="0"/>
    <x v="12"/>
    <n v="0"/>
  </r>
  <r>
    <x v="7"/>
    <x v="58"/>
    <x v="0"/>
    <x v="13"/>
    <n v="4259846"/>
  </r>
  <r>
    <x v="7"/>
    <x v="58"/>
    <x v="1"/>
    <x v="0"/>
    <n v="29292"/>
  </r>
  <r>
    <x v="7"/>
    <x v="58"/>
    <x v="1"/>
    <x v="1"/>
    <n v="105522"/>
  </r>
  <r>
    <x v="7"/>
    <x v="58"/>
    <x v="1"/>
    <x v="2"/>
    <n v="19179"/>
  </r>
  <r>
    <x v="7"/>
    <x v="58"/>
    <x v="1"/>
    <x v="3"/>
    <n v="279749"/>
  </r>
  <r>
    <x v="7"/>
    <x v="58"/>
    <x v="1"/>
    <x v="4"/>
    <n v="39728"/>
  </r>
  <r>
    <x v="7"/>
    <x v="58"/>
    <x v="1"/>
    <x v="5"/>
    <n v="0"/>
  </r>
  <r>
    <x v="7"/>
    <x v="58"/>
    <x v="1"/>
    <x v="6"/>
    <n v="5037732"/>
  </r>
  <r>
    <x v="7"/>
    <x v="58"/>
    <x v="1"/>
    <x v="7"/>
    <n v="0"/>
  </r>
  <r>
    <x v="7"/>
    <x v="58"/>
    <x v="1"/>
    <x v="8"/>
    <n v="262920"/>
  </r>
  <r>
    <x v="7"/>
    <x v="58"/>
    <x v="1"/>
    <x v="9"/>
    <n v="278569"/>
  </r>
  <r>
    <x v="7"/>
    <x v="58"/>
    <x v="1"/>
    <x v="10"/>
    <n v="0"/>
  </r>
  <r>
    <x v="7"/>
    <x v="58"/>
    <x v="1"/>
    <x v="11"/>
    <n v="1318221"/>
  </r>
  <r>
    <x v="7"/>
    <x v="58"/>
    <x v="1"/>
    <x v="12"/>
    <n v="0"/>
  </r>
  <r>
    <x v="7"/>
    <x v="58"/>
    <x v="1"/>
    <x v="13"/>
    <n v="5963776"/>
  </r>
  <r>
    <x v="7"/>
    <x v="59"/>
    <x v="0"/>
    <x v="0"/>
    <n v="0"/>
  </r>
  <r>
    <x v="7"/>
    <x v="59"/>
    <x v="0"/>
    <x v="1"/>
    <n v="3585553"/>
  </r>
  <r>
    <x v="7"/>
    <x v="59"/>
    <x v="0"/>
    <x v="2"/>
    <n v="3955318"/>
  </r>
  <r>
    <x v="7"/>
    <x v="59"/>
    <x v="0"/>
    <x v="3"/>
    <n v="706798"/>
  </r>
  <r>
    <x v="7"/>
    <x v="59"/>
    <x v="0"/>
    <x v="4"/>
    <n v="41690"/>
  </r>
  <r>
    <x v="7"/>
    <x v="59"/>
    <x v="0"/>
    <x v="5"/>
    <n v="193611"/>
  </r>
  <r>
    <x v="7"/>
    <x v="59"/>
    <x v="0"/>
    <x v="6"/>
    <n v="559185"/>
  </r>
  <r>
    <x v="7"/>
    <x v="59"/>
    <x v="0"/>
    <x v="7"/>
    <n v="0"/>
  </r>
  <r>
    <x v="7"/>
    <x v="59"/>
    <x v="0"/>
    <x v="8"/>
    <n v="2207038"/>
  </r>
  <r>
    <x v="7"/>
    <x v="59"/>
    <x v="0"/>
    <x v="9"/>
    <n v="248801"/>
  </r>
  <r>
    <x v="7"/>
    <x v="59"/>
    <x v="0"/>
    <x v="10"/>
    <n v="1058115"/>
  </r>
  <r>
    <x v="7"/>
    <x v="59"/>
    <x v="0"/>
    <x v="11"/>
    <n v="294920"/>
  </r>
  <r>
    <x v="7"/>
    <x v="59"/>
    <x v="0"/>
    <x v="12"/>
    <n v="103893"/>
  </r>
  <r>
    <x v="7"/>
    <x v="59"/>
    <x v="0"/>
    <x v="13"/>
    <n v="1285786"/>
  </r>
  <r>
    <x v="7"/>
    <x v="59"/>
    <x v="1"/>
    <x v="0"/>
    <n v="27768"/>
  </r>
  <r>
    <x v="7"/>
    <x v="59"/>
    <x v="1"/>
    <x v="1"/>
    <n v="3585553"/>
  </r>
  <r>
    <x v="7"/>
    <x v="59"/>
    <x v="1"/>
    <x v="2"/>
    <n v="3570659"/>
  </r>
  <r>
    <x v="7"/>
    <x v="59"/>
    <x v="1"/>
    <x v="3"/>
    <n v="706998"/>
  </r>
  <r>
    <x v="7"/>
    <x v="59"/>
    <x v="1"/>
    <x v="4"/>
    <n v="45660"/>
  </r>
  <r>
    <x v="7"/>
    <x v="59"/>
    <x v="1"/>
    <x v="5"/>
    <n v="-6365"/>
  </r>
  <r>
    <x v="7"/>
    <x v="59"/>
    <x v="1"/>
    <x v="6"/>
    <n v="2313296"/>
  </r>
  <r>
    <x v="7"/>
    <x v="59"/>
    <x v="1"/>
    <x v="7"/>
    <n v="0"/>
  </r>
  <r>
    <x v="7"/>
    <x v="59"/>
    <x v="1"/>
    <x v="8"/>
    <n v="2401938"/>
  </r>
  <r>
    <x v="7"/>
    <x v="59"/>
    <x v="1"/>
    <x v="9"/>
    <n v="292559"/>
  </r>
  <r>
    <x v="7"/>
    <x v="59"/>
    <x v="1"/>
    <x v="10"/>
    <n v="0"/>
  </r>
  <r>
    <x v="7"/>
    <x v="59"/>
    <x v="1"/>
    <x v="11"/>
    <n v="417554"/>
  </r>
  <r>
    <x v="7"/>
    <x v="59"/>
    <x v="1"/>
    <x v="12"/>
    <n v="0"/>
  </r>
  <r>
    <x v="7"/>
    <x v="59"/>
    <x v="1"/>
    <x v="13"/>
    <n v="4106810"/>
  </r>
  <r>
    <x v="7"/>
    <x v="60"/>
    <x v="0"/>
    <x v="0"/>
    <n v="0"/>
  </r>
  <r>
    <x v="7"/>
    <x v="60"/>
    <x v="0"/>
    <x v="1"/>
    <n v="374168"/>
  </r>
  <r>
    <x v="7"/>
    <x v="60"/>
    <x v="0"/>
    <x v="2"/>
    <n v="400825"/>
  </r>
  <r>
    <x v="7"/>
    <x v="60"/>
    <x v="0"/>
    <x v="3"/>
    <n v="648860"/>
  </r>
  <r>
    <x v="7"/>
    <x v="60"/>
    <x v="0"/>
    <x v="4"/>
    <n v="20164"/>
  </r>
  <r>
    <x v="7"/>
    <x v="60"/>
    <x v="0"/>
    <x v="5"/>
    <n v="456320"/>
  </r>
  <r>
    <x v="7"/>
    <x v="60"/>
    <x v="0"/>
    <x v="6"/>
    <n v="4764672"/>
  </r>
  <r>
    <x v="7"/>
    <x v="60"/>
    <x v="0"/>
    <x v="7"/>
    <n v="0"/>
  </r>
  <r>
    <x v="7"/>
    <x v="60"/>
    <x v="0"/>
    <x v="8"/>
    <n v="1110404"/>
  </r>
  <r>
    <x v="7"/>
    <x v="60"/>
    <x v="0"/>
    <x v="9"/>
    <n v="809397"/>
  </r>
  <r>
    <x v="7"/>
    <x v="60"/>
    <x v="0"/>
    <x v="10"/>
    <n v="169542"/>
  </r>
  <r>
    <x v="7"/>
    <x v="60"/>
    <x v="0"/>
    <x v="11"/>
    <n v="1195050"/>
  </r>
  <r>
    <x v="7"/>
    <x v="60"/>
    <x v="0"/>
    <x v="12"/>
    <n v="432259"/>
  </r>
  <r>
    <x v="7"/>
    <x v="60"/>
    <x v="0"/>
    <x v="13"/>
    <n v="5424759"/>
  </r>
  <r>
    <x v="7"/>
    <x v="60"/>
    <x v="1"/>
    <x v="0"/>
    <n v="0"/>
  </r>
  <r>
    <x v="7"/>
    <x v="60"/>
    <x v="1"/>
    <x v="1"/>
    <n v="386945"/>
  </r>
  <r>
    <x v="7"/>
    <x v="60"/>
    <x v="1"/>
    <x v="2"/>
    <n v="921091"/>
  </r>
  <r>
    <x v="7"/>
    <x v="60"/>
    <x v="1"/>
    <x v="3"/>
    <n v="427630"/>
  </r>
  <r>
    <x v="7"/>
    <x v="60"/>
    <x v="1"/>
    <x v="4"/>
    <n v="20164"/>
  </r>
  <r>
    <x v="7"/>
    <x v="60"/>
    <x v="1"/>
    <x v="5"/>
    <n v="0"/>
  </r>
  <r>
    <x v="7"/>
    <x v="60"/>
    <x v="1"/>
    <x v="6"/>
    <n v="6313978"/>
  </r>
  <r>
    <x v="7"/>
    <x v="60"/>
    <x v="1"/>
    <x v="7"/>
    <n v="0"/>
  </r>
  <r>
    <x v="7"/>
    <x v="60"/>
    <x v="1"/>
    <x v="8"/>
    <n v="1210529"/>
  </r>
  <r>
    <x v="7"/>
    <x v="60"/>
    <x v="1"/>
    <x v="9"/>
    <n v="857969"/>
  </r>
  <r>
    <x v="7"/>
    <x v="60"/>
    <x v="1"/>
    <x v="10"/>
    <n v="0"/>
  </r>
  <r>
    <x v="7"/>
    <x v="60"/>
    <x v="1"/>
    <x v="11"/>
    <n v="1513791"/>
  </r>
  <r>
    <x v="7"/>
    <x v="60"/>
    <x v="1"/>
    <x v="12"/>
    <n v="0"/>
  </r>
  <r>
    <x v="7"/>
    <x v="60"/>
    <x v="1"/>
    <x v="13"/>
    <n v="8266681"/>
  </r>
  <r>
    <x v="7"/>
    <x v="61"/>
    <x v="0"/>
    <x v="0"/>
    <n v="0"/>
  </r>
  <r>
    <x v="7"/>
    <x v="61"/>
    <x v="0"/>
    <x v="1"/>
    <n v="402536"/>
  </r>
  <r>
    <x v="7"/>
    <x v="61"/>
    <x v="0"/>
    <x v="2"/>
    <n v="1623791"/>
  </r>
  <r>
    <x v="7"/>
    <x v="61"/>
    <x v="0"/>
    <x v="3"/>
    <n v="159308"/>
  </r>
  <r>
    <x v="7"/>
    <x v="61"/>
    <x v="0"/>
    <x v="4"/>
    <n v="11426"/>
  </r>
  <r>
    <x v="7"/>
    <x v="61"/>
    <x v="0"/>
    <x v="5"/>
    <n v="216016"/>
  </r>
  <r>
    <x v="7"/>
    <x v="61"/>
    <x v="0"/>
    <x v="6"/>
    <n v="595054"/>
  </r>
  <r>
    <x v="7"/>
    <x v="61"/>
    <x v="0"/>
    <x v="7"/>
    <n v="0"/>
  </r>
  <r>
    <x v="7"/>
    <x v="61"/>
    <x v="0"/>
    <x v="8"/>
    <n v="221873"/>
  </r>
  <r>
    <x v="7"/>
    <x v="61"/>
    <x v="0"/>
    <x v="9"/>
    <n v="135429"/>
  </r>
  <r>
    <x v="7"/>
    <x v="61"/>
    <x v="0"/>
    <x v="10"/>
    <n v="75644"/>
  </r>
  <r>
    <x v="7"/>
    <x v="61"/>
    <x v="0"/>
    <x v="11"/>
    <n v="240298"/>
  </r>
  <r>
    <x v="7"/>
    <x v="61"/>
    <x v="0"/>
    <x v="12"/>
    <n v="0"/>
  </r>
  <r>
    <x v="7"/>
    <x v="61"/>
    <x v="0"/>
    <x v="13"/>
    <n v="1680657"/>
  </r>
  <r>
    <x v="7"/>
    <x v="61"/>
    <x v="1"/>
    <x v="0"/>
    <n v="0"/>
  </r>
  <r>
    <x v="7"/>
    <x v="61"/>
    <x v="1"/>
    <x v="1"/>
    <n v="402773"/>
  </r>
  <r>
    <x v="7"/>
    <x v="61"/>
    <x v="1"/>
    <x v="2"/>
    <n v="1736842"/>
  </r>
  <r>
    <x v="7"/>
    <x v="61"/>
    <x v="1"/>
    <x v="3"/>
    <n v="161158"/>
  </r>
  <r>
    <x v="7"/>
    <x v="61"/>
    <x v="1"/>
    <x v="4"/>
    <n v="9925"/>
  </r>
  <r>
    <x v="7"/>
    <x v="61"/>
    <x v="1"/>
    <x v="5"/>
    <n v="0"/>
  </r>
  <r>
    <x v="7"/>
    <x v="61"/>
    <x v="1"/>
    <x v="6"/>
    <n v="929715"/>
  </r>
  <r>
    <x v="7"/>
    <x v="61"/>
    <x v="1"/>
    <x v="7"/>
    <n v="0"/>
  </r>
  <r>
    <x v="7"/>
    <x v="61"/>
    <x v="1"/>
    <x v="8"/>
    <n v="251253"/>
  </r>
  <r>
    <x v="7"/>
    <x v="61"/>
    <x v="1"/>
    <x v="9"/>
    <n v="154373"/>
  </r>
  <r>
    <x v="7"/>
    <x v="61"/>
    <x v="1"/>
    <x v="10"/>
    <n v="0"/>
  </r>
  <r>
    <x v="7"/>
    <x v="61"/>
    <x v="1"/>
    <x v="11"/>
    <n v="264380"/>
  </r>
  <r>
    <x v="7"/>
    <x v="61"/>
    <x v="1"/>
    <x v="12"/>
    <n v="0"/>
  </r>
  <r>
    <x v="7"/>
    <x v="61"/>
    <x v="1"/>
    <x v="13"/>
    <n v="2453961"/>
  </r>
  <r>
    <x v="7"/>
    <x v="62"/>
    <x v="0"/>
    <x v="0"/>
    <n v="0"/>
  </r>
  <r>
    <x v="7"/>
    <x v="62"/>
    <x v="0"/>
    <x v="1"/>
    <n v="3301"/>
  </r>
  <r>
    <x v="7"/>
    <x v="62"/>
    <x v="0"/>
    <x v="2"/>
    <n v="203462"/>
  </r>
  <r>
    <x v="7"/>
    <x v="62"/>
    <x v="0"/>
    <x v="3"/>
    <n v="43438"/>
  </r>
  <r>
    <x v="7"/>
    <x v="62"/>
    <x v="0"/>
    <x v="4"/>
    <n v="0"/>
  </r>
  <r>
    <x v="7"/>
    <x v="62"/>
    <x v="0"/>
    <x v="5"/>
    <n v="12188"/>
  </r>
  <r>
    <x v="7"/>
    <x v="62"/>
    <x v="0"/>
    <x v="6"/>
    <n v="118103"/>
  </r>
  <r>
    <x v="7"/>
    <x v="62"/>
    <x v="0"/>
    <x v="7"/>
    <n v="0"/>
  </r>
  <r>
    <x v="7"/>
    <x v="62"/>
    <x v="0"/>
    <x v="8"/>
    <n v="54410"/>
  </r>
  <r>
    <x v="7"/>
    <x v="62"/>
    <x v="0"/>
    <x v="9"/>
    <n v="37421"/>
  </r>
  <r>
    <x v="7"/>
    <x v="62"/>
    <x v="0"/>
    <x v="10"/>
    <n v="57240"/>
  </r>
  <r>
    <x v="7"/>
    <x v="62"/>
    <x v="0"/>
    <x v="11"/>
    <n v="50296"/>
  </r>
  <r>
    <x v="7"/>
    <x v="62"/>
    <x v="0"/>
    <x v="12"/>
    <n v="10118"/>
  </r>
  <r>
    <x v="7"/>
    <x v="62"/>
    <x v="0"/>
    <x v="13"/>
    <n v="282801"/>
  </r>
  <r>
    <x v="7"/>
    <x v="62"/>
    <x v="1"/>
    <x v="0"/>
    <n v="0"/>
  </r>
  <r>
    <x v="7"/>
    <x v="62"/>
    <x v="1"/>
    <x v="1"/>
    <n v="3301"/>
  </r>
  <r>
    <x v="7"/>
    <x v="62"/>
    <x v="1"/>
    <x v="2"/>
    <n v="175024"/>
  </r>
  <r>
    <x v="7"/>
    <x v="62"/>
    <x v="1"/>
    <x v="3"/>
    <n v="44090"/>
  </r>
  <r>
    <x v="7"/>
    <x v="62"/>
    <x v="1"/>
    <x v="4"/>
    <n v="0"/>
  </r>
  <r>
    <x v="7"/>
    <x v="62"/>
    <x v="1"/>
    <x v="5"/>
    <n v="0"/>
  </r>
  <r>
    <x v="7"/>
    <x v="62"/>
    <x v="1"/>
    <x v="6"/>
    <n v="173035"/>
  </r>
  <r>
    <x v="7"/>
    <x v="62"/>
    <x v="1"/>
    <x v="7"/>
    <n v="0"/>
  </r>
  <r>
    <x v="7"/>
    <x v="62"/>
    <x v="1"/>
    <x v="8"/>
    <n v="54410"/>
  </r>
  <r>
    <x v="7"/>
    <x v="62"/>
    <x v="1"/>
    <x v="9"/>
    <n v="35202"/>
  </r>
  <r>
    <x v="7"/>
    <x v="62"/>
    <x v="1"/>
    <x v="10"/>
    <n v="0"/>
  </r>
  <r>
    <x v="7"/>
    <x v="62"/>
    <x v="1"/>
    <x v="11"/>
    <n v="52126"/>
  </r>
  <r>
    <x v="7"/>
    <x v="62"/>
    <x v="1"/>
    <x v="12"/>
    <n v="0"/>
  </r>
  <r>
    <x v="7"/>
    <x v="62"/>
    <x v="1"/>
    <x v="13"/>
    <n v="372002"/>
  </r>
  <r>
    <x v="7"/>
    <x v="63"/>
    <x v="0"/>
    <x v="0"/>
    <n v="0"/>
  </r>
  <r>
    <x v="7"/>
    <x v="63"/>
    <x v="0"/>
    <x v="1"/>
    <n v="3430"/>
  </r>
  <r>
    <x v="7"/>
    <x v="63"/>
    <x v="0"/>
    <x v="2"/>
    <n v="341227"/>
  </r>
  <r>
    <x v="7"/>
    <x v="63"/>
    <x v="0"/>
    <x v="3"/>
    <n v="47232"/>
  </r>
  <r>
    <x v="7"/>
    <x v="63"/>
    <x v="0"/>
    <x v="4"/>
    <n v="3115"/>
  </r>
  <r>
    <x v="7"/>
    <x v="63"/>
    <x v="0"/>
    <x v="5"/>
    <n v="77665"/>
  </r>
  <r>
    <x v="7"/>
    <x v="63"/>
    <x v="0"/>
    <x v="6"/>
    <n v="200354"/>
  </r>
  <r>
    <x v="7"/>
    <x v="63"/>
    <x v="0"/>
    <x v="7"/>
    <n v="0"/>
  </r>
  <r>
    <x v="7"/>
    <x v="63"/>
    <x v="0"/>
    <x v="8"/>
    <n v="4572"/>
  </r>
  <r>
    <x v="7"/>
    <x v="63"/>
    <x v="0"/>
    <x v="9"/>
    <n v="56084"/>
  </r>
  <r>
    <x v="7"/>
    <x v="63"/>
    <x v="0"/>
    <x v="10"/>
    <n v="48510"/>
  </r>
  <r>
    <x v="7"/>
    <x v="63"/>
    <x v="0"/>
    <x v="11"/>
    <n v="60506"/>
  </r>
  <r>
    <x v="7"/>
    <x v="63"/>
    <x v="0"/>
    <x v="12"/>
    <n v="179"/>
  </r>
  <r>
    <x v="7"/>
    <x v="63"/>
    <x v="0"/>
    <x v="13"/>
    <n v="370801"/>
  </r>
  <r>
    <x v="7"/>
    <x v="63"/>
    <x v="1"/>
    <x v="0"/>
    <n v="0"/>
  </r>
  <r>
    <x v="7"/>
    <x v="63"/>
    <x v="1"/>
    <x v="1"/>
    <n v="3430"/>
  </r>
  <r>
    <x v="7"/>
    <x v="63"/>
    <x v="1"/>
    <x v="2"/>
    <n v="237934"/>
  </r>
  <r>
    <x v="7"/>
    <x v="63"/>
    <x v="1"/>
    <x v="3"/>
    <n v="47232"/>
  </r>
  <r>
    <x v="7"/>
    <x v="63"/>
    <x v="1"/>
    <x v="4"/>
    <n v="3115"/>
  </r>
  <r>
    <x v="7"/>
    <x v="63"/>
    <x v="1"/>
    <x v="5"/>
    <n v="0"/>
  </r>
  <r>
    <x v="7"/>
    <x v="63"/>
    <x v="1"/>
    <x v="6"/>
    <n v="271535"/>
  </r>
  <r>
    <x v="7"/>
    <x v="63"/>
    <x v="1"/>
    <x v="7"/>
    <n v="-1"/>
  </r>
  <r>
    <x v="7"/>
    <x v="63"/>
    <x v="1"/>
    <x v="8"/>
    <n v="4572"/>
  </r>
  <r>
    <x v="7"/>
    <x v="63"/>
    <x v="1"/>
    <x v="9"/>
    <n v="43290"/>
  </r>
  <r>
    <x v="7"/>
    <x v="63"/>
    <x v="1"/>
    <x v="10"/>
    <n v="0"/>
  </r>
  <r>
    <x v="7"/>
    <x v="63"/>
    <x v="1"/>
    <x v="11"/>
    <n v="63410"/>
  </r>
  <r>
    <x v="7"/>
    <x v="63"/>
    <x v="1"/>
    <x v="12"/>
    <n v="0"/>
  </r>
  <r>
    <x v="7"/>
    <x v="63"/>
    <x v="1"/>
    <x v="13"/>
    <n v="480385"/>
  </r>
  <r>
    <x v="7"/>
    <x v="64"/>
    <x v="0"/>
    <x v="0"/>
    <n v="0"/>
  </r>
  <r>
    <x v="7"/>
    <x v="64"/>
    <x v="0"/>
    <x v="1"/>
    <n v="27637"/>
  </r>
  <r>
    <x v="7"/>
    <x v="64"/>
    <x v="0"/>
    <x v="2"/>
    <n v="120083"/>
  </r>
  <r>
    <x v="7"/>
    <x v="64"/>
    <x v="0"/>
    <x v="3"/>
    <n v="14253"/>
  </r>
  <r>
    <x v="7"/>
    <x v="64"/>
    <x v="0"/>
    <x v="4"/>
    <n v="14076"/>
  </r>
  <r>
    <x v="7"/>
    <x v="64"/>
    <x v="0"/>
    <x v="5"/>
    <n v="8943"/>
  </r>
  <r>
    <x v="7"/>
    <x v="64"/>
    <x v="0"/>
    <x v="6"/>
    <n v="36939"/>
  </r>
  <r>
    <x v="7"/>
    <x v="64"/>
    <x v="0"/>
    <x v="7"/>
    <n v="0"/>
  </r>
  <r>
    <x v="7"/>
    <x v="64"/>
    <x v="0"/>
    <x v="8"/>
    <n v="0"/>
  </r>
  <r>
    <x v="7"/>
    <x v="64"/>
    <x v="0"/>
    <x v="9"/>
    <n v="31491"/>
  </r>
  <r>
    <x v="7"/>
    <x v="64"/>
    <x v="0"/>
    <x v="10"/>
    <n v="1913"/>
  </r>
  <r>
    <x v="7"/>
    <x v="64"/>
    <x v="0"/>
    <x v="11"/>
    <n v="45612"/>
  </r>
  <r>
    <x v="7"/>
    <x v="64"/>
    <x v="0"/>
    <x v="12"/>
    <n v="0"/>
  </r>
  <r>
    <x v="7"/>
    <x v="64"/>
    <x v="0"/>
    <x v="13"/>
    <n v="104321"/>
  </r>
  <r>
    <x v="7"/>
    <x v="64"/>
    <x v="1"/>
    <x v="0"/>
    <n v="0"/>
  </r>
  <r>
    <x v="7"/>
    <x v="64"/>
    <x v="1"/>
    <x v="1"/>
    <n v="27637"/>
  </r>
  <r>
    <x v="7"/>
    <x v="64"/>
    <x v="1"/>
    <x v="2"/>
    <n v="116156"/>
  </r>
  <r>
    <x v="7"/>
    <x v="64"/>
    <x v="1"/>
    <x v="3"/>
    <n v="14253"/>
  </r>
  <r>
    <x v="7"/>
    <x v="64"/>
    <x v="1"/>
    <x v="4"/>
    <n v="14076"/>
  </r>
  <r>
    <x v="7"/>
    <x v="64"/>
    <x v="1"/>
    <x v="5"/>
    <n v="-1"/>
  </r>
  <r>
    <x v="7"/>
    <x v="64"/>
    <x v="1"/>
    <x v="6"/>
    <n v="36939"/>
  </r>
  <r>
    <x v="7"/>
    <x v="64"/>
    <x v="1"/>
    <x v="7"/>
    <n v="-1"/>
  </r>
  <r>
    <x v="7"/>
    <x v="64"/>
    <x v="1"/>
    <x v="8"/>
    <n v="0"/>
  </r>
  <r>
    <x v="7"/>
    <x v="64"/>
    <x v="1"/>
    <x v="9"/>
    <n v="30938"/>
  </r>
  <r>
    <x v="7"/>
    <x v="64"/>
    <x v="1"/>
    <x v="10"/>
    <n v="0"/>
  </r>
  <r>
    <x v="7"/>
    <x v="64"/>
    <x v="1"/>
    <x v="11"/>
    <n v="46969"/>
  </r>
  <r>
    <x v="7"/>
    <x v="64"/>
    <x v="1"/>
    <x v="12"/>
    <n v="-1"/>
  </r>
  <r>
    <x v="7"/>
    <x v="64"/>
    <x v="1"/>
    <x v="13"/>
    <n v="113162"/>
  </r>
  <r>
    <x v="7"/>
    <x v="65"/>
    <x v="0"/>
    <x v="0"/>
    <n v="0"/>
  </r>
  <r>
    <x v="7"/>
    <x v="65"/>
    <x v="0"/>
    <x v="1"/>
    <n v="121941"/>
  </r>
  <r>
    <x v="7"/>
    <x v="65"/>
    <x v="0"/>
    <x v="2"/>
    <n v="1479565"/>
  </r>
  <r>
    <x v="7"/>
    <x v="65"/>
    <x v="0"/>
    <x v="3"/>
    <n v="233069"/>
  </r>
  <r>
    <x v="7"/>
    <x v="65"/>
    <x v="0"/>
    <x v="4"/>
    <n v="0"/>
  </r>
  <r>
    <x v="7"/>
    <x v="65"/>
    <x v="0"/>
    <x v="5"/>
    <n v="228080"/>
  </r>
  <r>
    <x v="7"/>
    <x v="65"/>
    <x v="0"/>
    <x v="6"/>
    <n v="347509"/>
  </r>
  <r>
    <x v="7"/>
    <x v="65"/>
    <x v="0"/>
    <x v="7"/>
    <n v="0"/>
  </r>
  <r>
    <x v="7"/>
    <x v="65"/>
    <x v="0"/>
    <x v="8"/>
    <n v="68694"/>
  </r>
  <r>
    <x v="7"/>
    <x v="65"/>
    <x v="0"/>
    <x v="9"/>
    <n v="179910"/>
  </r>
  <r>
    <x v="7"/>
    <x v="65"/>
    <x v="0"/>
    <x v="10"/>
    <n v="38509"/>
  </r>
  <r>
    <x v="7"/>
    <x v="65"/>
    <x v="0"/>
    <x v="11"/>
    <n v="122665"/>
  </r>
  <r>
    <x v="7"/>
    <x v="65"/>
    <x v="0"/>
    <x v="12"/>
    <n v="0"/>
  </r>
  <r>
    <x v="7"/>
    <x v="65"/>
    <x v="0"/>
    <x v="13"/>
    <n v="1216924"/>
  </r>
  <r>
    <x v="7"/>
    <x v="65"/>
    <x v="1"/>
    <x v="0"/>
    <n v="0"/>
  </r>
  <r>
    <x v="7"/>
    <x v="65"/>
    <x v="1"/>
    <x v="1"/>
    <n v="121941"/>
  </r>
  <r>
    <x v="7"/>
    <x v="65"/>
    <x v="1"/>
    <x v="2"/>
    <n v="1274375"/>
  </r>
  <r>
    <x v="7"/>
    <x v="65"/>
    <x v="1"/>
    <x v="3"/>
    <n v="233756"/>
  </r>
  <r>
    <x v="7"/>
    <x v="65"/>
    <x v="1"/>
    <x v="4"/>
    <n v="0"/>
  </r>
  <r>
    <x v="7"/>
    <x v="65"/>
    <x v="1"/>
    <x v="5"/>
    <n v="0"/>
  </r>
  <r>
    <x v="7"/>
    <x v="65"/>
    <x v="1"/>
    <x v="6"/>
    <n v="569925"/>
  </r>
  <r>
    <x v="7"/>
    <x v="65"/>
    <x v="1"/>
    <x v="7"/>
    <n v="-1"/>
  </r>
  <r>
    <x v="7"/>
    <x v="65"/>
    <x v="1"/>
    <x v="8"/>
    <n v="68694"/>
  </r>
  <r>
    <x v="7"/>
    <x v="65"/>
    <x v="1"/>
    <x v="9"/>
    <n v="155225"/>
  </r>
  <r>
    <x v="7"/>
    <x v="65"/>
    <x v="1"/>
    <x v="10"/>
    <n v="0"/>
  </r>
  <r>
    <x v="7"/>
    <x v="65"/>
    <x v="1"/>
    <x v="11"/>
    <n v="128532"/>
  </r>
  <r>
    <x v="7"/>
    <x v="65"/>
    <x v="1"/>
    <x v="12"/>
    <n v="-1"/>
  </r>
  <r>
    <x v="7"/>
    <x v="65"/>
    <x v="1"/>
    <x v="13"/>
    <n v="1530604"/>
  </r>
  <r>
    <x v="7"/>
    <x v="66"/>
    <x v="0"/>
    <x v="0"/>
    <n v="0"/>
  </r>
  <r>
    <x v="7"/>
    <x v="66"/>
    <x v="0"/>
    <x v="1"/>
    <n v="1982"/>
  </r>
  <r>
    <x v="7"/>
    <x v="66"/>
    <x v="0"/>
    <x v="2"/>
    <n v="476897"/>
  </r>
  <r>
    <x v="7"/>
    <x v="66"/>
    <x v="0"/>
    <x v="3"/>
    <n v="239390"/>
  </r>
  <r>
    <x v="7"/>
    <x v="66"/>
    <x v="0"/>
    <x v="4"/>
    <n v="18915"/>
  </r>
  <r>
    <x v="7"/>
    <x v="66"/>
    <x v="0"/>
    <x v="5"/>
    <n v="116316"/>
  </r>
  <r>
    <x v="7"/>
    <x v="66"/>
    <x v="0"/>
    <x v="6"/>
    <n v="874958"/>
  </r>
  <r>
    <x v="7"/>
    <x v="66"/>
    <x v="0"/>
    <x v="7"/>
    <n v="0"/>
  </r>
  <r>
    <x v="7"/>
    <x v="66"/>
    <x v="0"/>
    <x v="8"/>
    <n v="20490"/>
  </r>
  <r>
    <x v="7"/>
    <x v="66"/>
    <x v="0"/>
    <x v="9"/>
    <n v="222199"/>
  </r>
  <r>
    <x v="7"/>
    <x v="66"/>
    <x v="0"/>
    <x v="10"/>
    <n v="55794"/>
  </r>
  <r>
    <x v="7"/>
    <x v="66"/>
    <x v="0"/>
    <x v="11"/>
    <n v="444515"/>
  </r>
  <r>
    <x v="7"/>
    <x v="66"/>
    <x v="0"/>
    <x v="12"/>
    <n v="5065"/>
  </r>
  <r>
    <x v="7"/>
    <x v="66"/>
    <x v="0"/>
    <x v="13"/>
    <n v="1167330"/>
  </r>
  <r>
    <x v="7"/>
    <x v="66"/>
    <x v="1"/>
    <x v="0"/>
    <n v="0"/>
  </r>
  <r>
    <x v="7"/>
    <x v="66"/>
    <x v="1"/>
    <x v="1"/>
    <n v="24692"/>
  </r>
  <r>
    <x v="7"/>
    <x v="66"/>
    <x v="1"/>
    <x v="2"/>
    <n v="409742"/>
  </r>
  <r>
    <x v="7"/>
    <x v="66"/>
    <x v="1"/>
    <x v="3"/>
    <n v="239390"/>
  </r>
  <r>
    <x v="7"/>
    <x v="66"/>
    <x v="1"/>
    <x v="4"/>
    <n v="18915"/>
  </r>
  <r>
    <x v="7"/>
    <x v="66"/>
    <x v="1"/>
    <x v="5"/>
    <n v="0"/>
  </r>
  <r>
    <x v="7"/>
    <x v="66"/>
    <x v="1"/>
    <x v="6"/>
    <n v="1091211"/>
  </r>
  <r>
    <x v="7"/>
    <x v="66"/>
    <x v="1"/>
    <x v="7"/>
    <n v="0"/>
  </r>
  <r>
    <x v="7"/>
    <x v="66"/>
    <x v="1"/>
    <x v="8"/>
    <n v="20490"/>
  </r>
  <r>
    <x v="7"/>
    <x v="66"/>
    <x v="1"/>
    <x v="9"/>
    <n v="219190"/>
  </r>
  <r>
    <x v="7"/>
    <x v="66"/>
    <x v="1"/>
    <x v="10"/>
    <n v="0"/>
  </r>
  <r>
    <x v="7"/>
    <x v="66"/>
    <x v="1"/>
    <x v="11"/>
    <n v="452977"/>
  </r>
  <r>
    <x v="7"/>
    <x v="66"/>
    <x v="1"/>
    <x v="12"/>
    <n v="0"/>
  </r>
  <r>
    <x v="7"/>
    <x v="66"/>
    <x v="1"/>
    <x v="13"/>
    <n v="1472235"/>
  </r>
  <r>
    <x v="7"/>
    <x v="67"/>
    <x v="0"/>
    <x v="0"/>
    <n v="0"/>
  </r>
  <r>
    <x v="7"/>
    <x v="67"/>
    <x v="0"/>
    <x v="1"/>
    <n v="9427"/>
  </r>
  <r>
    <x v="7"/>
    <x v="67"/>
    <x v="0"/>
    <x v="2"/>
    <n v="338307"/>
  </r>
  <r>
    <x v="7"/>
    <x v="67"/>
    <x v="0"/>
    <x v="3"/>
    <n v="67738"/>
  </r>
  <r>
    <x v="7"/>
    <x v="67"/>
    <x v="0"/>
    <x v="4"/>
    <n v="0"/>
  </r>
  <r>
    <x v="7"/>
    <x v="67"/>
    <x v="0"/>
    <x v="5"/>
    <n v="273144"/>
  </r>
  <r>
    <x v="7"/>
    <x v="67"/>
    <x v="0"/>
    <x v="6"/>
    <n v="319849"/>
  </r>
  <r>
    <x v="7"/>
    <x v="67"/>
    <x v="0"/>
    <x v="7"/>
    <n v="0"/>
  </r>
  <r>
    <x v="7"/>
    <x v="67"/>
    <x v="0"/>
    <x v="8"/>
    <n v="0"/>
  </r>
  <r>
    <x v="7"/>
    <x v="67"/>
    <x v="0"/>
    <x v="9"/>
    <n v="103894"/>
  </r>
  <r>
    <x v="7"/>
    <x v="67"/>
    <x v="0"/>
    <x v="10"/>
    <n v="52086"/>
  </r>
  <r>
    <x v="7"/>
    <x v="67"/>
    <x v="0"/>
    <x v="11"/>
    <n v="96729"/>
  </r>
  <r>
    <x v="7"/>
    <x v="67"/>
    <x v="0"/>
    <x v="12"/>
    <n v="0"/>
  </r>
  <r>
    <x v="7"/>
    <x v="67"/>
    <x v="0"/>
    <x v="13"/>
    <n v="248596"/>
  </r>
  <r>
    <x v="7"/>
    <x v="67"/>
    <x v="1"/>
    <x v="0"/>
    <n v="0"/>
  </r>
  <r>
    <x v="7"/>
    <x v="67"/>
    <x v="1"/>
    <x v="1"/>
    <n v="10313"/>
  </r>
  <r>
    <x v="7"/>
    <x v="67"/>
    <x v="1"/>
    <x v="2"/>
    <n v="173410"/>
  </r>
  <r>
    <x v="7"/>
    <x v="67"/>
    <x v="1"/>
    <x v="3"/>
    <n v="67796"/>
  </r>
  <r>
    <x v="7"/>
    <x v="67"/>
    <x v="1"/>
    <x v="4"/>
    <n v="0"/>
  </r>
  <r>
    <x v="7"/>
    <x v="67"/>
    <x v="1"/>
    <x v="5"/>
    <n v="-1"/>
  </r>
  <r>
    <x v="7"/>
    <x v="67"/>
    <x v="1"/>
    <x v="6"/>
    <n v="569557"/>
  </r>
  <r>
    <x v="7"/>
    <x v="67"/>
    <x v="1"/>
    <x v="7"/>
    <n v="-1"/>
  </r>
  <r>
    <x v="7"/>
    <x v="67"/>
    <x v="1"/>
    <x v="8"/>
    <n v="0"/>
  </r>
  <r>
    <x v="7"/>
    <x v="67"/>
    <x v="1"/>
    <x v="9"/>
    <n v="127650"/>
  </r>
  <r>
    <x v="7"/>
    <x v="67"/>
    <x v="1"/>
    <x v="10"/>
    <n v="0"/>
  </r>
  <r>
    <x v="7"/>
    <x v="67"/>
    <x v="1"/>
    <x v="11"/>
    <n v="131971"/>
  </r>
  <r>
    <x v="7"/>
    <x v="67"/>
    <x v="1"/>
    <x v="12"/>
    <n v="0"/>
  </r>
  <r>
    <x v="7"/>
    <x v="67"/>
    <x v="1"/>
    <x v="13"/>
    <n v="669181"/>
  </r>
  <r>
    <x v="7"/>
    <x v="68"/>
    <x v="0"/>
    <x v="0"/>
    <n v="0"/>
  </r>
  <r>
    <x v="7"/>
    <x v="68"/>
    <x v="0"/>
    <x v="1"/>
    <n v="78"/>
  </r>
  <r>
    <x v="7"/>
    <x v="68"/>
    <x v="0"/>
    <x v="2"/>
    <n v="141979"/>
  </r>
  <r>
    <x v="7"/>
    <x v="68"/>
    <x v="0"/>
    <x v="3"/>
    <n v="179698"/>
  </r>
  <r>
    <x v="7"/>
    <x v="68"/>
    <x v="0"/>
    <x v="4"/>
    <n v="0"/>
  </r>
  <r>
    <x v="7"/>
    <x v="68"/>
    <x v="0"/>
    <x v="5"/>
    <n v="106407"/>
  </r>
  <r>
    <x v="7"/>
    <x v="68"/>
    <x v="0"/>
    <x v="6"/>
    <n v="1309358"/>
  </r>
  <r>
    <x v="7"/>
    <x v="68"/>
    <x v="0"/>
    <x v="7"/>
    <n v="0"/>
  </r>
  <r>
    <x v="7"/>
    <x v="68"/>
    <x v="0"/>
    <x v="8"/>
    <n v="299384"/>
  </r>
  <r>
    <x v="7"/>
    <x v="68"/>
    <x v="0"/>
    <x v="9"/>
    <n v="228149"/>
  </r>
  <r>
    <x v="7"/>
    <x v="68"/>
    <x v="0"/>
    <x v="10"/>
    <n v="179674"/>
  </r>
  <r>
    <x v="7"/>
    <x v="68"/>
    <x v="0"/>
    <x v="11"/>
    <n v="227280"/>
  </r>
  <r>
    <x v="7"/>
    <x v="68"/>
    <x v="0"/>
    <x v="12"/>
    <n v="52990"/>
  </r>
  <r>
    <x v="7"/>
    <x v="68"/>
    <x v="0"/>
    <x v="13"/>
    <n v="1336985"/>
  </r>
  <r>
    <x v="7"/>
    <x v="68"/>
    <x v="1"/>
    <x v="0"/>
    <n v="0"/>
  </r>
  <r>
    <x v="7"/>
    <x v="68"/>
    <x v="1"/>
    <x v="1"/>
    <n v="78"/>
  </r>
  <r>
    <x v="7"/>
    <x v="68"/>
    <x v="1"/>
    <x v="2"/>
    <n v="129113"/>
  </r>
  <r>
    <x v="7"/>
    <x v="68"/>
    <x v="1"/>
    <x v="3"/>
    <n v="179698"/>
  </r>
  <r>
    <x v="7"/>
    <x v="68"/>
    <x v="1"/>
    <x v="4"/>
    <n v="0"/>
  </r>
  <r>
    <x v="7"/>
    <x v="68"/>
    <x v="1"/>
    <x v="5"/>
    <n v="0"/>
  </r>
  <r>
    <x v="7"/>
    <x v="68"/>
    <x v="1"/>
    <x v="6"/>
    <n v="1375399"/>
  </r>
  <r>
    <x v="7"/>
    <x v="68"/>
    <x v="1"/>
    <x v="7"/>
    <n v="0"/>
  </r>
  <r>
    <x v="7"/>
    <x v="68"/>
    <x v="1"/>
    <x v="8"/>
    <n v="299384"/>
  </r>
  <r>
    <x v="7"/>
    <x v="68"/>
    <x v="1"/>
    <x v="9"/>
    <n v="223580"/>
  </r>
  <r>
    <x v="7"/>
    <x v="68"/>
    <x v="1"/>
    <x v="10"/>
    <n v="0"/>
  </r>
  <r>
    <x v="7"/>
    <x v="68"/>
    <x v="1"/>
    <x v="11"/>
    <n v="241342"/>
  </r>
  <r>
    <x v="7"/>
    <x v="68"/>
    <x v="1"/>
    <x v="12"/>
    <n v="0"/>
  </r>
  <r>
    <x v="7"/>
    <x v="68"/>
    <x v="1"/>
    <x v="13"/>
    <n v="1641882"/>
  </r>
  <r>
    <x v="7"/>
    <x v="69"/>
    <x v="0"/>
    <x v="0"/>
    <n v="0"/>
  </r>
  <r>
    <x v="7"/>
    <x v="69"/>
    <x v="0"/>
    <x v="1"/>
    <n v="282"/>
  </r>
  <r>
    <x v="7"/>
    <x v="69"/>
    <x v="0"/>
    <x v="2"/>
    <n v="1294566"/>
  </r>
  <r>
    <x v="7"/>
    <x v="69"/>
    <x v="0"/>
    <x v="3"/>
    <n v="192326"/>
  </r>
  <r>
    <x v="7"/>
    <x v="69"/>
    <x v="0"/>
    <x v="4"/>
    <n v="150010"/>
  </r>
  <r>
    <x v="7"/>
    <x v="69"/>
    <x v="0"/>
    <x v="5"/>
    <n v="92681"/>
  </r>
  <r>
    <x v="7"/>
    <x v="69"/>
    <x v="0"/>
    <x v="6"/>
    <n v="538392"/>
  </r>
  <r>
    <x v="7"/>
    <x v="69"/>
    <x v="0"/>
    <x v="7"/>
    <n v="0"/>
  </r>
  <r>
    <x v="7"/>
    <x v="69"/>
    <x v="0"/>
    <x v="8"/>
    <n v="242322"/>
  </r>
  <r>
    <x v="7"/>
    <x v="69"/>
    <x v="0"/>
    <x v="9"/>
    <n v="197947"/>
  </r>
  <r>
    <x v="7"/>
    <x v="69"/>
    <x v="0"/>
    <x v="10"/>
    <n v="71691"/>
  </r>
  <r>
    <x v="7"/>
    <x v="69"/>
    <x v="0"/>
    <x v="11"/>
    <n v="311642"/>
  </r>
  <r>
    <x v="7"/>
    <x v="69"/>
    <x v="0"/>
    <x v="12"/>
    <n v="26146"/>
  </r>
  <r>
    <x v="7"/>
    <x v="69"/>
    <x v="0"/>
    <x v="13"/>
    <n v="1708131"/>
  </r>
  <r>
    <x v="7"/>
    <x v="69"/>
    <x v="1"/>
    <x v="0"/>
    <n v="0"/>
  </r>
  <r>
    <x v="7"/>
    <x v="69"/>
    <x v="1"/>
    <x v="1"/>
    <n v="53233"/>
  </r>
  <r>
    <x v="7"/>
    <x v="69"/>
    <x v="1"/>
    <x v="2"/>
    <n v="1762778"/>
  </r>
  <r>
    <x v="7"/>
    <x v="69"/>
    <x v="1"/>
    <x v="3"/>
    <n v="193072"/>
  </r>
  <r>
    <x v="7"/>
    <x v="69"/>
    <x v="1"/>
    <x v="4"/>
    <n v="150010"/>
  </r>
  <r>
    <x v="7"/>
    <x v="69"/>
    <x v="1"/>
    <x v="5"/>
    <n v="0"/>
  </r>
  <r>
    <x v="7"/>
    <x v="69"/>
    <x v="1"/>
    <x v="6"/>
    <n v="881883"/>
  </r>
  <r>
    <x v="7"/>
    <x v="69"/>
    <x v="1"/>
    <x v="7"/>
    <n v="0"/>
  </r>
  <r>
    <x v="7"/>
    <x v="69"/>
    <x v="1"/>
    <x v="8"/>
    <n v="264533"/>
  </r>
  <r>
    <x v="7"/>
    <x v="69"/>
    <x v="1"/>
    <x v="9"/>
    <n v="207751"/>
  </r>
  <r>
    <x v="7"/>
    <x v="69"/>
    <x v="1"/>
    <x v="10"/>
    <n v="0"/>
  </r>
  <r>
    <x v="7"/>
    <x v="69"/>
    <x v="1"/>
    <x v="11"/>
    <n v="345373"/>
  </r>
  <r>
    <x v="7"/>
    <x v="69"/>
    <x v="1"/>
    <x v="12"/>
    <n v="0"/>
  </r>
  <r>
    <x v="7"/>
    <x v="69"/>
    <x v="1"/>
    <x v="13"/>
    <n v="2650502"/>
  </r>
  <r>
    <x v="7"/>
    <x v="70"/>
    <x v="0"/>
    <x v="0"/>
    <n v="0"/>
  </r>
  <r>
    <x v="7"/>
    <x v="70"/>
    <x v="0"/>
    <x v="1"/>
    <n v="58905"/>
  </r>
  <r>
    <x v="7"/>
    <x v="70"/>
    <x v="0"/>
    <x v="2"/>
    <n v="657714"/>
  </r>
  <r>
    <x v="7"/>
    <x v="70"/>
    <x v="0"/>
    <x v="3"/>
    <n v="115393"/>
  </r>
  <r>
    <x v="7"/>
    <x v="70"/>
    <x v="0"/>
    <x v="4"/>
    <n v="0"/>
  </r>
  <r>
    <x v="7"/>
    <x v="70"/>
    <x v="0"/>
    <x v="5"/>
    <n v="307661"/>
  </r>
  <r>
    <x v="7"/>
    <x v="70"/>
    <x v="0"/>
    <x v="6"/>
    <n v="725566"/>
  </r>
  <r>
    <x v="7"/>
    <x v="70"/>
    <x v="0"/>
    <x v="7"/>
    <n v="0"/>
  </r>
  <r>
    <x v="7"/>
    <x v="70"/>
    <x v="0"/>
    <x v="8"/>
    <n v="0"/>
  </r>
  <r>
    <x v="7"/>
    <x v="70"/>
    <x v="0"/>
    <x v="9"/>
    <n v="117417"/>
  </r>
  <r>
    <x v="7"/>
    <x v="70"/>
    <x v="0"/>
    <x v="10"/>
    <n v="68188"/>
  </r>
  <r>
    <x v="7"/>
    <x v="70"/>
    <x v="0"/>
    <x v="11"/>
    <n v="64404"/>
  </r>
  <r>
    <x v="7"/>
    <x v="70"/>
    <x v="0"/>
    <x v="12"/>
    <n v="4741"/>
  </r>
  <r>
    <x v="7"/>
    <x v="70"/>
    <x v="0"/>
    <x v="13"/>
    <n v="784860"/>
  </r>
  <r>
    <x v="7"/>
    <x v="70"/>
    <x v="1"/>
    <x v="0"/>
    <n v="0"/>
  </r>
  <r>
    <x v="7"/>
    <x v="70"/>
    <x v="1"/>
    <x v="1"/>
    <n v="70086"/>
  </r>
  <r>
    <x v="7"/>
    <x v="70"/>
    <x v="1"/>
    <x v="2"/>
    <n v="471383"/>
  </r>
  <r>
    <x v="7"/>
    <x v="70"/>
    <x v="1"/>
    <x v="3"/>
    <n v="126059"/>
  </r>
  <r>
    <x v="7"/>
    <x v="70"/>
    <x v="1"/>
    <x v="4"/>
    <n v="13669"/>
  </r>
  <r>
    <x v="7"/>
    <x v="70"/>
    <x v="1"/>
    <x v="5"/>
    <n v="0"/>
  </r>
  <r>
    <x v="7"/>
    <x v="70"/>
    <x v="1"/>
    <x v="6"/>
    <n v="963507"/>
  </r>
  <r>
    <x v="7"/>
    <x v="70"/>
    <x v="1"/>
    <x v="7"/>
    <n v="0"/>
  </r>
  <r>
    <x v="7"/>
    <x v="70"/>
    <x v="1"/>
    <x v="8"/>
    <n v="0"/>
  </r>
  <r>
    <x v="7"/>
    <x v="70"/>
    <x v="1"/>
    <x v="9"/>
    <n v="101357"/>
  </r>
  <r>
    <x v="7"/>
    <x v="70"/>
    <x v="1"/>
    <x v="10"/>
    <n v="-1"/>
  </r>
  <r>
    <x v="7"/>
    <x v="70"/>
    <x v="1"/>
    <x v="11"/>
    <n v="82189"/>
  </r>
  <r>
    <x v="7"/>
    <x v="70"/>
    <x v="1"/>
    <x v="12"/>
    <n v="-1"/>
  </r>
  <r>
    <x v="7"/>
    <x v="70"/>
    <x v="1"/>
    <x v="13"/>
    <n v="1205908"/>
  </r>
  <r>
    <x v="7"/>
    <x v="71"/>
    <x v="0"/>
    <x v="0"/>
    <n v="0"/>
  </r>
  <r>
    <x v="7"/>
    <x v="71"/>
    <x v="0"/>
    <x v="1"/>
    <n v="88275"/>
  </r>
  <r>
    <x v="7"/>
    <x v="71"/>
    <x v="0"/>
    <x v="2"/>
    <n v="370183"/>
  </r>
  <r>
    <x v="7"/>
    <x v="71"/>
    <x v="0"/>
    <x v="3"/>
    <n v="60130"/>
  </r>
  <r>
    <x v="7"/>
    <x v="71"/>
    <x v="0"/>
    <x v="4"/>
    <n v="0"/>
  </r>
  <r>
    <x v="7"/>
    <x v="71"/>
    <x v="0"/>
    <x v="5"/>
    <n v="33376"/>
  </r>
  <r>
    <x v="7"/>
    <x v="71"/>
    <x v="0"/>
    <x v="6"/>
    <n v="41140"/>
  </r>
  <r>
    <x v="7"/>
    <x v="71"/>
    <x v="0"/>
    <x v="7"/>
    <n v="0"/>
  </r>
  <r>
    <x v="7"/>
    <x v="71"/>
    <x v="0"/>
    <x v="8"/>
    <n v="0"/>
  </r>
  <r>
    <x v="7"/>
    <x v="71"/>
    <x v="0"/>
    <x v="9"/>
    <n v="45039"/>
  </r>
  <r>
    <x v="7"/>
    <x v="71"/>
    <x v="0"/>
    <x v="10"/>
    <n v="22277"/>
  </r>
  <r>
    <x v="7"/>
    <x v="71"/>
    <x v="0"/>
    <x v="11"/>
    <n v="49615"/>
  </r>
  <r>
    <x v="7"/>
    <x v="71"/>
    <x v="0"/>
    <x v="12"/>
    <n v="21843"/>
  </r>
  <r>
    <x v="7"/>
    <x v="71"/>
    <x v="0"/>
    <x v="13"/>
    <n v="233683"/>
  </r>
  <r>
    <x v="7"/>
    <x v="71"/>
    <x v="1"/>
    <x v="0"/>
    <n v="0"/>
  </r>
  <r>
    <x v="7"/>
    <x v="71"/>
    <x v="1"/>
    <x v="1"/>
    <n v="89696"/>
  </r>
  <r>
    <x v="7"/>
    <x v="71"/>
    <x v="1"/>
    <x v="2"/>
    <n v="367917"/>
  </r>
  <r>
    <x v="7"/>
    <x v="71"/>
    <x v="1"/>
    <x v="3"/>
    <n v="60706"/>
  </r>
  <r>
    <x v="7"/>
    <x v="71"/>
    <x v="1"/>
    <x v="4"/>
    <n v="0"/>
  </r>
  <r>
    <x v="7"/>
    <x v="71"/>
    <x v="1"/>
    <x v="5"/>
    <n v="0"/>
  </r>
  <r>
    <x v="7"/>
    <x v="71"/>
    <x v="1"/>
    <x v="6"/>
    <n v="65359"/>
  </r>
  <r>
    <x v="7"/>
    <x v="71"/>
    <x v="1"/>
    <x v="7"/>
    <n v="0"/>
  </r>
  <r>
    <x v="7"/>
    <x v="71"/>
    <x v="1"/>
    <x v="8"/>
    <n v="0"/>
  </r>
  <r>
    <x v="7"/>
    <x v="71"/>
    <x v="1"/>
    <x v="9"/>
    <n v="50234"/>
  </r>
  <r>
    <x v="7"/>
    <x v="71"/>
    <x v="1"/>
    <x v="10"/>
    <n v="1"/>
  </r>
  <r>
    <x v="7"/>
    <x v="71"/>
    <x v="1"/>
    <x v="11"/>
    <n v="51993"/>
  </r>
  <r>
    <x v="7"/>
    <x v="71"/>
    <x v="1"/>
    <x v="12"/>
    <n v="1"/>
  </r>
  <r>
    <x v="7"/>
    <x v="71"/>
    <x v="1"/>
    <x v="13"/>
    <n v="284632"/>
  </r>
  <r>
    <x v="7"/>
    <x v="72"/>
    <x v="0"/>
    <x v="0"/>
    <n v="0"/>
  </r>
  <r>
    <x v="7"/>
    <x v="72"/>
    <x v="0"/>
    <x v="1"/>
    <n v="3294"/>
  </r>
  <r>
    <x v="7"/>
    <x v="72"/>
    <x v="0"/>
    <x v="2"/>
    <n v="203881"/>
  </r>
  <r>
    <x v="7"/>
    <x v="72"/>
    <x v="0"/>
    <x v="3"/>
    <n v="88810"/>
  </r>
  <r>
    <x v="7"/>
    <x v="72"/>
    <x v="0"/>
    <x v="4"/>
    <n v="0"/>
  </r>
  <r>
    <x v="7"/>
    <x v="72"/>
    <x v="0"/>
    <x v="5"/>
    <n v="244170"/>
  </r>
  <r>
    <x v="7"/>
    <x v="72"/>
    <x v="0"/>
    <x v="6"/>
    <n v="484532"/>
  </r>
  <r>
    <x v="7"/>
    <x v="72"/>
    <x v="0"/>
    <x v="7"/>
    <n v="0"/>
  </r>
  <r>
    <x v="7"/>
    <x v="72"/>
    <x v="0"/>
    <x v="8"/>
    <n v="0"/>
  </r>
  <r>
    <x v="7"/>
    <x v="72"/>
    <x v="0"/>
    <x v="9"/>
    <n v="119202"/>
  </r>
  <r>
    <x v="7"/>
    <x v="72"/>
    <x v="0"/>
    <x v="10"/>
    <n v="35600"/>
  </r>
  <r>
    <x v="7"/>
    <x v="72"/>
    <x v="0"/>
    <x v="11"/>
    <n v="142309"/>
  </r>
  <r>
    <x v="7"/>
    <x v="72"/>
    <x v="0"/>
    <x v="12"/>
    <n v="16747"/>
  </r>
  <r>
    <x v="7"/>
    <x v="72"/>
    <x v="0"/>
    <x v="13"/>
    <n v="356393"/>
  </r>
  <r>
    <x v="7"/>
    <x v="72"/>
    <x v="1"/>
    <x v="0"/>
    <n v="0"/>
  </r>
  <r>
    <x v="7"/>
    <x v="72"/>
    <x v="1"/>
    <x v="1"/>
    <n v="8179"/>
  </r>
  <r>
    <x v="7"/>
    <x v="72"/>
    <x v="1"/>
    <x v="2"/>
    <n v="208779"/>
  </r>
  <r>
    <x v="7"/>
    <x v="72"/>
    <x v="1"/>
    <x v="3"/>
    <n v="100362"/>
  </r>
  <r>
    <x v="7"/>
    <x v="72"/>
    <x v="1"/>
    <x v="4"/>
    <n v="0"/>
  </r>
  <r>
    <x v="7"/>
    <x v="72"/>
    <x v="1"/>
    <x v="5"/>
    <n v="0"/>
  </r>
  <r>
    <x v="7"/>
    <x v="72"/>
    <x v="1"/>
    <x v="6"/>
    <n v="599107"/>
  </r>
  <r>
    <x v="7"/>
    <x v="72"/>
    <x v="1"/>
    <x v="7"/>
    <n v="0"/>
  </r>
  <r>
    <x v="7"/>
    <x v="72"/>
    <x v="1"/>
    <x v="8"/>
    <n v="0"/>
  </r>
  <r>
    <x v="7"/>
    <x v="72"/>
    <x v="1"/>
    <x v="9"/>
    <n v="138396"/>
  </r>
  <r>
    <x v="7"/>
    <x v="72"/>
    <x v="1"/>
    <x v="10"/>
    <n v="-1"/>
  </r>
  <r>
    <x v="7"/>
    <x v="72"/>
    <x v="1"/>
    <x v="11"/>
    <n v="161852"/>
  </r>
  <r>
    <x v="7"/>
    <x v="72"/>
    <x v="1"/>
    <x v="12"/>
    <n v="0"/>
  </r>
  <r>
    <x v="7"/>
    <x v="72"/>
    <x v="1"/>
    <x v="13"/>
    <n v="722800"/>
  </r>
  <r>
    <x v="7"/>
    <x v="73"/>
    <x v="0"/>
    <x v="0"/>
    <n v="0"/>
  </r>
  <r>
    <x v="7"/>
    <x v="73"/>
    <x v="0"/>
    <x v="1"/>
    <n v="164615"/>
  </r>
  <r>
    <x v="7"/>
    <x v="73"/>
    <x v="0"/>
    <x v="2"/>
    <n v="430737"/>
  </r>
  <r>
    <x v="7"/>
    <x v="73"/>
    <x v="0"/>
    <x v="3"/>
    <n v="27654"/>
  </r>
  <r>
    <x v="7"/>
    <x v="73"/>
    <x v="0"/>
    <x v="4"/>
    <n v="0"/>
  </r>
  <r>
    <x v="7"/>
    <x v="73"/>
    <x v="0"/>
    <x v="5"/>
    <n v="64071"/>
  </r>
  <r>
    <x v="7"/>
    <x v="73"/>
    <x v="0"/>
    <x v="6"/>
    <n v="31365"/>
  </r>
  <r>
    <x v="7"/>
    <x v="73"/>
    <x v="0"/>
    <x v="7"/>
    <n v="0"/>
  </r>
  <r>
    <x v="7"/>
    <x v="73"/>
    <x v="0"/>
    <x v="8"/>
    <n v="0"/>
  </r>
  <r>
    <x v="7"/>
    <x v="73"/>
    <x v="0"/>
    <x v="9"/>
    <n v="42352"/>
  </r>
  <r>
    <x v="7"/>
    <x v="73"/>
    <x v="0"/>
    <x v="10"/>
    <n v="980"/>
  </r>
  <r>
    <x v="7"/>
    <x v="73"/>
    <x v="0"/>
    <x v="11"/>
    <n v="34372"/>
  </r>
  <r>
    <x v="7"/>
    <x v="73"/>
    <x v="0"/>
    <x v="12"/>
    <n v="0"/>
  </r>
  <r>
    <x v="7"/>
    <x v="73"/>
    <x v="0"/>
    <x v="13"/>
    <n v="196802"/>
  </r>
  <r>
    <x v="7"/>
    <x v="73"/>
    <x v="1"/>
    <x v="0"/>
    <n v="0"/>
  </r>
  <r>
    <x v="7"/>
    <x v="73"/>
    <x v="1"/>
    <x v="1"/>
    <n v="164615"/>
  </r>
  <r>
    <x v="7"/>
    <x v="73"/>
    <x v="1"/>
    <x v="2"/>
    <n v="382368"/>
  </r>
  <r>
    <x v="7"/>
    <x v="73"/>
    <x v="1"/>
    <x v="3"/>
    <n v="27654"/>
  </r>
  <r>
    <x v="7"/>
    <x v="73"/>
    <x v="1"/>
    <x v="4"/>
    <n v="0"/>
  </r>
  <r>
    <x v="7"/>
    <x v="73"/>
    <x v="1"/>
    <x v="5"/>
    <n v="1"/>
  </r>
  <r>
    <x v="7"/>
    <x v="73"/>
    <x v="1"/>
    <x v="6"/>
    <n v="105621"/>
  </r>
  <r>
    <x v="7"/>
    <x v="73"/>
    <x v="1"/>
    <x v="7"/>
    <n v="1"/>
  </r>
  <r>
    <x v="7"/>
    <x v="73"/>
    <x v="1"/>
    <x v="8"/>
    <n v="0"/>
  </r>
  <r>
    <x v="7"/>
    <x v="73"/>
    <x v="1"/>
    <x v="9"/>
    <n v="38269"/>
  </r>
  <r>
    <x v="7"/>
    <x v="73"/>
    <x v="1"/>
    <x v="10"/>
    <n v="0"/>
  </r>
  <r>
    <x v="7"/>
    <x v="73"/>
    <x v="1"/>
    <x v="11"/>
    <n v="36594"/>
  </r>
  <r>
    <x v="7"/>
    <x v="73"/>
    <x v="1"/>
    <x v="12"/>
    <n v="0"/>
  </r>
  <r>
    <x v="7"/>
    <x v="73"/>
    <x v="1"/>
    <x v="13"/>
    <n v="294042"/>
  </r>
  <r>
    <x v="8"/>
    <x v="0"/>
    <x v="0"/>
    <x v="0"/>
    <n v="49947"/>
  </r>
  <r>
    <x v="8"/>
    <x v="0"/>
    <x v="0"/>
    <x v="1"/>
    <n v="14667868"/>
  </r>
  <r>
    <x v="8"/>
    <x v="0"/>
    <x v="0"/>
    <x v="2"/>
    <n v="80314437"/>
  </r>
  <r>
    <x v="8"/>
    <x v="0"/>
    <x v="0"/>
    <x v="3"/>
    <n v="6371521"/>
  </r>
  <r>
    <x v="8"/>
    <x v="0"/>
    <x v="0"/>
    <x v="4"/>
    <n v="3498082"/>
  </r>
  <r>
    <x v="8"/>
    <x v="0"/>
    <x v="0"/>
    <x v="5"/>
    <n v="0"/>
  </r>
  <r>
    <x v="8"/>
    <x v="0"/>
    <x v="0"/>
    <x v="6"/>
    <n v="29062086"/>
  </r>
  <r>
    <x v="8"/>
    <x v="0"/>
    <x v="0"/>
    <x v="7"/>
    <n v="0"/>
  </r>
  <r>
    <x v="8"/>
    <x v="0"/>
    <x v="0"/>
    <x v="8"/>
    <n v="8378247"/>
  </r>
  <r>
    <x v="8"/>
    <x v="0"/>
    <x v="0"/>
    <x v="9"/>
    <n v="9382924"/>
  </r>
  <r>
    <x v="8"/>
    <x v="0"/>
    <x v="0"/>
    <x v="10"/>
    <n v="897992"/>
  </r>
  <r>
    <x v="8"/>
    <x v="0"/>
    <x v="0"/>
    <x v="11"/>
    <n v="10067697"/>
  </r>
  <r>
    <x v="8"/>
    <x v="0"/>
    <x v="0"/>
    <x v="12"/>
    <n v="250865"/>
  </r>
  <r>
    <x v="8"/>
    <x v="0"/>
    <x v="0"/>
    <x v="13"/>
    <n v="93304893"/>
  </r>
  <r>
    <x v="8"/>
    <x v="0"/>
    <x v="1"/>
    <x v="0"/>
    <n v="3972416"/>
  </r>
  <r>
    <x v="8"/>
    <x v="0"/>
    <x v="1"/>
    <x v="1"/>
    <n v="19064384"/>
  </r>
  <r>
    <x v="8"/>
    <x v="0"/>
    <x v="1"/>
    <x v="2"/>
    <n v="139314567"/>
  </r>
  <r>
    <x v="8"/>
    <x v="0"/>
    <x v="1"/>
    <x v="3"/>
    <n v="4261583"/>
  </r>
  <r>
    <x v="8"/>
    <x v="0"/>
    <x v="1"/>
    <x v="4"/>
    <n v="28949532"/>
  </r>
  <r>
    <x v="8"/>
    <x v="0"/>
    <x v="1"/>
    <x v="5"/>
    <n v="0"/>
  </r>
  <r>
    <x v="8"/>
    <x v="0"/>
    <x v="1"/>
    <x v="6"/>
    <n v="266184392"/>
  </r>
  <r>
    <x v="8"/>
    <x v="0"/>
    <x v="1"/>
    <x v="7"/>
    <n v="0"/>
  </r>
  <r>
    <x v="8"/>
    <x v="0"/>
    <x v="1"/>
    <x v="8"/>
    <n v="9115554"/>
  </r>
  <r>
    <x v="8"/>
    <x v="0"/>
    <x v="1"/>
    <x v="9"/>
    <n v="16553551"/>
  </r>
  <r>
    <x v="8"/>
    <x v="0"/>
    <x v="1"/>
    <x v="10"/>
    <n v="-1"/>
  </r>
  <r>
    <x v="8"/>
    <x v="0"/>
    <x v="1"/>
    <x v="11"/>
    <n v="34056645"/>
  </r>
  <r>
    <x v="8"/>
    <x v="0"/>
    <x v="1"/>
    <x v="12"/>
    <n v="0"/>
  </r>
  <r>
    <x v="8"/>
    <x v="0"/>
    <x v="1"/>
    <x v="13"/>
    <n v="383814526"/>
  </r>
  <r>
    <x v="8"/>
    <x v="1"/>
    <x v="0"/>
    <x v="0"/>
    <n v="0"/>
  </r>
  <r>
    <x v="8"/>
    <x v="1"/>
    <x v="0"/>
    <x v="1"/>
    <n v="79588"/>
  </r>
  <r>
    <x v="8"/>
    <x v="1"/>
    <x v="0"/>
    <x v="2"/>
    <n v="15491939"/>
  </r>
  <r>
    <x v="8"/>
    <x v="1"/>
    <x v="0"/>
    <x v="3"/>
    <n v="1853322"/>
  </r>
  <r>
    <x v="8"/>
    <x v="1"/>
    <x v="0"/>
    <x v="4"/>
    <n v="1044518"/>
  </r>
  <r>
    <x v="8"/>
    <x v="1"/>
    <x v="0"/>
    <x v="5"/>
    <n v="1190906"/>
  </r>
  <r>
    <x v="8"/>
    <x v="1"/>
    <x v="0"/>
    <x v="6"/>
    <n v="25602553"/>
  </r>
  <r>
    <x v="8"/>
    <x v="1"/>
    <x v="0"/>
    <x v="7"/>
    <n v="0"/>
  </r>
  <r>
    <x v="8"/>
    <x v="1"/>
    <x v="0"/>
    <x v="8"/>
    <n v="3962198"/>
  </r>
  <r>
    <x v="8"/>
    <x v="1"/>
    <x v="0"/>
    <x v="9"/>
    <n v="2183887"/>
  </r>
  <r>
    <x v="8"/>
    <x v="1"/>
    <x v="0"/>
    <x v="10"/>
    <n v="0"/>
  </r>
  <r>
    <x v="8"/>
    <x v="1"/>
    <x v="0"/>
    <x v="11"/>
    <n v="3433863"/>
  </r>
  <r>
    <x v="8"/>
    <x v="1"/>
    <x v="0"/>
    <x v="12"/>
    <n v="0"/>
  </r>
  <r>
    <x v="8"/>
    <x v="1"/>
    <x v="0"/>
    <x v="13"/>
    <n v="42138332"/>
  </r>
  <r>
    <x v="8"/>
    <x v="1"/>
    <x v="1"/>
    <x v="0"/>
    <n v="0"/>
  </r>
  <r>
    <x v="8"/>
    <x v="1"/>
    <x v="1"/>
    <x v="1"/>
    <n v="93013"/>
  </r>
  <r>
    <x v="8"/>
    <x v="1"/>
    <x v="1"/>
    <x v="2"/>
    <n v="14078146"/>
  </r>
  <r>
    <x v="8"/>
    <x v="1"/>
    <x v="1"/>
    <x v="3"/>
    <n v="745405"/>
  </r>
  <r>
    <x v="8"/>
    <x v="1"/>
    <x v="1"/>
    <x v="4"/>
    <n v="1044518"/>
  </r>
  <r>
    <x v="8"/>
    <x v="1"/>
    <x v="1"/>
    <x v="5"/>
    <n v="0"/>
  </r>
  <r>
    <x v="8"/>
    <x v="1"/>
    <x v="1"/>
    <x v="6"/>
    <n v="35579792"/>
  </r>
  <r>
    <x v="8"/>
    <x v="1"/>
    <x v="1"/>
    <x v="7"/>
    <n v="0"/>
  </r>
  <r>
    <x v="8"/>
    <x v="1"/>
    <x v="1"/>
    <x v="8"/>
    <n v="3962198"/>
  </r>
  <r>
    <x v="8"/>
    <x v="1"/>
    <x v="1"/>
    <x v="9"/>
    <n v="2102286"/>
  </r>
  <r>
    <x v="8"/>
    <x v="1"/>
    <x v="1"/>
    <x v="10"/>
    <n v="0"/>
  </r>
  <r>
    <x v="8"/>
    <x v="1"/>
    <x v="1"/>
    <x v="11"/>
    <n v="4203789"/>
  </r>
  <r>
    <x v="8"/>
    <x v="1"/>
    <x v="1"/>
    <x v="12"/>
    <n v="0"/>
  </r>
  <r>
    <x v="8"/>
    <x v="1"/>
    <x v="1"/>
    <x v="13"/>
    <n v="53838703"/>
  </r>
  <r>
    <x v="8"/>
    <x v="2"/>
    <x v="0"/>
    <x v="0"/>
    <n v="0"/>
  </r>
  <r>
    <x v="8"/>
    <x v="2"/>
    <x v="0"/>
    <x v="1"/>
    <n v="456412"/>
  </r>
  <r>
    <x v="8"/>
    <x v="2"/>
    <x v="0"/>
    <x v="2"/>
    <n v="3809404"/>
  </r>
  <r>
    <x v="8"/>
    <x v="2"/>
    <x v="0"/>
    <x v="3"/>
    <n v="232704"/>
  </r>
  <r>
    <x v="8"/>
    <x v="2"/>
    <x v="0"/>
    <x v="4"/>
    <n v="0"/>
  </r>
  <r>
    <x v="8"/>
    <x v="2"/>
    <x v="0"/>
    <x v="5"/>
    <n v="339330"/>
  </r>
  <r>
    <x v="8"/>
    <x v="2"/>
    <x v="0"/>
    <x v="6"/>
    <n v="259413"/>
  </r>
  <r>
    <x v="8"/>
    <x v="2"/>
    <x v="0"/>
    <x v="7"/>
    <n v="0"/>
  </r>
  <r>
    <x v="8"/>
    <x v="2"/>
    <x v="0"/>
    <x v="8"/>
    <n v="752319"/>
  </r>
  <r>
    <x v="8"/>
    <x v="2"/>
    <x v="0"/>
    <x v="9"/>
    <n v="338129"/>
  </r>
  <r>
    <x v="8"/>
    <x v="2"/>
    <x v="0"/>
    <x v="10"/>
    <n v="647349"/>
  </r>
  <r>
    <x v="8"/>
    <x v="2"/>
    <x v="0"/>
    <x v="11"/>
    <n v="719731"/>
  </r>
  <r>
    <x v="8"/>
    <x v="2"/>
    <x v="0"/>
    <x v="12"/>
    <n v="4454"/>
  </r>
  <r>
    <x v="8"/>
    <x v="2"/>
    <x v="0"/>
    <x v="13"/>
    <n v="3531397"/>
  </r>
  <r>
    <x v="8"/>
    <x v="2"/>
    <x v="1"/>
    <x v="0"/>
    <n v="0"/>
  </r>
  <r>
    <x v="8"/>
    <x v="2"/>
    <x v="1"/>
    <x v="1"/>
    <n v="470014"/>
  </r>
  <r>
    <x v="8"/>
    <x v="2"/>
    <x v="1"/>
    <x v="2"/>
    <n v="3289735"/>
  </r>
  <r>
    <x v="8"/>
    <x v="2"/>
    <x v="1"/>
    <x v="3"/>
    <n v="231559"/>
  </r>
  <r>
    <x v="8"/>
    <x v="2"/>
    <x v="1"/>
    <x v="4"/>
    <n v="30522"/>
  </r>
  <r>
    <x v="8"/>
    <x v="2"/>
    <x v="1"/>
    <x v="5"/>
    <n v="0"/>
  </r>
  <r>
    <x v="8"/>
    <x v="2"/>
    <x v="1"/>
    <x v="6"/>
    <n v="348684"/>
  </r>
  <r>
    <x v="8"/>
    <x v="2"/>
    <x v="1"/>
    <x v="7"/>
    <n v="0"/>
  </r>
  <r>
    <x v="8"/>
    <x v="2"/>
    <x v="1"/>
    <x v="8"/>
    <n v="804010"/>
  </r>
  <r>
    <x v="8"/>
    <x v="2"/>
    <x v="1"/>
    <x v="9"/>
    <n v="313785"/>
  </r>
  <r>
    <x v="8"/>
    <x v="2"/>
    <x v="1"/>
    <x v="10"/>
    <n v="0"/>
  </r>
  <r>
    <x v="8"/>
    <x v="2"/>
    <x v="1"/>
    <x v="11"/>
    <n v="859197"/>
  </r>
  <r>
    <x v="8"/>
    <x v="2"/>
    <x v="1"/>
    <x v="12"/>
    <n v="0"/>
  </r>
  <r>
    <x v="8"/>
    <x v="2"/>
    <x v="1"/>
    <x v="13"/>
    <n v="4255746"/>
  </r>
  <r>
    <x v="8"/>
    <x v="3"/>
    <x v="0"/>
    <x v="0"/>
    <n v="0"/>
  </r>
  <r>
    <x v="8"/>
    <x v="3"/>
    <x v="0"/>
    <x v="1"/>
    <n v="1255763"/>
  </r>
  <r>
    <x v="8"/>
    <x v="3"/>
    <x v="0"/>
    <x v="2"/>
    <n v="8563135"/>
  </r>
  <r>
    <x v="8"/>
    <x v="3"/>
    <x v="0"/>
    <x v="3"/>
    <n v="464880"/>
  </r>
  <r>
    <x v="8"/>
    <x v="3"/>
    <x v="0"/>
    <x v="4"/>
    <n v="106957"/>
  </r>
  <r>
    <x v="8"/>
    <x v="3"/>
    <x v="0"/>
    <x v="5"/>
    <n v="1405042"/>
  </r>
  <r>
    <x v="8"/>
    <x v="3"/>
    <x v="0"/>
    <x v="6"/>
    <n v="3873162"/>
  </r>
  <r>
    <x v="8"/>
    <x v="3"/>
    <x v="0"/>
    <x v="7"/>
    <n v="0"/>
  </r>
  <r>
    <x v="8"/>
    <x v="3"/>
    <x v="0"/>
    <x v="8"/>
    <n v="1218000"/>
  </r>
  <r>
    <x v="8"/>
    <x v="3"/>
    <x v="0"/>
    <x v="9"/>
    <n v="1024347"/>
  </r>
  <r>
    <x v="8"/>
    <x v="3"/>
    <x v="0"/>
    <x v="10"/>
    <n v="41293"/>
  </r>
  <r>
    <x v="8"/>
    <x v="3"/>
    <x v="0"/>
    <x v="11"/>
    <n v="1086751"/>
  </r>
  <r>
    <x v="8"/>
    <x v="3"/>
    <x v="0"/>
    <x v="12"/>
    <n v="346695"/>
  </r>
  <r>
    <x v="8"/>
    <x v="3"/>
    <x v="0"/>
    <x v="13"/>
    <n v="10789461"/>
  </r>
  <r>
    <x v="8"/>
    <x v="3"/>
    <x v="1"/>
    <x v="0"/>
    <n v="0"/>
  </r>
  <r>
    <x v="8"/>
    <x v="3"/>
    <x v="1"/>
    <x v="1"/>
    <n v="1255763"/>
  </r>
  <r>
    <x v="8"/>
    <x v="3"/>
    <x v="1"/>
    <x v="2"/>
    <n v="8507706"/>
  </r>
  <r>
    <x v="8"/>
    <x v="3"/>
    <x v="1"/>
    <x v="3"/>
    <n v="460880"/>
  </r>
  <r>
    <x v="8"/>
    <x v="3"/>
    <x v="1"/>
    <x v="4"/>
    <n v="106957"/>
  </r>
  <r>
    <x v="8"/>
    <x v="3"/>
    <x v="1"/>
    <x v="5"/>
    <n v="0"/>
  </r>
  <r>
    <x v="8"/>
    <x v="3"/>
    <x v="1"/>
    <x v="6"/>
    <n v="4215829"/>
  </r>
  <r>
    <x v="8"/>
    <x v="3"/>
    <x v="1"/>
    <x v="7"/>
    <n v="0"/>
  </r>
  <r>
    <x v="8"/>
    <x v="3"/>
    <x v="1"/>
    <x v="8"/>
    <n v="1218000"/>
  </r>
  <r>
    <x v="8"/>
    <x v="3"/>
    <x v="1"/>
    <x v="9"/>
    <n v="953650"/>
  </r>
  <r>
    <x v="8"/>
    <x v="3"/>
    <x v="1"/>
    <x v="10"/>
    <n v="0"/>
  </r>
  <r>
    <x v="8"/>
    <x v="3"/>
    <x v="1"/>
    <x v="11"/>
    <n v="1092869"/>
  </r>
  <r>
    <x v="8"/>
    <x v="3"/>
    <x v="1"/>
    <x v="12"/>
    <n v="0"/>
  </r>
  <r>
    <x v="8"/>
    <x v="3"/>
    <x v="1"/>
    <x v="13"/>
    <n v="12257154"/>
  </r>
  <r>
    <x v="8"/>
    <x v="4"/>
    <x v="0"/>
    <x v="0"/>
    <n v="145727"/>
  </r>
  <r>
    <x v="8"/>
    <x v="4"/>
    <x v="0"/>
    <x v="1"/>
    <n v="27944"/>
  </r>
  <r>
    <x v="8"/>
    <x v="4"/>
    <x v="0"/>
    <x v="2"/>
    <n v="5874845"/>
  </r>
  <r>
    <x v="8"/>
    <x v="4"/>
    <x v="0"/>
    <x v="3"/>
    <n v="1567714"/>
  </r>
  <r>
    <x v="8"/>
    <x v="4"/>
    <x v="0"/>
    <x v="4"/>
    <n v="274736"/>
  </r>
  <r>
    <x v="8"/>
    <x v="4"/>
    <x v="0"/>
    <x v="5"/>
    <n v="0"/>
  </r>
  <r>
    <x v="8"/>
    <x v="4"/>
    <x v="0"/>
    <x v="6"/>
    <n v="16086108"/>
  </r>
  <r>
    <x v="8"/>
    <x v="4"/>
    <x v="0"/>
    <x v="7"/>
    <n v="0"/>
  </r>
  <r>
    <x v="8"/>
    <x v="4"/>
    <x v="0"/>
    <x v="8"/>
    <n v="5337569"/>
  </r>
  <r>
    <x v="8"/>
    <x v="4"/>
    <x v="0"/>
    <x v="9"/>
    <n v="2090020"/>
  </r>
  <r>
    <x v="8"/>
    <x v="4"/>
    <x v="0"/>
    <x v="10"/>
    <n v="72484"/>
  </r>
  <r>
    <x v="8"/>
    <x v="4"/>
    <x v="0"/>
    <x v="11"/>
    <n v="7898381"/>
  </r>
  <r>
    <x v="8"/>
    <x v="4"/>
    <x v="0"/>
    <x v="12"/>
    <n v="552239"/>
  </r>
  <r>
    <x v="8"/>
    <x v="4"/>
    <x v="0"/>
    <x v="13"/>
    <n v="31861971"/>
  </r>
  <r>
    <x v="8"/>
    <x v="4"/>
    <x v="1"/>
    <x v="0"/>
    <n v="145727"/>
  </r>
  <r>
    <x v="8"/>
    <x v="4"/>
    <x v="1"/>
    <x v="1"/>
    <n v="34368"/>
  </r>
  <r>
    <x v="8"/>
    <x v="4"/>
    <x v="1"/>
    <x v="2"/>
    <n v="8979714"/>
  </r>
  <r>
    <x v="8"/>
    <x v="4"/>
    <x v="1"/>
    <x v="3"/>
    <n v="903665"/>
  </r>
  <r>
    <x v="8"/>
    <x v="4"/>
    <x v="1"/>
    <x v="4"/>
    <n v="301326"/>
  </r>
  <r>
    <x v="8"/>
    <x v="4"/>
    <x v="1"/>
    <x v="5"/>
    <n v="0"/>
  </r>
  <r>
    <x v="8"/>
    <x v="4"/>
    <x v="1"/>
    <x v="6"/>
    <n v="23812349"/>
  </r>
  <r>
    <x v="8"/>
    <x v="4"/>
    <x v="1"/>
    <x v="7"/>
    <n v="0"/>
  </r>
  <r>
    <x v="8"/>
    <x v="4"/>
    <x v="1"/>
    <x v="8"/>
    <n v="5486769"/>
  </r>
  <r>
    <x v="8"/>
    <x v="4"/>
    <x v="1"/>
    <x v="9"/>
    <n v="2202861"/>
  </r>
  <r>
    <x v="8"/>
    <x v="4"/>
    <x v="1"/>
    <x v="10"/>
    <n v="0"/>
  </r>
  <r>
    <x v="8"/>
    <x v="4"/>
    <x v="1"/>
    <x v="11"/>
    <n v="8384990"/>
  </r>
  <r>
    <x v="8"/>
    <x v="4"/>
    <x v="1"/>
    <x v="12"/>
    <n v="0"/>
  </r>
  <r>
    <x v="8"/>
    <x v="4"/>
    <x v="1"/>
    <x v="13"/>
    <n v="43367329"/>
  </r>
  <r>
    <x v="8"/>
    <x v="5"/>
    <x v="0"/>
    <x v="0"/>
    <n v="0"/>
  </r>
  <r>
    <x v="8"/>
    <x v="5"/>
    <x v="0"/>
    <x v="1"/>
    <n v="31898"/>
  </r>
  <r>
    <x v="8"/>
    <x v="5"/>
    <x v="0"/>
    <x v="2"/>
    <n v="-1249016"/>
  </r>
  <r>
    <x v="8"/>
    <x v="5"/>
    <x v="0"/>
    <x v="3"/>
    <n v="482787"/>
  </r>
  <r>
    <x v="8"/>
    <x v="5"/>
    <x v="0"/>
    <x v="4"/>
    <n v="310307"/>
  </r>
  <r>
    <x v="8"/>
    <x v="5"/>
    <x v="0"/>
    <x v="5"/>
    <n v="0"/>
  </r>
  <r>
    <x v="8"/>
    <x v="5"/>
    <x v="0"/>
    <x v="6"/>
    <n v="1760223"/>
  </r>
  <r>
    <x v="8"/>
    <x v="5"/>
    <x v="0"/>
    <x v="7"/>
    <n v="2040250"/>
  </r>
  <r>
    <x v="8"/>
    <x v="5"/>
    <x v="0"/>
    <x v="8"/>
    <n v="145163"/>
  </r>
  <r>
    <x v="8"/>
    <x v="5"/>
    <x v="0"/>
    <x v="9"/>
    <n v="241196"/>
  </r>
  <r>
    <x v="8"/>
    <x v="5"/>
    <x v="0"/>
    <x v="10"/>
    <n v="0"/>
  </r>
  <r>
    <x v="8"/>
    <x v="5"/>
    <x v="0"/>
    <x v="11"/>
    <n v="1546499"/>
  </r>
  <r>
    <x v="8"/>
    <x v="5"/>
    <x v="0"/>
    <x v="12"/>
    <n v="0"/>
  </r>
  <r>
    <x v="8"/>
    <x v="5"/>
    <x v="0"/>
    <x v="13"/>
    <n v="3176931"/>
  </r>
  <r>
    <x v="8"/>
    <x v="5"/>
    <x v="1"/>
    <x v="0"/>
    <n v="0"/>
  </r>
  <r>
    <x v="8"/>
    <x v="5"/>
    <x v="1"/>
    <x v="1"/>
    <n v="31898"/>
  </r>
  <r>
    <x v="8"/>
    <x v="5"/>
    <x v="1"/>
    <x v="2"/>
    <n v="-1249016"/>
  </r>
  <r>
    <x v="8"/>
    <x v="5"/>
    <x v="1"/>
    <x v="3"/>
    <n v="482787"/>
  </r>
  <r>
    <x v="8"/>
    <x v="5"/>
    <x v="1"/>
    <x v="4"/>
    <n v="310307"/>
  </r>
  <r>
    <x v="8"/>
    <x v="5"/>
    <x v="1"/>
    <x v="5"/>
    <n v="0"/>
  </r>
  <r>
    <x v="8"/>
    <x v="5"/>
    <x v="1"/>
    <x v="6"/>
    <n v="1760223"/>
  </r>
  <r>
    <x v="8"/>
    <x v="5"/>
    <x v="1"/>
    <x v="7"/>
    <n v="2040250"/>
  </r>
  <r>
    <x v="8"/>
    <x v="5"/>
    <x v="1"/>
    <x v="8"/>
    <n v="145163"/>
  </r>
  <r>
    <x v="8"/>
    <x v="5"/>
    <x v="1"/>
    <x v="9"/>
    <n v="241196"/>
  </r>
  <r>
    <x v="8"/>
    <x v="5"/>
    <x v="1"/>
    <x v="10"/>
    <n v="0"/>
  </r>
  <r>
    <x v="8"/>
    <x v="5"/>
    <x v="1"/>
    <x v="11"/>
    <n v="1546499"/>
  </r>
  <r>
    <x v="8"/>
    <x v="5"/>
    <x v="1"/>
    <x v="12"/>
    <n v="0"/>
  </r>
  <r>
    <x v="8"/>
    <x v="5"/>
    <x v="1"/>
    <x v="13"/>
    <n v="3176931"/>
  </r>
  <r>
    <x v="8"/>
    <x v="6"/>
    <x v="0"/>
    <x v="0"/>
    <n v="5125"/>
  </r>
  <r>
    <x v="8"/>
    <x v="6"/>
    <x v="0"/>
    <x v="1"/>
    <n v="15750"/>
  </r>
  <r>
    <x v="8"/>
    <x v="6"/>
    <x v="0"/>
    <x v="2"/>
    <n v="3293099"/>
  </r>
  <r>
    <x v="8"/>
    <x v="6"/>
    <x v="0"/>
    <x v="3"/>
    <n v="205461"/>
  </r>
  <r>
    <x v="8"/>
    <x v="6"/>
    <x v="0"/>
    <x v="4"/>
    <n v="109374"/>
  </r>
  <r>
    <x v="8"/>
    <x v="6"/>
    <x v="0"/>
    <x v="5"/>
    <n v="483968"/>
  </r>
  <r>
    <x v="8"/>
    <x v="6"/>
    <x v="0"/>
    <x v="6"/>
    <n v="5376770"/>
  </r>
  <r>
    <x v="8"/>
    <x v="6"/>
    <x v="0"/>
    <x v="7"/>
    <n v="0"/>
  </r>
  <r>
    <x v="8"/>
    <x v="6"/>
    <x v="0"/>
    <x v="8"/>
    <n v="866789"/>
  </r>
  <r>
    <x v="8"/>
    <x v="6"/>
    <x v="0"/>
    <x v="9"/>
    <n v="601528"/>
  </r>
  <r>
    <x v="8"/>
    <x v="6"/>
    <x v="0"/>
    <x v="10"/>
    <n v="225663"/>
  </r>
  <r>
    <x v="8"/>
    <x v="6"/>
    <x v="0"/>
    <x v="11"/>
    <n v="1246995"/>
  </r>
  <r>
    <x v="8"/>
    <x v="6"/>
    <x v="0"/>
    <x v="12"/>
    <n v="1193"/>
  </r>
  <r>
    <x v="8"/>
    <x v="6"/>
    <x v="0"/>
    <x v="13"/>
    <n v="9148226"/>
  </r>
  <r>
    <x v="8"/>
    <x v="6"/>
    <x v="1"/>
    <x v="0"/>
    <n v="5125"/>
  </r>
  <r>
    <x v="8"/>
    <x v="6"/>
    <x v="1"/>
    <x v="1"/>
    <n v="16422"/>
  </r>
  <r>
    <x v="8"/>
    <x v="6"/>
    <x v="1"/>
    <x v="2"/>
    <n v="3597242"/>
  </r>
  <r>
    <x v="8"/>
    <x v="6"/>
    <x v="1"/>
    <x v="3"/>
    <n v="261379"/>
  </r>
  <r>
    <x v="8"/>
    <x v="6"/>
    <x v="1"/>
    <x v="4"/>
    <n v="110830"/>
  </r>
  <r>
    <x v="8"/>
    <x v="6"/>
    <x v="1"/>
    <x v="5"/>
    <n v="-1"/>
  </r>
  <r>
    <x v="8"/>
    <x v="6"/>
    <x v="1"/>
    <x v="6"/>
    <n v="5911939"/>
  </r>
  <r>
    <x v="8"/>
    <x v="6"/>
    <x v="1"/>
    <x v="7"/>
    <n v="0"/>
  </r>
  <r>
    <x v="8"/>
    <x v="6"/>
    <x v="1"/>
    <x v="8"/>
    <n v="866789"/>
  </r>
  <r>
    <x v="8"/>
    <x v="6"/>
    <x v="1"/>
    <x v="9"/>
    <n v="643622"/>
  </r>
  <r>
    <x v="8"/>
    <x v="6"/>
    <x v="1"/>
    <x v="10"/>
    <n v="0"/>
  </r>
  <r>
    <x v="8"/>
    <x v="6"/>
    <x v="1"/>
    <x v="11"/>
    <n v="1291135"/>
  </r>
  <r>
    <x v="8"/>
    <x v="6"/>
    <x v="1"/>
    <x v="12"/>
    <n v="0"/>
  </r>
  <r>
    <x v="8"/>
    <x v="6"/>
    <x v="1"/>
    <x v="13"/>
    <n v="10639976"/>
  </r>
  <r>
    <x v="8"/>
    <x v="7"/>
    <x v="0"/>
    <x v="0"/>
    <n v="0"/>
  </r>
  <r>
    <x v="8"/>
    <x v="7"/>
    <x v="0"/>
    <x v="1"/>
    <n v="95439"/>
  </r>
  <r>
    <x v="8"/>
    <x v="7"/>
    <x v="0"/>
    <x v="2"/>
    <n v="162781"/>
  </r>
  <r>
    <x v="8"/>
    <x v="7"/>
    <x v="0"/>
    <x v="3"/>
    <n v="7169"/>
  </r>
  <r>
    <x v="8"/>
    <x v="7"/>
    <x v="0"/>
    <x v="4"/>
    <n v="0"/>
  </r>
  <r>
    <x v="8"/>
    <x v="7"/>
    <x v="0"/>
    <x v="5"/>
    <n v="0"/>
  </r>
  <r>
    <x v="8"/>
    <x v="7"/>
    <x v="0"/>
    <x v="6"/>
    <n v="0"/>
  </r>
  <r>
    <x v="8"/>
    <x v="7"/>
    <x v="0"/>
    <x v="7"/>
    <n v="0"/>
  </r>
  <r>
    <x v="8"/>
    <x v="7"/>
    <x v="0"/>
    <x v="8"/>
    <n v="0"/>
  </r>
  <r>
    <x v="8"/>
    <x v="7"/>
    <x v="0"/>
    <x v="9"/>
    <n v="17568"/>
  </r>
  <r>
    <x v="8"/>
    <x v="7"/>
    <x v="0"/>
    <x v="10"/>
    <n v="0"/>
  </r>
  <r>
    <x v="8"/>
    <x v="7"/>
    <x v="0"/>
    <x v="11"/>
    <n v="15392"/>
  </r>
  <r>
    <x v="8"/>
    <x v="7"/>
    <x v="0"/>
    <x v="12"/>
    <n v="0"/>
  </r>
  <r>
    <x v="8"/>
    <x v="7"/>
    <x v="0"/>
    <x v="13"/>
    <n v="57997"/>
  </r>
  <r>
    <x v="8"/>
    <x v="7"/>
    <x v="1"/>
    <x v="0"/>
    <n v="0"/>
  </r>
  <r>
    <x v="8"/>
    <x v="7"/>
    <x v="1"/>
    <x v="1"/>
    <n v="95439"/>
  </r>
  <r>
    <x v="8"/>
    <x v="7"/>
    <x v="1"/>
    <x v="2"/>
    <n v="162781"/>
  </r>
  <r>
    <x v="8"/>
    <x v="7"/>
    <x v="1"/>
    <x v="3"/>
    <n v="7169"/>
  </r>
  <r>
    <x v="8"/>
    <x v="7"/>
    <x v="1"/>
    <x v="4"/>
    <n v="0"/>
  </r>
  <r>
    <x v="8"/>
    <x v="7"/>
    <x v="1"/>
    <x v="5"/>
    <n v="0"/>
  </r>
  <r>
    <x v="8"/>
    <x v="7"/>
    <x v="1"/>
    <x v="6"/>
    <n v="0"/>
  </r>
  <r>
    <x v="8"/>
    <x v="7"/>
    <x v="1"/>
    <x v="7"/>
    <n v="0"/>
  </r>
  <r>
    <x v="8"/>
    <x v="7"/>
    <x v="1"/>
    <x v="8"/>
    <n v="0"/>
  </r>
  <r>
    <x v="8"/>
    <x v="7"/>
    <x v="1"/>
    <x v="9"/>
    <n v="17568"/>
  </r>
  <r>
    <x v="8"/>
    <x v="7"/>
    <x v="1"/>
    <x v="10"/>
    <n v="0"/>
  </r>
  <r>
    <x v="8"/>
    <x v="7"/>
    <x v="1"/>
    <x v="11"/>
    <n v="15392"/>
  </r>
  <r>
    <x v="8"/>
    <x v="7"/>
    <x v="1"/>
    <x v="12"/>
    <n v="0"/>
  </r>
  <r>
    <x v="8"/>
    <x v="7"/>
    <x v="1"/>
    <x v="13"/>
    <n v="57997"/>
  </r>
  <r>
    <x v="8"/>
    <x v="8"/>
    <x v="0"/>
    <x v="0"/>
    <n v="0"/>
  </r>
  <r>
    <x v="8"/>
    <x v="8"/>
    <x v="0"/>
    <x v="1"/>
    <n v="15290"/>
  </r>
  <r>
    <x v="8"/>
    <x v="8"/>
    <x v="0"/>
    <x v="2"/>
    <n v="6730267"/>
  </r>
  <r>
    <x v="8"/>
    <x v="8"/>
    <x v="0"/>
    <x v="3"/>
    <n v="7963842"/>
  </r>
  <r>
    <x v="8"/>
    <x v="8"/>
    <x v="0"/>
    <x v="4"/>
    <n v="8380907"/>
  </r>
  <r>
    <x v="8"/>
    <x v="8"/>
    <x v="0"/>
    <x v="5"/>
    <n v="823396"/>
  </r>
  <r>
    <x v="8"/>
    <x v="8"/>
    <x v="0"/>
    <x v="6"/>
    <n v="20373757"/>
  </r>
  <r>
    <x v="8"/>
    <x v="8"/>
    <x v="0"/>
    <x v="7"/>
    <n v="0"/>
  </r>
  <r>
    <x v="8"/>
    <x v="8"/>
    <x v="0"/>
    <x v="8"/>
    <n v="2480766"/>
  </r>
  <r>
    <x v="8"/>
    <x v="8"/>
    <x v="0"/>
    <x v="9"/>
    <n v="1489254"/>
  </r>
  <r>
    <x v="8"/>
    <x v="8"/>
    <x v="0"/>
    <x v="10"/>
    <n v="1202406"/>
  </r>
  <r>
    <x v="8"/>
    <x v="8"/>
    <x v="0"/>
    <x v="11"/>
    <n v="5333519"/>
  </r>
  <r>
    <x v="8"/>
    <x v="8"/>
    <x v="0"/>
    <x v="12"/>
    <n v="373942"/>
  </r>
  <r>
    <x v="8"/>
    <x v="8"/>
    <x v="0"/>
    <x v="13"/>
    <n v="15417156"/>
  </r>
  <r>
    <x v="8"/>
    <x v="8"/>
    <x v="1"/>
    <x v="0"/>
    <n v="756079"/>
  </r>
  <r>
    <x v="8"/>
    <x v="8"/>
    <x v="1"/>
    <x v="1"/>
    <n v="203870"/>
  </r>
  <r>
    <x v="8"/>
    <x v="8"/>
    <x v="1"/>
    <x v="2"/>
    <n v="8752843"/>
  </r>
  <r>
    <x v="8"/>
    <x v="8"/>
    <x v="1"/>
    <x v="3"/>
    <n v="1748450"/>
  </r>
  <r>
    <x v="8"/>
    <x v="8"/>
    <x v="1"/>
    <x v="4"/>
    <n v="8380907"/>
  </r>
  <r>
    <x v="8"/>
    <x v="8"/>
    <x v="1"/>
    <x v="5"/>
    <n v="0"/>
  </r>
  <r>
    <x v="8"/>
    <x v="8"/>
    <x v="1"/>
    <x v="6"/>
    <n v="32931246"/>
  </r>
  <r>
    <x v="8"/>
    <x v="8"/>
    <x v="1"/>
    <x v="7"/>
    <n v="0"/>
  </r>
  <r>
    <x v="8"/>
    <x v="8"/>
    <x v="1"/>
    <x v="8"/>
    <n v="2628403"/>
  </r>
  <r>
    <x v="8"/>
    <x v="8"/>
    <x v="1"/>
    <x v="9"/>
    <n v="2655836"/>
  </r>
  <r>
    <x v="8"/>
    <x v="8"/>
    <x v="1"/>
    <x v="10"/>
    <n v="168430"/>
  </r>
  <r>
    <x v="8"/>
    <x v="8"/>
    <x v="1"/>
    <x v="11"/>
    <n v="7058320"/>
  </r>
  <r>
    <x v="8"/>
    <x v="8"/>
    <x v="1"/>
    <x v="12"/>
    <n v="0"/>
  </r>
  <r>
    <x v="8"/>
    <x v="8"/>
    <x v="1"/>
    <x v="13"/>
    <n v="38969398"/>
  </r>
  <r>
    <x v="8"/>
    <x v="9"/>
    <x v="0"/>
    <x v="0"/>
    <n v="0"/>
  </r>
  <r>
    <x v="8"/>
    <x v="9"/>
    <x v="0"/>
    <x v="1"/>
    <n v="2933213"/>
  </r>
  <r>
    <x v="8"/>
    <x v="9"/>
    <x v="0"/>
    <x v="2"/>
    <n v="6074488"/>
  </r>
  <r>
    <x v="8"/>
    <x v="9"/>
    <x v="0"/>
    <x v="3"/>
    <n v="342048"/>
  </r>
  <r>
    <x v="8"/>
    <x v="9"/>
    <x v="0"/>
    <x v="4"/>
    <n v="33337"/>
  </r>
  <r>
    <x v="8"/>
    <x v="9"/>
    <x v="0"/>
    <x v="5"/>
    <n v="196915"/>
  </r>
  <r>
    <x v="8"/>
    <x v="9"/>
    <x v="0"/>
    <x v="6"/>
    <n v="1428153"/>
  </r>
  <r>
    <x v="8"/>
    <x v="9"/>
    <x v="0"/>
    <x v="7"/>
    <n v="0"/>
  </r>
  <r>
    <x v="8"/>
    <x v="9"/>
    <x v="0"/>
    <x v="8"/>
    <n v="334296"/>
  </r>
  <r>
    <x v="8"/>
    <x v="9"/>
    <x v="0"/>
    <x v="9"/>
    <n v="210378"/>
  </r>
  <r>
    <x v="8"/>
    <x v="9"/>
    <x v="0"/>
    <x v="10"/>
    <n v="83080"/>
  </r>
  <r>
    <x v="8"/>
    <x v="9"/>
    <x v="0"/>
    <x v="11"/>
    <n v="348099"/>
  </r>
  <r>
    <x v="8"/>
    <x v="9"/>
    <x v="0"/>
    <x v="12"/>
    <n v="72565"/>
  </r>
  <r>
    <x v="8"/>
    <x v="9"/>
    <x v="0"/>
    <x v="13"/>
    <n v="4458630"/>
  </r>
  <r>
    <x v="8"/>
    <x v="9"/>
    <x v="1"/>
    <x v="0"/>
    <n v="0"/>
  </r>
  <r>
    <x v="8"/>
    <x v="9"/>
    <x v="1"/>
    <x v="1"/>
    <n v="2933304"/>
  </r>
  <r>
    <x v="8"/>
    <x v="9"/>
    <x v="1"/>
    <x v="2"/>
    <n v="5739229"/>
  </r>
  <r>
    <x v="8"/>
    <x v="9"/>
    <x v="1"/>
    <x v="3"/>
    <n v="329848"/>
  </r>
  <r>
    <x v="8"/>
    <x v="9"/>
    <x v="1"/>
    <x v="4"/>
    <n v="33442"/>
  </r>
  <r>
    <x v="8"/>
    <x v="9"/>
    <x v="1"/>
    <x v="5"/>
    <n v="0"/>
  </r>
  <r>
    <x v="8"/>
    <x v="9"/>
    <x v="1"/>
    <x v="6"/>
    <n v="2333714"/>
  </r>
  <r>
    <x v="8"/>
    <x v="9"/>
    <x v="1"/>
    <x v="7"/>
    <n v="0"/>
  </r>
  <r>
    <x v="8"/>
    <x v="9"/>
    <x v="1"/>
    <x v="8"/>
    <n v="385723"/>
  </r>
  <r>
    <x v="8"/>
    <x v="9"/>
    <x v="1"/>
    <x v="9"/>
    <n v="246082"/>
  </r>
  <r>
    <x v="8"/>
    <x v="9"/>
    <x v="1"/>
    <x v="10"/>
    <n v="0"/>
  </r>
  <r>
    <x v="8"/>
    <x v="9"/>
    <x v="1"/>
    <x v="11"/>
    <n v="460998"/>
  </r>
  <r>
    <x v="8"/>
    <x v="9"/>
    <x v="1"/>
    <x v="12"/>
    <n v="0"/>
  </r>
  <r>
    <x v="8"/>
    <x v="9"/>
    <x v="1"/>
    <x v="13"/>
    <n v="5376988"/>
  </r>
  <r>
    <x v="8"/>
    <x v="10"/>
    <x v="0"/>
    <x v="0"/>
    <n v="9002"/>
  </r>
  <r>
    <x v="8"/>
    <x v="10"/>
    <x v="0"/>
    <x v="1"/>
    <n v="1573781"/>
  </r>
  <r>
    <x v="8"/>
    <x v="10"/>
    <x v="0"/>
    <x v="2"/>
    <n v="1884169"/>
  </r>
  <r>
    <x v="8"/>
    <x v="10"/>
    <x v="0"/>
    <x v="3"/>
    <n v="197451"/>
  </r>
  <r>
    <x v="8"/>
    <x v="10"/>
    <x v="0"/>
    <x v="4"/>
    <n v="75469"/>
  </r>
  <r>
    <x v="8"/>
    <x v="10"/>
    <x v="0"/>
    <x v="5"/>
    <n v="0"/>
  </r>
  <r>
    <x v="8"/>
    <x v="10"/>
    <x v="0"/>
    <x v="6"/>
    <n v="3460292"/>
  </r>
  <r>
    <x v="8"/>
    <x v="10"/>
    <x v="0"/>
    <x v="7"/>
    <n v="0"/>
  </r>
  <r>
    <x v="8"/>
    <x v="10"/>
    <x v="0"/>
    <x v="8"/>
    <n v="264830"/>
  </r>
  <r>
    <x v="8"/>
    <x v="10"/>
    <x v="0"/>
    <x v="9"/>
    <n v="135208"/>
  </r>
  <r>
    <x v="8"/>
    <x v="10"/>
    <x v="0"/>
    <x v="10"/>
    <n v="156462"/>
  </r>
  <r>
    <x v="8"/>
    <x v="10"/>
    <x v="0"/>
    <x v="11"/>
    <n v="507232"/>
  </r>
  <r>
    <x v="8"/>
    <x v="10"/>
    <x v="0"/>
    <x v="12"/>
    <n v="4550"/>
  </r>
  <r>
    <x v="8"/>
    <x v="10"/>
    <x v="0"/>
    <x v="13"/>
    <n v="3991703"/>
  </r>
  <r>
    <x v="8"/>
    <x v="10"/>
    <x v="1"/>
    <x v="0"/>
    <n v="9002"/>
  </r>
  <r>
    <x v="8"/>
    <x v="10"/>
    <x v="1"/>
    <x v="1"/>
    <n v="1575790"/>
  </r>
  <r>
    <x v="8"/>
    <x v="10"/>
    <x v="1"/>
    <x v="2"/>
    <n v="1159901"/>
  </r>
  <r>
    <x v="8"/>
    <x v="10"/>
    <x v="1"/>
    <x v="3"/>
    <n v="192451"/>
  </r>
  <r>
    <x v="8"/>
    <x v="10"/>
    <x v="1"/>
    <x v="4"/>
    <n v="75469"/>
  </r>
  <r>
    <x v="8"/>
    <x v="10"/>
    <x v="1"/>
    <x v="5"/>
    <n v="0"/>
  </r>
  <r>
    <x v="8"/>
    <x v="10"/>
    <x v="1"/>
    <x v="6"/>
    <n v="4476698"/>
  </r>
  <r>
    <x v="8"/>
    <x v="10"/>
    <x v="1"/>
    <x v="7"/>
    <n v="0"/>
  </r>
  <r>
    <x v="8"/>
    <x v="10"/>
    <x v="1"/>
    <x v="8"/>
    <n v="341033"/>
  </r>
  <r>
    <x v="8"/>
    <x v="10"/>
    <x v="1"/>
    <x v="9"/>
    <n v="149914"/>
  </r>
  <r>
    <x v="8"/>
    <x v="10"/>
    <x v="1"/>
    <x v="10"/>
    <n v="-1"/>
  </r>
  <r>
    <x v="8"/>
    <x v="10"/>
    <x v="1"/>
    <x v="11"/>
    <n v="588038"/>
  </r>
  <r>
    <x v="8"/>
    <x v="10"/>
    <x v="1"/>
    <x v="12"/>
    <n v="-1"/>
  </r>
  <r>
    <x v="8"/>
    <x v="10"/>
    <x v="1"/>
    <x v="13"/>
    <n v="4581048"/>
  </r>
  <r>
    <x v="8"/>
    <x v="11"/>
    <x v="0"/>
    <x v="0"/>
    <n v="0"/>
  </r>
  <r>
    <x v="8"/>
    <x v="11"/>
    <x v="0"/>
    <x v="1"/>
    <n v="967306"/>
  </r>
  <r>
    <x v="8"/>
    <x v="11"/>
    <x v="0"/>
    <x v="2"/>
    <n v="2678335"/>
  </r>
  <r>
    <x v="8"/>
    <x v="11"/>
    <x v="0"/>
    <x v="3"/>
    <n v="88140"/>
  </r>
  <r>
    <x v="8"/>
    <x v="11"/>
    <x v="0"/>
    <x v="4"/>
    <n v="0"/>
  </r>
  <r>
    <x v="8"/>
    <x v="11"/>
    <x v="0"/>
    <x v="5"/>
    <n v="0"/>
  </r>
  <r>
    <x v="8"/>
    <x v="11"/>
    <x v="0"/>
    <x v="6"/>
    <n v="333321"/>
  </r>
  <r>
    <x v="8"/>
    <x v="11"/>
    <x v="0"/>
    <x v="7"/>
    <n v="0"/>
  </r>
  <r>
    <x v="8"/>
    <x v="11"/>
    <x v="0"/>
    <x v="8"/>
    <n v="106094"/>
  </r>
  <r>
    <x v="8"/>
    <x v="11"/>
    <x v="0"/>
    <x v="9"/>
    <n v="118624"/>
  </r>
  <r>
    <x v="8"/>
    <x v="11"/>
    <x v="0"/>
    <x v="10"/>
    <n v="72999"/>
  </r>
  <r>
    <x v="8"/>
    <x v="11"/>
    <x v="0"/>
    <x v="11"/>
    <n v="161580"/>
  </r>
  <r>
    <x v="8"/>
    <x v="11"/>
    <x v="0"/>
    <x v="12"/>
    <n v="0"/>
  </r>
  <r>
    <x v="8"/>
    <x v="11"/>
    <x v="0"/>
    <x v="13"/>
    <n v="2032261"/>
  </r>
  <r>
    <x v="8"/>
    <x v="11"/>
    <x v="1"/>
    <x v="0"/>
    <n v="0"/>
  </r>
  <r>
    <x v="8"/>
    <x v="11"/>
    <x v="1"/>
    <x v="1"/>
    <n v="967306"/>
  </r>
  <r>
    <x v="8"/>
    <x v="11"/>
    <x v="1"/>
    <x v="2"/>
    <n v="2568629"/>
  </r>
  <r>
    <x v="8"/>
    <x v="11"/>
    <x v="1"/>
    <x v="3"/>
    <n v="88140"/>
  </r>
  <r>
    <x v="8"/>
    <x v="11"/>
    <x v="1"/>
    <x v="4"/>
    <n v="0"/>
  </r>
  <r>
    <x v="8"/>
    <x v="11"/>
    <x v="1"/>
    <x v="5"/>
    <n v="0"/>
  </r>
  <r>
    <x v="8"/>
    <x v="11"/>
    <x v="1"/>
    <x v="6"/>
    <n v="721337"/>
  </r>
  <r>
    <x v="8"/>
    <x v="11"/>
    <x v="1"/>
    <x v="7"/>
    <n v="0"/>
  </r>
  <r>
    <x v="8"/>
    <x v="11"/>
    <x v="1"/>
    <x v="8"/>
    <n v="106094"/>
  </r>
  <r>
    <x v="8"/>
    <x v="11"/>
    <x v="1"/>
    <x v="9"/>
    <n v="118624"/>
  </r>
  <r>
    <x v="8"/>
    <x v="11"/>
    <x v="1"/>
    <x v="10"/>
    <n v="0"/>
  </r>
  <r>
    <x v="8"/>
    <x v="11"/>
    <x v="1"/>
    <x v="11"/>
    <n v="186277"/>
  </r>
  <r>
    <x v="8"/>
    <x v="11"/>
    <x v="1"/>
    <x v="12"/>
    <n v="0"/>
  </r>
  <r>
    <x v="8"/>
    <x v="11"/>
    <x v="1"/>
    <x v="13"/>
    <n v="2408267"/>
  </r>
  <r>
    <x v="8"/>
    <x v="12"/>
    <x v="0"/>
    <x v="0"/>
    <n v="0"/>
  </r>
  <r>
    <x v="8"/>
    <x v="12"/>
    <x v="0"/>
    <x v="1"/>
    <n v="1217801"/>
  </r>
  <r>
    <x v="8"/>
    <x v="12"/>
    <x v="0"/>
    <x v="2"/>
    <n v="867443"/>
  </r>
  <r>
    <x v="8"/>
    <x v="12"/>
    <x v="0"/>
    <x v="3"/>
    <n v="112559"/>
  </r>
  <r>
    <x v="8"/>
    <x v="12"/>
    <x v="0"/>
    <x v="4"/>
    <n v="9577"/>
  </r>
  <r>
    <x v="8"/>
    <x v="12"/>
    <x v="0"/>
    <x v="5"/>
    <n v="0"/>
  </r>
  <r>
    <x v="8"/>
    <x v="12"/>
    <x v="0"/>
    <x v="6"/>
    <n v="1792482"/>
  </r>
  <r>
    <x v="8"/>
    <x v="12"/>
    <x v="0"/>
    <x v="7"/>
    <n v="0"/>
  </r>
  <r>
    <x v="8"/>
    <x v="12"/>
    <x v="0"/>
    <x v="8"/>
    <n v="71009"/>
  </r>
  <r>
    <x v="8"/>
    <x v="12"/>
    <x v="0"/>
    <x v="9"/>
    <n v="87300"/>
  </r>
  <r>
    <x v="8"/>
    <x v="12"/>
    <x v="0"/>
    <x v="10"/>
    <n v="46568"/>
  </r>
  <r>
    <x v="8"/>
    <x v="12"/>
    <x v="0"/>
    <x v="11"/>
    <n v="106254"/>
  </r>
  <r>
    <x v="8"/>
    <x v="12"/>
    <x v="0"/>
    <x v="12"/>
    <n v="42343"/>
  </r>
  <r>
    <x v="8"/>
    <x v="12"/>
    <x v="0"/>
    <x v="13"/>
    <n v="1405727"/>
  </r>
  <r>
    <x v="8"/>
    <x v="12"/>
    <x v="1"/>
    <x v="0"/>
    <n v="0"/>
  </r>
  <r>
    <x v="8"/>
    <x v="12"/>
    <x v="1"/>
    <x v="1"/>
    <n v="1217801"/>
  </r>
  <r>
    <x v="8"/>
    <x v="12"/>
    <x v="1"/>
    <x v="2"/>
    <n v="869888"/>
  </r>
  <r>
    <x v="8"/>
    <x v="12"/>
    <x v="1"/>
    <x v="3"/>
    <n v="112559"/>
  </r>
  <r>
    <x v="8"/>
    <x v="12"/>
    <x v="1"/>
    <x v="4"/>
    <n v="9577"/>
  </r>
  <r>
    <x v="8"/>
    <x v="12"/>
    <x v="1"/>
    <x v="5"/>
    <n v="0"/>
  </r>
  <r>
    <x v="8"/>
    <x v="12"/>
    <x v="1"/>
    <x v="6"/>
    <n v="1910117"/>
  </r>
  <r>
    <x v="8"/>
    <x v="12"/>
    <x v="1"/>
    <x v="7"/>
    <n v="0"/>
  </r>
  <r>
    <x v="8"/>
    <x v="12"/>
    <x v="1"/>
    <x v="8"/>
    <n v="71009"/>
  </r>
  <r>
    <x v="8"/>
    <x v="12"/>
    <x v="1"/>
    <x v="9"/>
    <n v="87379"/>
  </r>
  <r>
    <x v="8"/>
    <x v="12"/>
    <x v="1"/>
    <x v="10"/>
    <n v="0"/>
  </r>
  <r>
    <x v="8"/>
    <x v="12"/>
    <x v="1"/>
    <x v="11"/>
    <n v="124458"/>
  </r>
  <r>
    <x v="8"/>
    <x v="12"/>
    <x v="1"/>
    <x v="12"/>
    <n v="1"/>
  </r>
  <r>
    <x v="8"/>
    <x v="12"/>
    <x v="1"/>
    <x v="13"/>
    <n v="1548157"/>
  </r>
  <r>
    <x v="8"/>
    <x v="13"/>
    <x v="0"/>
    <x v="0"/>
    <n v="0"/>
  </r>
  <r>
    <x v="8"/>
    <x v="13"/>
    <x v="0"/>
    <x v="1"/>
    <n v="491644"/>
  </r>
  <r>
    <x v="8"/>
    <x v="13"/>
    <x v="0"/>
    <x v="2"/>
    <n v="5750197"/>
  </r>
  <r>
    <x v="8"/>
    <x v="13"/>
    <x v="0"/>
    <x v="3"/>
    <n v="5269059"/>
  </r>
  <r>
    <x v="8"/>
    <x v="13"/>
    <x v="0"/>
    <x v="4"/>
    <n v="129392"/>
  </r>
  <r>
    <x v="8"/>
    <x v="13"/>
    <x v="0"/>
    <x v="5"/>
    <n v="0"/>
  </r>
  <r>
    <x v="8"/>
    <x v="13"/>
    <x v="0"/>
    <x v="6"/>
    <n v="2278516"/>
  </r>
  <r>
    <x v="8"/>
    <x v="13"/>
    <x v="0"/>
    <x v="7"/>
    <n v="0"/>
  </r>
  <r>
    <x v="8"/>
    <x v="13"/>
    <x v="0"/>
    <x v="8"/>
    <n v="2102148"/>
  </r>
  <r>
    <x v="8"/>
    <x v="13"/>
    <x v="0"/>
    <x v="9"/>
    <n v="339423"/>
  </r>
  <r>
    <x v="8"/>
    <x v="13"/>
    <x v="0"/>
    <x v="10"/>
    <n v="0"/>
  </r>
  <r>
    <x v="8"/>
    <x v="13"/>
    <x v="0"/>
    <x v="11"/>
    <n v="585292"/>
  </r>
  <r>
    <x v="8"/>
    <x v="13"/>
    <x v="0"/>
    <x v="12"/>
    <n v="0"/>
  </r>
  <r>
    <x v="8"/>
    <x v="13"/>
    <x v="0"/>
    <x v="13"/>
    <n v="4486635"/>
  </r>
  <r>
    <x v="8"/>
    <x v="13"/>
    <x v="1"/>
    <x v="0"/>
    <n v="0"/>
  </r>
  <r>
    <x v="8"/>
    <x v="13"/>
    <x v="1"/>
    <x v="1"/>
    <n v="833254"/>
  </r>
  <r>
    <x v="8"/>
    <x v="13"/>
    <x v="1"/>
    <x v="2"/>
    <n v="5380599"/>
  </r>
  <r>
    <x v="8"/>
    <x v="13"/>
    <x v="1"/>
    <x v="3"/>
    <n v="4960986"/>
  </r>
  <r>
    <x v="8"/>
    <x v="13"/>
    <x v="1"/>
    <x v="4"/>
    <n v="129392"/>
  </r>
  <r>
    <x v="8"/>
    <x v="13"/>
    <x v="1"/>
    <x v="5"/>
    <n v="0"/>
  </r>
  <r>
    <x v="8"/>
    <x v="13"/>
    <x v="1"/>
    <x v="6"/>
    <n v="2278516"/>
  </r>
  <r>
    <x v="8"/>
    <x v="13"/>
    <x v="1"/>
    <x v="7"/>
    <n v="0"/>
  </r>
  <r>
    <x v="8"/>
    <x v="13"/>
    <x v="1"/>
    <x v="8"/>
    <n v="2728760"/>
  </r>
  <r>
    <x v="8"/>
    <x v="13"/>
    <x v="1"/>
    <x v="9"/>
    <n v="348213"/>
  </r>
  <r>
    <x v="8"/>
    <x v="13"/>
    <x v="1"/>
    <x v="10"/>
    <n v="0"/>
  </r>
  <r>
    <x v="8"/>
    <x v="13"/>
    <x v="1"/>
    <x v="11"/>
    <n v="788962"/>
  </r>
  <r>
    <x v="8"/>
    <x v="13"/>
    <x v="1"/>
    <x v="12"/>
    <n v="0"/>
  </r>
  <r>
    <x v="8"/>
    <x v="13"/>
    <x v="1"/>
    <x v="13"/>
    <n v="4904992"/>
  </r>
  <r>
    <x v="8"/>
    <x v="14"/>
    <x v="0"/>
    <x v="0"/>
    <n v="0"/>
  </r>
  <r>
    <x v="8"/>
    <x v="14"/>
    <x v="0"/>
    <x v="1"/>
    <n v="241657"/>
  </r>
  <r>
    <x v="8"/>
    <x v="14"/>
    <x v="0"/>
    <x v="2"/>
    <n v="1824418"/>
  </r>
  <r>
    <x v="8"/>
    <x v="14"/>
    <x v="0"/>
    <x v="3"/>
    <n v="801963"/>
  </r>
  <r>
    <x v="8"/>
    <x v="14"/>
    <x v="0"/>
    <x v="4"/>
    <n v="33465"/>
  </r>
  <r>
    <x v="8"/>
    <x v="14"/>
    <x v="0"/>
    <x v="5"/>
    <n v="0"/>
  </r>
  <r>
    <x v="8"/>
    <x v="14"/>
    <x v="0"/>
    <x v="6"/>
    <n v="815"/>
  </r>
  <r>
    <x v="8"/>
    <x v="14"/>
    <x v="0"/>
    <x v="7"/>
    <n v="0"/>
  </r>
  <r>
    <x v="8"/>
    <x v="14"/>
    <x v="0"/>
    <x v="8"/>
    <n v="123"/>
  </r>
  <r>
    <x v="8"/>
    <x v="14"/>
    <x v="0"/>
    <x v="9"/>
    <n v="63461"/>
  </r>
  <r>
    <x v="8"/>
    <x v="14"/>
    <x v="0"/>
    <x v="10"/>
    <n v="0"/>
  </r>
  <r>
    <x v="8"/>
    <x v="14"/>
    <x v="0"/>
    <x v="11"/>
    <n v="53429"/>
  </r>
  <r>
    <x v="8"/>
    <x v="14"/>
    <x v="0"/>
    <x v="12"/>
    <n v="0"/>
  </r>
  <r>
    <x v="8"/>
    <x v="14"/>
    <x v="0"/>
    <x v="13"/>
    <n v="738239"/>
  </r>
  <r>
    <x v="8"/>
    <x v="14"/>
    <x v="1"/>
    <x v="0"/>
    <n v="0"/>
  </r>
  <r>
    <x v="8"/>
    <x v="14"/>
    <x v="1"/>
    <x v="1"/>
    <n v="241657"/>
  </r>
  <r>
    <x v="8"/>
    <x v="14"/>
    <x v="1"/>
    <x v="2"/>
    <n v="1824418"/>
  </r>
  <r>
    <x v="8"/>
    <x v="14"/>
    <x v="1"/>
    <x v="3"/>
    <n v="801963"/>
  </r>
  <r>
    <x v="8"/>
    <x v="14"/>
    <x v="1"/>
    <x v="4"/>
    <n v="33465"/>
  </r>
  <r>
    <x v="8"/>
    <x v="14"/>
    <x v="1"/>
    <x v="5"/>
    <n v="0"/>
  </r>
  <r>
    <x v="8"/>
    <x v="14"/>
    <x v="1"/>
    <x v="6"/>
    <n v="815"/>
  </r>
  <r>
    <x v="8"/>
    <x v="14"/>
    <x v="1"/>
    <x v="7"/>
    <n v="0"/>
  </r>
  <r>
    <x v="8"/>
    <x v="14"/>
    <x v="1"/>
    <x v="8"/>
    <n v="123"/>
  </r>
  <r>
    <x v="8"/>
    <x v="14"/>
    <x v="1"/>
    <x v="9"/>
    <n v="63461"/>
  </r>
  <r>
    <x v="8"/>
    <x v="14"/>
    <x v="1"/>
    <x v="10"/>
    <n v="0"/>
  </r>
  <r>
    <x v="8"/>
    <x v="14"/>
    <x v="1"/>
    <x v="11"/>
    <n v="53429"/>
  </r>
  <r>
    <x v="8"/>
    <x v="14"/>
    <x v="1"/>
    <x v="12"/>
    <n v="0"/>
  </r>
  <r>
    <x v="8"/>
    <x v="14"/>
    <x v="1"/>
    <x v="13"/>
    <n v="738239"/>
  </r>
  <r>
    <x v="8"/>
    <x v="15"/>
    <x v="0"/>
    <x v="0"/>
    <n v="0"/>
  </r>
  <r>
    <x v="8"/>
    <x v="15"/>
    <x v="0"/>
    <x v="1"/>
    <n v="65781"/>
  </r>
  <r>
    <x v="8"/>
    <x v="15"/>
    <x v="0"/>
    <x v="2"/>
    <n v="1181265"/>
  </r>
  <r>
    <x v="8"/>
    <x v="15"/>
    <x v="0"/>
    <x v="3"/>
    <n v="1011384"/>
  </r>
  <r>
    <x v="8"/>
    <x v="15"/>
    <x v="0"/>
    <x v="4"/>
    <n v="2829"/>
  </r>
  <r>
    <x v="8"/>
    <x v="15"/>
    <x v="0"/>
    <x v="5"/>
    <n v="8657"/>
  </r>
  <r>
    <x v="8"/>
    <x v="15"/>
    <x v="0"/>
    <x v="6"/>
    <n v="2061298"/>
  </r>
  <r>
    <x v="8"/>
    <x v="15"/>
    <x v="0"/>
    <x v="7"/>
    <n v="0"/>
  </r>
  <r>
    <x v="8"/>
    <x v="15"/>
    <x v="0"/>
    <x v="8"/>
    <n v="504710"/>
  </r>
  <r>
    <x v="8"/>
    <x v="15"/>
    <x v="0"/>
    <x v="9"/>
    <n v="246202"/>
  </r>
  <r>
    <x v="8"/>
    <x v="15"/>
    <x v="0"/>
    <x v="10"/>
    <n v="108381"/>
  </r>
  <r>
    <x v="8"/>
    <x v="15"/>
    <x v="0"/>
    <x v="11"/>
    <n v="470475"/>
  </r>
  <r>
    <x v="8"/>
    <x v="15"/>
    <x v="0"/>
    <x v="12"/>
    <n v="36380"/>
  </r>
  <r>
    <x v="8"/>
    <x v="15"/>
    <x v="0"/>
    <x v="13"/>
    <n v="2810893"/>
  </r>
  <r>
    <x v="8"/>
    <x v="15"/>
    <x v="1"/>
    <x v="0"/>
    <n v="0"/>
  </r>
  <r>
    <x v="8"/>
    <x v="15"/>
    <x v="1"/>
    <x v="1"/>
    <n v="65781"/>
  </r>
  <r>
    <x v="8"/>
    <x v="15"/>
    <x v="1"/>
    <x v="2"/>
    <n v="1141213"/>
  </r>
  <r>
    <x v="8"/>
    <x v="15"/>
    <x v="1"/>
    <x v="3"/>
    <n v="1012241"/>
  </r>
  <r>
    <x v="8"/>
    <x v="15"/>
    <x v="1"/>
    <x v="4"/>
    <n v="2829"/>
  </r>
  <r>
    <x v="8"/>
    <x v="15"/>
    <x v="1"/>
    <x v="5"/>
    <n v="0"/>
  </r>
  <r>
    <x v="8"/>
    <x v="15"/>
    <x v="1"/>
    <x v="6"/>
    <n v="3230151"/>
  </r>
  <r>
    <x v="8"/>
    <x v="15"/>
    <x v="1"/>
    <x v="7"/>
    <n v="0"/>
  </r>
  <r>
    <x v="8"/>
    <x v="15"/>
    <x v="1"/>
    <x v="8"/>
    <n v="504710"/>
  </r>
  <r>
    <x v="8"/>
    <x v="15"/>
    <x v="1"/>
    <x v="9"/>
    <n v="255210"/>
  </r>
  <r>
    <x v="8"/>
    <x v="15"/>
    <x v="1"/>
    <x v="10"/>
    <n v="0"/>
  </r>
  <r>
    <x v="8"/>
    <x v="15"/>
    <x v="1"/>
    <x v="11"/>
    <n v="503157"/>
  </r>
  <r>
    <x v="8"/>
    <x v="15"/>
    <x v="1"/>
    <x v="12"/>
    <n v="0"/>
  </r>
  <r>
    <x v="8"/>
    <x v="15"/>
    <x v="1"/>
    <x v="13"/>
    <n v="4043170"/>
  </r>
  <r>
    <x v="8"/>
    <x v="16"/>
    <x v="0"/>
    <x v="0"/>
    <n v="0"/>
  </r>
  <r>
    <x v="8"/>
    <x v="16"/>
    <x v="0"/>
    <x v="1"/>
    <n v="3830"/>
  </r>
  <r>
    <x v="8"/>
    <x v="16"/>
    <x v="0"/>
    <x v="2"/>
    <n v="30630"/>
  </r>
  <r>
    <x v="8"/>
    <x v="16"/>
    <x v="0"/>
    <x v="3"/>
    <n v="91591"/>
  </r>
  <r>
    <x v="8"/>
    <x v="16"/>
    <x v="0"/>
    <x v="4"/>
    <n v="0"/>
  </r>
  <r>
    <x v="8"/>
    <x v="16"/>
    <x v="0"/>
    <x v="5"/>
    <n v="127840"/>
  </r>
  <r>
    <x v="8"/>
    <x v="16"/>
    <x v="0"/>
    <x v="6"/>
    <n v="1041558"/>
  </r>
  <r>
    <x v="8"/>
    <x v="16"/>
    <x v="0"/>
    <x v="7"/>
    <n v="0"/>
  </r>
  <r>
    <x v="8"/>
    <x v="16"/>
    <x v="0"/>
    <x v="8"/>
    <n v="44241"/>
  </r>
  <r>
    <x v="8"/>
    <x v="16"/>
    <x v="0"/>
    <x v="9"/>
    <n v="60963"/>
  </r>
  <r>
    <x v="8"/>
    <x v="16"/>
    <x v="0"/>
    <x v="10"/>
    <n v="0"/>
  </r>
  <r>
    <x v="8"/>
    <x v="16"/>
    <x v="0"/>
    <x v="11"/>
    <n v="191237"/>
  </r>
  <r>
    <x v="8"/>
    <x v="16"/>
    <x v="0"/>
    <x v="12"/>
    <n v="32227"/>
  </r>
  <r>
    <x v="8"/>
    <x v="16"/>
    <x v="0"/>
    <x v="13"/>
    <n v="1055669"/>
  </r>
  <r>
    <x v="8"/>
    <x v="16"/>
    <x v="1"/>
    <x v="0"/>
    <n v="0"/>
  </r>
  <r>
    <x v="8"/>
    <x v="16"/>
    <x v="1"/>
    <x v="1"/>
    <n v="5543"/>
  </r>
  <r>
    <x v="8"/>
    <x v="16"/>
    <x v="1"/>
    <x v="2"/>
    <n v="-24831"/>
  </r>
  <r>
    <x v="8"/>
    <x v="16"/>
    <x v="1"/>
    <x v="3"/>
    <n v="94591"/>
  </r>
  <r>
    <x v="8"/>
    <x v="16"/>
    <x v="1"/>
    <x v="4"/>
    <n v="14233"/>
  </r>
  <r>
    <x v="8"/>
    <x v="16"/>
    <x v="1"/>
    <x v="5"/>
    <n v="0"/>
  </r>
  <r>
    <x v="8"/>
    <x v="16"/>
    <x v="1"/>
    <x v="6"/>
    <n v="1408473"/>
  </r>
  <r>
    <x v="8"/>
    <x v="16"/>
    <x v="1"/>
    <x v="7"/>
    <n v="0"/>
  </r>
  <r>
    <x v="8"/>
    <x v="16"/>
    <x v="1"/>
    <x v="8"/>
    <n v="44241"/>
  </r>
  <r>
    <x v="8"/>
    <x v="16"/>
    <x v="1"/>
    <x v="9"/>
    <n v="71087"/>
  </r>
  <r>
    <x v="8"/>
    <x v="16"/>
    <x v="1"/>
    <x v="10"/>
    <n v="0"/>
  </r>
  <r>
    <x v="8"/>
    <x v="16"/>
    <x v="1"/>
    <x v="11"/>
    <n v="212607"/>
  </r>
  <r>
    <x v="8"/>
    <x v="16"/>
    <x v="1"/>
    <x v="12"/>
    <n v="0"/>
  </r>
  <r>
    <x v="8"/>
    <x v="16"/>
    <x v="1"/>
    <x v="13"/>
    <n v="1455036"/>
  </r>
  <r>
    <x v="8"/>
    <x v="17"/>
    <x v="0"/>
    <x v="0"/>
    <n v="0"/>
  </r>
  <r>
    <x v="8"/>
    <x v="17"/>
    <x v="0"/>
    <x v="1"/>
    <n v="29642"/>
  </r>
  <r>
    <x v="8"/>
    <x v="17"/>
    <x v="0"/>
    <x v="2"/>
    <n v="54396"/>
  </r>
  <r>
    <x v="8"/>
    <x v="17"/>
    <x v="0"/>
    <x v="3"/>
    <n v="21561"/>
  </r>
  <r>
    <x v="8"/>
    <x v="17"/>
    <x v="0"/>
    <x v="4"/>
    <n v="0"/>
  </r>
  <r>
    <x v="8"/>
    <x v="17"/>
    <x v="0"/>
    <x v="5"/>
    <n v="0"/>
  </r>
  <r>
    <x v="8"/>
    <x v="17"/>
    <x v="0"/>
    <x v="6"/>
    <n v="0"/>
  </r>
  <r>
    <x v="8"/>
    <x v="17"/>
    <x v="0"/>
    <x v="7"/>
    <n v="0"/>
  </r>
  <r>
    <x v="8"/>
    <x v="17"/>
    <x v="0"/>
    <x v="8"/>
    <n v="0"/>
  </r>
  <r>
    <x v="8"/>
    <x v="17"/>
    <x v="0"/>
    <x v="9"/>
    <n v="5377"/>
  </r>
  <r>
    <x v="8"/>
    <x v="17"/>
    <x v="0"/>
    <x v="10"/>
    <n v="0"/>
  </r>
  <r>
    <x v="8"/>
    <x v="17"/>
    <x v="0"/>
    <x v="11"/>
    <n v="12161"/>
  </r>
  <r>
    <x v="8"/>
    <x v="17"/>
    <x v="0"/>
    <x v="12"/>
    <n v="0"/>
  </r>
  <r>
    <x v="8"/>
    <x v="17"/>
    <x v="0"/>
    <x v="13"/>
    <n v="9977"/>
  </r>
  <r>
    <x v="8"/>
    <x v="17"/>
    <x v="1"/>
    <x v="0"/>
    <n v="0"/>
  </r>
  <r>
    <x v="8"/>
    <x v="17"/>
    <x v="1"/>
    <x v="1"/>
    <n v="29642"/>
  </r>
  <r>
    <x v="8"/>
    <x v="17"/>
    <x v="1"/>
    <x v="2"/>
    <n v="54396"/>
  </r>
  <r>
    <x v="8"/>
    <x v="17"/>
    <x v="1"/>
    <x v="3"/>
    <n v="21561"/>
  </r>
  <r>
    <x v="8"/>
    <x v="17"/>
    <x v="1"/>
    <x v="4"/>
    <n v="0"/>
  </r>
  <r>
    <x v="8"/>
    <x v="17"/>
    <x v="1"/>
    <x v="5"/>
    <n v="0"/>
  </r>
  <r>
    <x v="8"/>
    <x v="17"/>
    <x v="1"/>
    <x v="6"/>
    <n v="0"/>
  </r>
  <r>
    <x v="8"/>
    <x v="17"/>
    <x v="1"/>
    <x v="7"/>
    <n v="0"/>
  </r>
  <r>
    <x v="8"/>
    <x v="17"/>
    <x v="1"/>
    <x v="8"/>
    <n v="0"/>
  </r>
  <r>
    <x v="8"/>
    <x v="17"/>
    <x v="1"/>
    <x v="9"/>
    <n v="5377"/>
  </r>
  <r>
    <x v="8"/>
    <x v="17"/>
    <x v="1"/>
    <x v="10"/>
    <n v="0"/>
  </r>
  <r>
    <x v="8"/>
    <x v="17"/>
    <x v="1"/>
    <x v="11"/>
    <n v="12161"/>
  </r>
  <r>
    <x v="8"/>
    <x v="17"/>
    <x v="1"/>
    <x v="12"/>
    <n v="0"/>
  </r>
  <r>
    <x v="8"/>
    <x v="17"/>
    <x v="1"/>
    <x v="13"/>
    <n v="9977"/>
  </r>
  <r>
    <x v="8"/>
    <x v="18"/>
    <x v="0"/>
    <x v="0"/>
    <n v="0"/>
  </r>
  <r>
    <x v="8"/>
    <x v="18"/>
    <x v="0"/>
    <x v="1"/>
    <n v="1020"/>
  </r>
  <r>
    <x v="8"/>
    <x v="18"/>
    <x v="0"/>
    <x v="2"/>
    <n v="1051306"/>
  </r>
  <r>
    <x v="8"/>
    <x v="18"/>
    <x v="0"/>
    <x v="3"/>
    <n v="127593"/>
  </r>
  <r>
    <x v="8"/>
    <x v="18"/>
    <x v="0"/>
    <x v="4"/>
    <n v="17648"/>
  </r>
  <r>
    <x v="8"/>
    <x v="18"/>
    <x v="0"/>
    <x v="5"/>
    <n v="142741"/>
  </r>
  <r>
    <x v="8"/>
    <x v="18"/>
    <x v="0"/>
    <x v="6"/>
    <n v="863813"/>
  </r>
  <r>
    <x v="8"/>
    <x v="18"/>
    <x v="0"/>
    <x v="7"/>
    <n v="0"/>
  </r>
  <r>
    <x v="8"/>
    <x v="18"/>
    <x v="0"/>
    <x v="8"/>
    <n v="204067"/>
  </r>
  <r>
    <x v="8"/>
    <x v="18"/>
    <x v="0"/>
    <x v="9"/>
    <n v="82088"/>
  </r>
  <r>
    <x v="8"/>
    <x v="18"/>
    <x v="0"/>
    <x v="10"/>
    <n v="159013"/>
  </r>
  <r>
    <x v="8"/>
    <x v="18"/>
    <x v="0"/>
    <x v="11"/>
    <n v="160914"/>
  </r>
  <r>
    <x v="8"/>
    <x v="18"/>
    <x v="0"/>
    <x v="12"/>
    <n v="0"/>
  </r>
  <r>
    <x v="8"/>
    <x v="18"/>
    <x v="0"/>
    <x v="13"/>
    <n v="1749997"/>
  </r>
  <r>
    <x v="8"/>
    <x v="18"/>
    <x v="1"/>
    <x v="0"/>
    <n v="0"/>
  </r>
  <r>
    <x v="8"/>
    <x v="18"/>
    <x v="1"/>
    <x v="1"/>
    <n v="1020"/>
  </r>
  <r>
    <x v="8"/>
    <x v="18"/>
    <x v="1"/>
    <x v="2"/>
    <n v="882496"/>
  </r>
  <r>
    <x v="8"/>
    <x v="18"/>
    <x v="1"/>
    <x v="3"/>
    <n v="181707"/>
  </r>
  <r>
    <x v="8"/>
    <x v="18"/>
    <x v="1"/>
    <x v="4"/>
    <n v="17648"/>
  </r>
  <r>
    <x v="8"/>
    <x v="18"/>
    <x v="1"/>
    <x v="5"/>
    <n v="0"/>
  </r>
  <r>
    <x v="8"/>
    <x v="18"/>
    <x v="1"/>
    <x v="6"/>
    <n v="1029904"/>
  </r>
  <r>
    <x v="8"/>
    <x v="18"/>
    <x v="1"/>
    <x v="7"/>
    <n v="0"/>
  </r>
  <r>
    <x v="8"/>
    <x v="18"/>
    <x v="1"/>
    <x v="8"/>
    <n v="204067"/>
  </r>
  <r>
    <x v="8"/>
    <x v="18"/>
    <x v="1"/>
    <x v="9"/>
    <n v="108882"/>
  </r>
  <r>
    <x v="8"/>
    <x v="18"/>
    <x v="1"/>
    <x v="10"/>
    <n v="0"/>
  </r>
  <r>
    <x v="8"/>
    <x v="18"/>
    <x v="1"/>
    <x v="11"/>
    <n v="189820"/>
  </r>
  <r>
    <x v="8"/>
    <x v="18"/>
    <x v="1"/>
    <x v="12"/>
    <n v="0"/>
  </r>
  <r>
    <x v="8"/>
    <x v="18"/>
    <x v="1"/>
    <x v="13"/>
    <n v="1997030"/>
  </r>
  <r>
    <x v="8"/>
    <x v="19"/>
    <x v="0"/>
    <x v="0"/>
    <n v="0"/>
  </r>
  <r>
    <x v="8"/>
    <x v="19"/>
    <x v="0"/>
    <x v="1"/>
    <n v="130158"/>
  </r>
  <r>
    <x v="8"/>
    <x v="19"/>
    <x v="0"/>
    <x v="2"/>
    <n v="194887"/>
  </r>
  <r>
    <x v="8"/>
    <x v="19"/>
    <x v="0"/>
    <x v="3"/>
    <n v="6210"/>
  </r>
  <r>
    <x v="8"/>
    <x v="19"/>
    <x v="0"/>
    <x v="4"/>
    <n v="17528"/>
  </r>
  <r>
    <x v="8"/>
    <x v="19"/>
    <x v="0"/>
    <x v="5"/>
    <n v="0"/>
  </r>
  <r>
    <x v="8"/>
    <x v="19"/>
    <x v="0"/>
    <x v="6"/>
    <n v="0"/>
  </r>
  <r>
    <x v="8"/>
    <x v="19"/>
    <x v="0"/>
    <x v="7"/>
    <n v="0"/>
  </r>
  <r>
    <x v="8"/>
    <x v="19"/>
    <x v="0"/>
    <x v="8"/>
    <n v="0"/>
  </r>
  <r>
    <x v="8"/>
    <x v="19"/>
    <x v="0"/>
    <x v="9"/>
    <n v="16040"/>
  </r>
  <r>
    <x v="8"/>
    <x v="19"/>
    <x v="0"/>
    <x v="10"/>
    <n v="0"/>
  </r>
  <r>
    <x v="8"/>
    <x v="19"/>
    <x v="0"/>
    <x v="11"/>
    <n v="10056"/>
  </r>
  <r>
    <x v="8"/>
    <x v="19"/>
    <x v="0"/>
    <x v="12"/>
    <n v="0"/>
  </r>
  <r>
    <x v="8"/>
    <x v="19"/>
    <x v="0"/>
    <x v="13"/>
    <n v="35007"/>
  </r>
  <r>
    <x v="8"/>
    <x v="19"/>
    <x v="1"/>
    <x v="0"/>
    <n v="0"/>
  </r>
  <r>
    <x v="8"/>
    <x v="19"/>
    <x v="1"/>
    <x v="1"/>
    <n v="130158"/>
  </r>
  <r>
    <x v="8"/>
    <x v="19"/>
    <x v="1"/>
    <x v="2"/>
    <n v="194887"/>
  </r>
  <r>
    <x v="8"/>
    <x v="19"/>
    <x v="1"/>
    <x v="3"/>
    <n v="6210"/>
  </r>
  <r>
    <x v="8"/>
    <x v="19"/>
    <x v="1"/>
    <x v="4"/>
    <n v="17528"/>
  </r>
  <r>
    <x v="8"/>
    <x v="19"/>
    <x v="1"/>
    <x v="5"/>
    <n v="0"/>
  </r>
  <r>
    <x v="8"/>
    <x v="19"/>
    <x v="1"/>
    <x v="6"/>
    <n v="0"/>
  </r>
  <r>
    <x v="8"/>
    <x v="19"/>
    <x v="1"/>
    <x v="7"/>
    <n v="0"/>
  </r>
  <r>
    <x v="8"/>
    <x v="19"/>
    <x v="1"/>
    <x v="8"/>
    <n v="0"/>
  </r>
  <r>
    <x v="8"/>
    <x v="19"/>
    <x v="1"/>
    <x v="9"/>
    <n v="16040"/>
  </r>
  <r>
    <x v="8"/>
    <x v="19"/>
    <x v="1"/>
    <x v="10"/>
    <n v="0"/>
  </r>
  <r>
    <x v="8"/>
    <x v="19"/>
    <x v="1"/>
    <x v="11"/>
    <n v="10056"/>
  </r>
  <r>
    <x v="8"/>
    <x v="19"/>
    <x v="1"/>
    <x v="12"/>
    <n v="0"/>
  </r>
  <r>
    <x v="8"/>
    <x v="19"/>
    <x v="1"/>
    <x v="13"/>
    <n v="35007"/>
  </r>
  <r>
    <x v="8"/>
    <x v="20"/>
    <x v="0"/>
    <x v="0"/>
    <n v="0"/>
  </r>
  <r>
    <x v="8"/>
    <x v="20"/>
    <x v="0"/>
    <x v="1"/>
    <n v="99387"/>
  </r>
  <r>
    <x v="8"/>
    <x v="20"/>
    <x v="0"/>
    <x v="2"/>
    <n v="1372383"/>
  </r>
  <r>
    <x v="8"/>
    <x v="20"/>
    <x v="0"/>
    <x v="3"/>
    <n v="231922"/>
  </r>
  <r>
    <x v="8"/>
    <x v="20"/>
    <x v="0"/>
    <x v="4"/>
    <n v="6038"/>
  </r>
  <r>
    <x v="8"/>
    <x v="20"/>
    <x v="0"/>
    <x v="5"/>
    <n v="527038"/>
  </r>
  <r>
    <x v="8"/>
    <x v="20"/>
    <x v="0"/>
    <x v="6"/>
    <n v="825222"/>
  </r>
  <r>
    <x v="8"/>
    <x v="20"/>
    <x v="0"/>
    <x v="7"/>
    <n v="0"/>
  </r>
  <r>
    <x v="8"/>
    <x v="20"/>
    <x v="0"/>
    <x v="8"/>
    <n v="348925"/>
  </r>
  <r>
    <x v="8"/>
    <x v="20"/>
    <x v="0"/>
    <x v="9"/>
    <n v="131800"/>
  </r>
  <r>
    <x v="8"/>
    <x v="20"/>
    <x v="0"/>
    <x v="10"/>
    <n v="53563"/>
  </r>
  <r>
    <x v="8"/>
    <x v="20"/>
    <x v="0"/>
    <x v="11"/>
    <n v="203874"/>
  </r>
  <r>
    <x v="8"/>
    <x v="20"/>
    <x v="0"/>
    <x v="12"/>
    <n v="0"/>
  </r>
  <r>
    <x v="8"/>
    <x v="20"/>
    <x v="0"/>
    <x v="13"/>
    <n v="1700656"/>
  </r>
  <r>
    <x v="8"/>
    <x v="20"/>
    <x v="1"/>
    <x v="0"/>
    <n v="0"/>
  </r>
  <r>
    <x v="8"/>
    <x v="20"/>
    <x v="1"/>
    <x v="1"/>
    <n v="140478"/>
  </r>
  <r>
    <x v="8"/>
    <x v="20"/>
    <x v="1"/>
    <x v="2"/>
    <n v="1715213"/>
  </r>
  <r>
    <x v="8"/>
    <x v="20"/>
    <x v="1"/>
    <x v="3"/>
    <n v="231967"/>
  </r>
  <r>
    <x v="8"/>
    <x v="20"/>
    <x v="1"/>
    <x v="4"/>
    <n v="6038"/>
  </r>
  <r>
    <x v="8"/>
    <x v="20"/>
    <x v="1"/>
    <x v="5"/>
    <n v="0"/>
  </r>
  <r>
    <x v="8"/>
    <x v="20"/>
    <x v="1"/>
    <x v="6"/>
    <n v="1219997"/>
  </r>
  <r>
    <x v="8"/>
    <x v="20"/>
    <x v="1"/>
    <x v="7"/>
    <n v="0"/>
  </r>
  <r>
    <x v="8"/>
    <x v="20"/>
    <x v="1"/>
    <x v="8"/>
    <n v="348925"/>
  </r>
  <r>
    <x v="8"/>
    <x v="20"/>
    <x v="1"/>
    <x v="9"/>
    <n v="145352"/>
  </r>
  <r>
    <x v="8"/>
    <x v="20"/>
    <x v="1"/>
    <x v="10"/>
    <n v="0"/>
  </r>
  <r>
    <x v="8"/>
    <x v="20"/>
    <x v="1"/>
    <x v="11"/>
    <n v="246982"/>
  </r>
  <r>
    <x v="8"/>
    <x v="20"/>
    <x v="1"/>
    <x v="12"/>
    <n v="0"/>
  </r>
  <r>
    <x v="8"/>
    <x v="20"/>
    <x v="1"/>
    <x v="13"/>
    <n v="3007282"/>
  </r>
  <r>
    <x v="8"/>
    <x v="21"/>
    <x v="0"/>
    <x v="0"/>
    <n v="0"/>
  </r>
  <r>
    <x v="8"/>
    <x v="21"/>
    <x v="0"/>
    <x v="1"/>
    <n v="15508"/>
  </r>
  <r>
    <x v="8"/>
    <x v="21"/>
    <x v="0"/>
    <x v="2"/>
    <n v="409955"/>
  </r>
  <r>
    <x v="8"/>
    <x v="21"/>
    <x v="0"/>
    <x v="3"/>
    <n v="104552"/>
  </r>
  <r>
    <x v="8"/>
    <x v="21"/>
    <x v="0"/>
    <x v="4"/>
    <n v="0"/>
  </r>
  <r>
    <x v="8"/>
    <x v="21"/>
    <x v="0"/>
    <x v="5"/>
    <n v="0"/>
  </r>
  <r>
    <x v="8"/>
    <x v="21"/>
    <x v="0"/>
    <x v="6"/>
    <n v="168954"/>
  </r>
  <r>
    <x v="8"/>
    <x v="21"/>
    <x v="0"/>
    <x v="7"/>
    <n v="0"/>
  </r>
  <r>
    <x v="8"/>
    <x v="21"/>
    <x v="0"/>
    <x v="8"/>
    <n v="62103"/>
  </r>
  <r>
    <x v="8"/>
    <x v="21"/>
    <x v="0"/>
    <x v="9"/>
    <n v="53571"/>
  </r>
  <r>
    <x v="8"/>
    <x v="21"/>
    <x v="0"/>
    <x v="10"/>
    <n v="104245"/>
  </r>
  <r>
    <x v="8"/>
    <x v="21"/>
    <x v="0"/>
    <x v="11"/>
    <n v="79356"/>
  </r>
  <r>
    <x v="8"/>
    <x v="21"/>
    <x v="0"/>
    <x v="12"/>
    <n v="25249"/>
  </r>
  <r>
    <x v="8"/>
    <x v="21"/>
    <x v="0"/>
    <x v="13"/>
    <n v="467739"/>
  </r>
  <r>
    <x v="8"/>
    <x v="21"/>
    <x v="1"/>
    <x v="0"/>
    <n v="0"/>
  </r>
  <r>
    <x v="8"/>
    <x v="21"/>
    <x v="1"/>
    <x v="1"/>
    <n v="24311"/>
  </r>
  <r>
    <x v="8"/>
    <x v="21"/>
    <x v="1"/>
    <x v="2"/>
    <n v="390068"/>
  </r>
  <r>
    <x v="8"/>
    <x v="21"/>
    <x v="1"/>
    <x v="3"/>
    <n v="104552"/>
  </r>
  <r>
    <x v="8"/>
    <x v="21"/>
    <x v="1"/>
    <x v="4"/>
    <n v="0"/>
  </r>
  <r>
    <x v="8"/>
    <x v="21"/>
    <x v="1"/>
    <x v="5"/>
    <n v="0"/>
  </r>
  <r>
    <x v="8"/>
    <x v="21"/>
    <x v="1"/>
    <x v="6"/>
    <n v="244257"/>
  </r>
  <r>
    <x v="8"/>
    <x v="21"/>
    <x v="1"/>
    <x v="7"/>
    <n v="0"/>
  </r>
  <r>
    <x v="8"/>
    <x v="21"/>
    <x v="1"/>
    <x v="8"/>
    <n v="62103"/>
  </r>
  <r>
    <x v="8"/>
    <x v="21"/>
    <x v="1"/>
    <x v="9"/>
    <n v="56516"/>
  </r>
  <r>
    <x v="8"/>
    <x v="21"/>
    <x v="1"/>
    <x v="10"/>
    <n v="0"/>
  </r>
  <r>
    <x v="8"/>
    <x v="21"/>
    <x v="1"/>
    <x v="11"/>
    <n v="99617"/>
  </r>
  <r>
    <x v="8"/>
    <x v="21"/>
    <x v="1"/>
    <x v="12"/>
    <n v="0"/>
  </r>
  <r>
    <x v="8"/>
    <x v="21"/>
    <x v="1"/>
    <x v="13"/>
    <n v="610665"/>
  </r>
  <r>
    <x v="8"/>
    <x v="22"/>
    <x v="0"/>
    <x v="0"/>
    <n v="0"/>
  </r>
  <r>
    <x v="8"/>
    <x v="22"/>
    <x v="0"/>
    <x v="1"/>
    <n v="12899"/>
  </r>
  <r>
    <x v="8"/>
    <x v="22"/>
    <x v="0"/>
    <x v="2"/>
    <n v="331651"/>
  </r>
  <r>
    <x v="8"/>
    <x v="22"/>
    <x v="0"/>
    <x v="3"/>
    <n v="102724"/>
  </r>
  <r>
    <x v="8"/>
    <x v="22"/>
    <x v="0"/>
    <x v="4"/>
    <n v="0"/>
  </r>
  <r>
    <x v="8"/>
    <x v="22"/>
    <x v="0"/>
    <x v="5"/>
    <n v="178036"/>
  </r>
  <r>
    <x v="8"/>
    <x v="22"/>
    <x v="0"/>
    <x v="6"/>
    <n v="403771"/>
  </r>
  <r>
    <x v="8"/>
    <x v="22"/>
    <x v="0"/>
    <x v="7"/>
    <n v="0"/>
  </r>
  <r>
    <x v="8"/>
    <x v="22"/>
    <x v="0"/>
    <x v="8"/>
    <n v="94326"/>
  </r>
  <r>
    <x v="8"/>
    <x v="22"/>
    <x v="0"/>
    <x v="9"/>
    <n v="167117"/>
  </r>
  <r>
    <x v="8"/>
    <x v="22"/>
    <x v="0"/>
    <x v="10"/>
    <n v="0"/>
  </r>
  <r>
    <x v="8"/>
    <x v="22"/>
    <x v="0"/>
    <x v="11"/>
    <n v="212226"/>
  </r>
  <r>
    <x v="8"/>
    <x v="22"/>
    <x v="0"/>
    <x v="12"/>
    <n v="31413"/>
  </r>
  <r>
    <x v="8"/>
    <x v="22"/>
    <x v="0"/>
    <x v="13"/>
    <n v="612611"/>
  </r>
  <r>
    <x v="8"/>
    <x v="22"/>
    <x v="1"/>
    <x v="0"/>
    <n v="0"/>
  </r>
  <r>
    <x v="8"/>
    <x v="22"/>
    <x v="1"/>
    <x v="1"/>
    <n v="12906"/>
  </r>
  <r>
    <x v="8"/>
    <x v="22"/>
    <x v="1"/>
    <x v="2"/>
    <n v="123222"/>
  </r>
  <r>
    <x v="8"/>
    <x v="22"/>
    <x v="1"/>
    <x v="3"/>
    <n v="102724"/>
  </r>
  <r>
    <x v="8"/>
    <x v="22"/>
    <x v="1"/>
    <x v="4"/>
    <n v="0"/>
  </r>
  <r>
    <x v="8"/>
    <x v="22"/>
    <x v="1"/>
    <x v="5"/>
    <n v="0"/>
  </r>
  <r>
    <x v="8"/>
    <x v="22"/>
    <x v="1"/>
    <x v="6"/>
    <n v="695219"/>
  </r>
  <r>
    <x v="8"/>
    <x v="22"/>
    <x v="1"/>
    <x v="7"/>
    <n v="0"/>
  </r>
  <r>
    <x v="8"/>
    <x v="22"/>
    <x v="1"/>
    <x v="8"/>
    <n v="94326"/>
  </r>
  <r>
    <x v="8"/>
    <x v="22"/>
    <x v="1"/>
    <x v="9"/>
    <n v="88355"/>
  </r>
  <r>
    <x v="8"/>
    <x v="22"/>
    <x v="1"/>
    <x v="10"/>
    <n v="0"/>
  </r>
  <r>
    <x v="8"/>
    <x v="22"/>
    <x v="1"/>
    <x v="11"/>
    <n v="258882"/>
  </r>
  <r>
    <x v="8"/>
    <x v="22"/>
    <x v="1"/>
    <x v="12"/>
    <n v="0"/>
  </r>
  <r>
    <x v="8"/>
    <x v="22"/>
    <x v="1"/>
    <x v="13"/>
    <n v="967664"/>
  </r>
  <r>
    <x v="8"/>
    <x v="23"/>
    <x v="0"/>
    <x v="0"/>
    <n v="0"/>
  </r>
  <r>
    <x v="8"/>
    <x v="23"/>
    <x v="0"/>
    <x v="1"/>
    <n v="73870"/>
  </r>
  <r>
    <x v="8"/>
    <x v="23"/>
    <x v="0"/>
    <x v="2"/>
    <n v="1282640"/>
  </r>
  <r>
    <x v="8"/>
    <x v="23"/>
    <x v="0"/>
    <x v="3"/>
    <n v="526960"/>
  </r>
  <r>
    <x v="8"/>
    <x v="23"/>
    <x v="0"/>
    <x v="4"/>
    <n v="22218"/>
  </r>
  <r>
    <x v="8"/>
    <x v="23"/>
    <x v="0"/>
    <x v="5"/>
    <n v="201716"/>
  </r>
  <r>
    <x v="8"/>
    <x v="23"/>
    <x v="0"/>
    <x v="6"/>
    <n v="1970396"/>
  </r>
  <r>
    <x v="8"/>
    <x v="23"/>
    <x v="0"/>
    <x v="7"/>
    <n v="0"/>
  </r>
  <r>
    <x v="8"/>
    <x v="23"/>
    <x v="0"/>
    <x v="8"/>
    <n v="946149"/>
  </r>
  <r>
    <x v="8"/>
    <x v="23"/>
    <x v="0"/>
    <x v="9"/>
    <n v="425658"/>
  </r>
  <r>
    <x v="8"/>
    <x v="23"/>
    <x v="0"/>
    <x v="10"/>
    <n v="484942"/>
  </r>
  <r>
    <x v="8"/>
    <x v="23"/>
    <x v="0"/>
    <x v="11"/>
    <n v="467096"/>
  </r>
  <r>
    <x v="8"/>
    <x v="23"/>
    <x v="0"/>
    <x v="12"/>
    <n v="54279"/>
  </r>
  <r>
    <x v="8"/>
    <x v="23"/>
    <x v="0"/>
    <x v="13"/>
    <n v="2985196"/>
  </r>
  <r>
    <x v="8"/>
    <x v="23"/>
    <x v="1"/>
    <x v="0"/>
    <n v="0"/>
  </r>
  <r>
    <x v="8"/>
    <x v="23"/>
    <x v="1"/>
    <x v="1"/>
    <n v="81131"/>
  </r>
  <r>
    <x v="8"/>
    <x v="23"/>
    <x v="1"/>
    <x v="2"/>
    <n v="754295"/>
  </r>
  <r>
    <x v="8"/>
    <x v="23"/>
    <x v="1"/>
    <x v="3"/>
    <n v="526960"/>
  </r>
  <r>
    <x v="8"/>
    <x v="23"/>
    <x v="1"/>
    <x v="4"/>
    <n v="22218"/>
  </r>
  <r>
    <x v="8"/>
    <x v="23"/>
    <x v="1"/>
    <x v="5"/>
    <n v="0"/>
  </r>
  <r>
    <x v="8"/>
    <x v="23"/>
    <x v="1"/>
    <x v="6"/>
    <n v="3581328"/>
  </r>
  <r>
    <x v="8"/>
    <x v="23"/>
    <x v="1"/>
    <x v="7"/>
    <n v="0"/>
  </r>
  <r>
    <x v="8"/>
    <x v="23"/>
    <x v="1"/>
    <x v="8"/>
    <n v="946149"/>
  </r>
  <r>
    <x v="8"/>
    <x v="23"/>
    <x v="1"/>
    <x v="9"/>
    <n v="440148"/>
  </r>
  <r>
    <x v="8"/>
    <x v="23"/>
    <x v="1"/>
    <x v="10"/>
    <n v="0"/>
  </r>
  <r>
    <x v="8"/>
    <x v="23"/>
    <x v="1"/>
    <x v="11"/>
    <n v="607363"/>
  </r>
  <r>
    <x v="8"/>
    <x v="23"/>
    <x v="1"/>
    <x v="12"/>
    <n v="0"/>
  </r>
  <r>
    <x v="8"/>
    <x v="23"/>
    <x v="1"/>
    <x v="13"/>
    <n v="4818678"/>
  </r>
  <r>
    <x v="8"/>
    <x v="24"/>
    <x v="0"/>
    <x v="0"/>
    <n v="0"/>
  </r>
  <r>
    <x v="8"/>
    <x v="24"/>
    <x v="0"/>
    <x v="1"/>
    <n v="27262"/>
  </r>
  <r>
    <x v="8"/>
    <x v="24"/>
    <x v="0"/>
    <x v="2"/>
    <n v="311305"/>
  </r>
  <r>
    <x v="8"/>
    <x v="24"/>
    <x v="0"/>
    <x v="3"/>
    <n v="26567"/>
  </r>
  <r>
    <x v="8"/>
    <x v="24"/>
    <x v="0"/>
    <x v="4"/>
    <n v="820"/>
  </r>
  <r>
    <x v="8"/>
    <x v="24"/>
    <x v="0"/>
    <x v="5"/>
    <n v="164233"/>
  </r>
  <r>
    <x v="8"/>
    <x v="24"/>
    <x v="0"/>
    <x v="6"/>
    <n v="59317"/>
  </r>
  <r>
    <x v="8"/>
    <x v="24"/>
    <x v="0"/>
    <x v="7"/>
    <n v="0"/>
  </r>
  <r>
    <x v="8"/>
    <x v="24"/>
    <x v="0"/>
    <x v="8"/>
    <n v="0"/>
  </r>
  <r>
    <x v="8"/>
    <x v="24"/>
    <x v="0"/>
    <x v="9"/>
    <n v="21709"/>
  </r>
  <r>
    <x v="8"/>
    <x v="24"/>
    <x v="0"/>
    <x v="10"/>
    <n v="0"/>
  </r>
  <r>
    <x v="8"/>
    <x v="24"/>
    <x v="0"/>
    <x v="11"/>
    <n v="44859"/>
  </r>
  <r>
    <x v="8"/>
    <x v="24"/>
    <x v="0"/>
    <x v="12"/>
    <n v="0"/>
  </r>
  <r>
    <x v="8"/>
    <x v="24"/>
    <x v="0"/>
    <x v="13"/>
    <n v="174889"/>
  </r>
  <r>
    <x v="8"/>
    <x v="24"/>
    <x v="1"/>
    <x v="0"/>
    <n v="0"/>
  </r>
  <r>
    <x v="8"/>
    <x v="24"/>
    <x v="1"/>
    <x v="1"/>
    <n v="39145"/>
  </r>
  <r>
    <x v="8"/>
    <x v="24"/>
    <x v="1"/>
    <x v="2"/>
    <n v="294809"/>
  </r>
  <r>
    <x v="8"/>
    <x v="24"/>
    <x v="1"/>
    <x v="3"/>
    <n v="26567"/>
  </r>
  <r>
    <x v="8"/>
    <x v="24"/>
    <x v="1"/>
    <x v="4"/>
    <n v="820"/>
  </r>
  <r>
    <x v="8"/>
    <x v="24"/>
    <x v="1"/>
    <x v="5"/>
    <n v="0"/>
  </r>
  <r>
    <x v="8"/>
    <x v="24"/>
    <x v="1"/>
    <x v="6"/>
    <n v="87330"/>
  </r>
  <r>
    <x v="8"/>
    <x v="24"/>
    <x v="1"/>
    <x v="7"/>
    <n v="0"/>
  </r>
  <r>
    <x v="8"/>
    <x v="24"/>
    <x v="1"/>
    <x v="8"/>
    <n v="0"/>
  </r>
  <r>
    <x v="8"/>
    <x v="24"/>
    <x v="1"/>
    <x v="9"/>
    <n v="27271"/>
  </r>
  <r>
    <x v="8"/>
    <x v="24"/>
    <x v="1"/>
    <x v="10"/>
    <n v="0"/>
  </r>
  <r>
    <x v="8"/>
    <x v="24"/>
    <x v="1"/>
    <x v="11"/>
    <n v="56831"/>
  </r>
  <r>
    <x v="8"/>
    <x v="24"/>
    <x v="1"/>
    <x v="12"/>
    <n v="0"/>
  </r>
  <r>
    <x v="8"/>
    <x v="24"/>
    <x v="1"/>
    <x v="13"/>
    <n v="345166"/>
  </r>
  <r>
    <x v="8"/>
    <x v="25"/>
    <x v="0"/>
    <x v="0"/>
    <n v="0"/>
  </r>
  <r>
    <x v="8"/>
    <x v="25"/>
    <x v="0"/>
    <x v="1"/>
    <n v="3899"/>
  </r>
  <r>
    <x v="8"/>
    <x v="25"/>
    <x v="0"/>
    <x v="2"/>
    <n v="226493"/>
  </r>
  <r>
    <x v="8"/>
    <x v="25"/>
    <x v="0"/>
    <x v="3"/>
    <n v="22413"/>
  </r>
  <r>
    <x v="8"/>
    <x v="25"/>
    <x v="0"/>
    <x v="4"/>
    <n v="0"/>
  </r>
  <r>
    <x v="8"/>
    <x v="25"/>
    <x v="0"/>
    <x v="5"/>
    <n v="41559"/>
  </r>
  <r>
    <x v="8"/>
    <x v="25"/>
    <x v="0"/>
    <x v="6"/>
    <n v="47678"/>
  </r>
  <r>
    <x v="8"/>
    <x v="25"/>
    <x v="0"/>
    <x v="7"/>
    <n v="0"/>
  </r>
  <r>
    <x v="8"/>
    <x v="25"/>
    <x v="0"/>
    <x v="8"/>
    <n v="0"/>
  </r>
  <r>
    <x v="8"/>
    <x v="25"/>
    <x v="0"/>
    <x v="9"/>
    <n v="21769"/>
  </r>
  <r>
    <x v="8"/>
    <x v="25"/>
    <x v="0"/>
    <x v="10"/>
    <n v="25508"/>
  </r>
  <r>
    <x v="8"/>
    <x v="25"/>
    <x v="0"/>
    <x v="11"/>
    <n v="41411"/>
  </r>
  <r>
    <x v="8"/>
    <x v="25"/>
    <x v="0"/>
    <x v="12"/>
    <n v="83"/>
  </r>
  <r>
    <x v="8"/>
    <x v="25"/>
    <x v="0"/>
    <x v="13"/>
    <n v="200518"/>
  </r>
  <r>
    <x v="8"/>
    <x v="25"/>
    <x v="1"/>
    <x v="0"/>
    <n v="0"/>
  </r>
  <r>
    <x v="8"/>
    <x v="25"/>
    <x v="1"/>
    <x v="1"/>
    <n v="3899"/>
  </r>
  <r>
    <x v="8"/>
    <x v="25"/>
    <x v="1"/>
    <x v="2"/>
    <n v="164277"/>
  </r>
  <r>
    <x v="8"/>
    <x v="25"/>
    <x v="1"/>
    <x v="3"/>
    <n v="22413"/>
  </r>
  <r>
    <x v="8"/>
    <x v="25"/>
    <x v="1"/>
    <x v="4"/>
    <n v="0"/>
  </r>
  <r>
    <x v="8"/>
    <x v="25"/>
    <x v="1"/>
    <x v="5"/>
    <n v="0"/>
  </r>
  <r>
    <x v="8"/>
    <x v="25"/>
    <x v="1"/>
    <x v="6"/>
    <n v="89047"/>
  </r>
  <r>
    <x v="8"/>
    <x v="25"/>
    <x v="1"/>
    <x v="7"/>
    <n v="0"/>
  </r>
  <r>
    <x v="8"/>
    <x v="25"/>
    <x v="1"/>
    <x v="8"/>
    <n v="0"/>
  </r>
  <r>
    <x v="8"/>
    <x v="25"/>
    <x v="1"/>
    <x v="9"/>
    <n v="18846"/>
  </r>
  <r>
    <x v="8"/>
    <x v="25"/>
    <x v="1"/>
    <x v="10"/>
    <n v="1"/>
  </r>
  <r>
    <x v="8"/>
    <x v="25"/>
    <x v="1"/>
    <x v="11"/>
    <n v="44215"/>
  </r>
  <r>
    <x v="8"/>
    <x v="25"/>
    <x v="1"/>
    <x v="12"/>
    <n v="0"/>
  </r>
  <r>
    <x v="8"/>
    <x v="25"/>
    <x v="1"/>
    <x v="13"/>
    <n v="252382"/>
  </r>
  <r>
    <x v="8"/>
    <x v="26"/>
    <x v="0"/>
    <x v="0"/>
    <n v="0"/>
  </r>
  <r>
    <x v="8"/>
    <x v="26"/>
    <x v="0"/>
    <x v="1"/>
    <n v="20866"/>
  </r>
  <r>
    <x v="8"/>
    <x v="26"/>
    <x v="0"/>
    <x v="2"/>
    <n v="185527"/>
  </r>
  <r>
    <x v="8"/>
    <x v="26"/>
    <x v="0"/>
    <x v="3"/>
    <n v="117896"/>
  </r>
  <r>
    <x v="8"/>
    <x v="26"/>
    <x v="0"/>
    <x v="4"/>
    <n v="0"/>
  </r>
  <r>
    <x v="8"/>
    <x v="26"/>
    <x v="0"/>
    <x v="5"/>
    <n v="0"/>
  </r>
  <r>
    <x v="8"/>
    <x v="26"/>
    <x v="0"/>
    <x v="6"/>
    <n v="412979"/>
  </r>
  <r>
    <x v="8"/>
    <x v="26"/>
    <x v="0"/>
    <x v="7"/>
    <n v="0"/>
  </r>
  <r>
    <x v="8"/>
    <x v="26"/>
    <x v="0"/>
    <x v="8"/>
    <n v="101964"/>
  </r>
  <r>
    <x v="8"/>
    <x v="26"/>
    <x v="0"/>
    <x v="9"/>
    <n v="62340"/>
  </r>
  <r>
    <x v="8"/>
    <x v="26"/>
    <x v="0"/>
    <x v="10"/>
    <n v="35448"/>
  </r>
  <r>
    <x v="8"/>
    <x v="26"/>
    <x v="0"/>
    <x v="11"/>
    <n v="256146"/>
  </r>
  <r>
    <x v="8"/>
    <x v="26"/>
    <x v="0"/>
    <x v="12"/>
    <n v="0"/>
  </r>
  <r>
    <x v="8"/>
    <x v="26"/>
    <x v="0"/>
    <x v="13"/>
    <n v="720066"/>
  </r>
  <r>
    <x v="8"/>
    <x v="26"/>
    <x v="1"/>
    <x v="0"/>
    <n v="0"/>
  </r>
  <r>
    <x v="8"/>
    <x v="26"/>
    <x v="1"/>
    <x v="1"/>
    <n v="27869"/>
  </r>
  <r>
    <x v="8"/>
    <x v="26"/>
    <x v="1"/>
    <x v="2"/>
    <n v="118919"/>
  </r>
  <r>
    <x v="8"/>
    <x v="26"/>
    <x v="1"/>
    <x v="3"/>
    <n v="117896"/>
  </r>
  <r>
    <x v="8"/>
    <x v="26"/>
    <x v="1"/>
    <x v="4"/>
    <n v="0"/>
  </r>
  <r>
    <x v="8"/>
    <x v="26"/>
    <x v="1"/>
    <x v="5"/>
    <n v="0"/>
  </r>
  <r>
    <x v="8"/>
    <x v="26"/>
    <x v="1"/>
    <x v="6"/>
    <n v="944353"/>
  </r>
  <r>
    <x v="8"/>
    <x v="26"/>
    <x v="1"/>
    <x v="7"/>
    <n v="0"/>
  </r>
  <r>
    <x v="8"/>
    <x v="26"/>
    <x v="1"/>
    <x v="8"/>
    <n v="101964"/>
  </r>
  <r>
    <x v="8"/>
    <x v="26"/>
    <x v="1"/>
    <x v="9"/>
    <n v="85993"/>
  </r>
  <r>
    <x v="8"/>
    <x v="26"/>
    <x v="1"/>
    <x v="10"/>
    <n v="0"/>
  </r>
  <r>
    <x v="8"/>
    <x v="26"/>
    <x v="1"/>
    <x v="11"/>
    <n v="308920"/>
  </r>
  <r>
    <x v="8"/>
    <x v="26"/>
    <x v="1"/>
    <x v="12"/>
    <n v="0"/>
  </r>
  <r>
    <x v="8"/>
    <x v="26"/>
    <x v="1"/>
    <x v="13"/>
    <n v="1242398"/>
  </r>
  <r>
    <x v="8"/>
    <x v="27"/>
    <x v="0"/>
    <x v="0"/>
    <n v="0"/>
  </r>
  <r>
    <x v="8"/>
    <x v="27"/>
    <x v="0"/>
    <x v="1"/>
    <n v="12373"/>
  </r>
  <r>
    <x v="8"/>
    <x v="27"/>
    <x v="0"/>
    <x v="2"/>
    <n v="341122"/>
  </r>
  <r>
    <x v="8"/>
    <x v="27"/>
    <x v="0"/>
    <x v="3"/>
    <n v="103229"/>
  </r>
  <r>
    <x v="8"/>
    <x v="27"/>
    <x v="0"/>
    <x v="4"/>
    <n v="19242"/>
  </r>
  <r>
    <x v="8"/>
    <x v="27"/>
    <x v="0"/>
    <x v="5"/>
    <n v="0"/>
  </r>
  <r>
    <x v="8"/>
    <x v="27"/>
    <x v="0"/>
    <x v="6"/>
    <n v="53908"/>
  </r>
  <r>
    <x v="8"/>
    <x v="27"/>
    <x v="0"/>
    <x v="7"/>
    <n v="0"/>
  </r>
  <r>
    <x v="8"/>
    <x v="27"/>
    <x v="0"/>
    <x v="8"/>
    <n v="0"/>
  </r>
  <r>
    <x v="8"/>
    <x v="27"/>
    <x v="0"/>
    <x v="9"/>
    <n v="23920"/>
  </r>
  <r>
    <x v="8"/>
    <x v="27"/>
    <x v="0"/>
    <x v="10"/>
    <n v="156978"/>
  </r>
  <r>
    <x v="8"/>
    <x v="27"/>
    <x v="0"/>
    <x v="11"/>
    <n v="126509"/>
  </r>
  <r>
    <x v="8"/>
    <x v="27"/>
    <x v="0"/>
    <x v="12"/>
    <n v="450"/>
  </r>
  <r>
    <x v="8"/>
    <x v="27"/>
    <x v="0"/>
    <x v="13"/>
    <n v="206247"/>
  </r>
  <r>
    <x v="8"/>
    <x v="27"/>
    <x v="1"/>
    <x v="0"/>
    <n v="0"/>
  </r>
  <r>
    <x v="8"/>
    <x v="27"/>
    <x v="1"/>
    <x v="1"/>
    <n v="12471"/>
  </r>
  <r>
    <x v="8"/>
    <x v="27"/>
    <x v="1"/>
    <x v="2"/>
    <n v="320138"/>
  </r>
  <r>
    <x v="8"/>
    <x v="27"/>
    <x v="1"/>
    <x v="3"/>
    <n v="103229"/>
  </r>
  <r>
    <x v="8"/>
    <x v="27"/>
    <x v="1"/>
    <x v="4"/>
    <n v="19242"/>
  </r>
  <r>
    <x v="8"/>
    <x v="27"/>
    <x v="1"/>
    <x v="5"/>
    <n v="0"/>
  </r>
  <r>
    <x v="8"/>
    <x v="27"/>
    <x v="1"/>
    <x v="6"/>
    <n v="77620"/>
  </r>
  <r>
    <x v="8"/>
    <x v="27"/>
    <x v="1"/>
    <x v="7"/>
    <n v="0"/>
  </r>
  <r>
    <x v="8"/>
    <x v="27"/>
    <x v="1"/>
    <x v="8"/>
    <n v="0"/>
  </r>
  <r>
    <x v="8"/>
    <x v="27"/>
    <x v="1"/>
    <x v="9"/>
    <n v="28327"/>
  </r>
  <r>
    <x v="8"/>
    <x v="27"/>
    <x v="1"/>
    <x v="10"/>
    <n v="0"/>
  </r>
  <r>
    <x v="8"/>
    <x v="27"/>
    <x v="1"/>
    <x v="11"/>
    <n v="129162"/>
  </r>
  <r>
    <x v="8"/>
    <x v="27"/>
    <x v="1"/>
    <x v="12"/>
    <n v="0"/>
  </r>
  <r>
    <x v="8"/>
    <x v="27"/>
    <x v="1"/>
    <x v="13"/>
    <n v="363650"/>
  </r>
  <r>
    <x v="8"/>
    <x v="28"/>
    <x v="0"/>
    <x v="0"/>
    <n v="0"/>
  </r>
  <r>
    <x v="8"/>
    <x v="28"/>
    <x v="0"/>
    <x v="1"/>
    <n v="12813"/>
  </r>
  <r>
    <x v="8"/>
    <x v="28"/>
    <x v="0"/>
    <x v="2"/>
    <n v="68733"/>
  </r>
  <r>
    <x v="8"/>
    <x v="28"/>
    <x v="0"/>
    <x v="3"/>
    <n v="3921"/>
  </r>
  <r>
    <x v="8"/>
    <x v="28"/>
    <x v="0"/>
    <x v="4"/>
    <n v="0"/>
  </r>
  <r>
    <x v="8"/>
    <x v="28"/>
    <x v="0"/>
    <x v="5"/>
    <n v="0"/>
  </r>
  <r>
    <x v="8"/>
    <x v="28"/>
    <x v="0"/>
    <x v="6"/>
    <n v="0"/>
  </r>
  <r>
    <x v="8"/>
    <x v="28"/>
    <x v="0"/>
    <x v="7"/>
    <n v="0"/>
  </r>
  <r>
    <x v="8"/>
    <x v="28"/>
    <x v="0"/>
    <x v="8"/>
    <n v="0"/>
  </r>
  <r>
    <x v="8"/>
    <x v="28"/>
    <x v="0"/>
    <x v="9"/>
    <n v="4513"/>
  </r>
  <r>
    <x v="8"/>
    <x v="28"/>
    <x v="0"/>
    <x v="10"/>
    <n v="16653"/>
  </r>
  <r>
    <x v="8"/>
    <x v="28"/>
    <x v="0"/>
    <x v="11"/>
    <n v="3868"/>
  </r>
  <r>
    <x v="8"/>
    <x v="28"/>
    <x v="0"/>
    <x v="12"/>
    <n v="0"/>
  </r>
  <r>
    <x v="8"/>
    <x v="28"/>
    <x v="0"/>
    <x v="13"/>
    <n v="34702"/>
  </r>
  <r>
    <x v="8"/>
    <x v="28"/>
    <x v="1"/>
    <x v="0"/>
    <n v="0"/>
  </r>
  <r>
    <x v="8"/>
    <x v="28"/>
    <x v="1"/>
    <x v="1"/>
    <n v="14981"/>
  </r>
  <r>
    <x v="8"/>
    <x v="28"/>
    <x v="1"/>
    <x v="2"/>
    <n v="63178"/>
  </r>
  <r>
    <x v="8"/>
    <x v="28"/>
    <x v="1"/>
    <x v="3"/>
    <n v="3921"/>
  </r>
  <r>
    <x v="8"/>
    <x v="28"/>
    <x v="1"/>
    <x v="4"/>
    <n v="0"/>
  </r>
  <r>
    <x v="8"/>
    <x v="28"/>
    <x v="1"/>
    <x v="5"/>
    <n v="0"/>
  </r>
  <r>
    <x v="8"/>
    <x v="28"/>
    <x v="1"/>
    <x v="6"/>
    <n v="0"/>
  </r>
  <r>
    <x v="8"/>
    <x v="28"/>
    <x v="1"/>
    <x v="7"/>
    <n v="0"/>
  </r>
  <r>
    <x v="8"/>
    <x v="28"/>
    <x v="1"/>
    <x v="8"/>
    <n v="0"/>
  </r>
  <r>
    <x v="8"/>
    <x v="28"/>
    <x v="1"/>
    <x v="9"/>
    <n v="4638"/>
  </r>
  <r>
    <x v="8"/>
    <x v="28"/>
    <x v="1"/>
    <x v="10"/>
    <n v="0"/>
  </r>
  <r>
    <x v="8"/>
    <x v="28"/>
    <x v="1"/>
    <x v="11"/>
    <n v="3868"/>
  </r>
  <r>
    <x v="8"/>
    <x v="28"/>
    <x v="1"/>
    <x v="12"/>
    <n v="0"/>
  </r>
  <r>
    <x v="8"/>
    <x v="28"/>
    <x v="1"/>
    <x v="13"/>
    <n v="43506"/>
  </r>
  <r>
    <x v="8"/>
    <x v="29"/>
    <x v="0"/>
    <x v="0"/>
    <n v="0"/>
  </r>
  <r>
    <x v="8"/>
    <x v="29"/>
    <x v="0"/>
    <x v="1"/>
    <n v="26175"/>
  </r>
  <r>
    <x v="8"/>
    <x v="29"/>
    <x v="0"/>
    <x v="2"/>
    <n v="258070"/>
  </r>
  <r>
    <x v="8"/>
    <x v="29"/>
    <x v="0"/>
    <x v="3"/>
    <n v="68415"/>
  </r>
  <r>
    <x v="8"/>
    <x v="29"/>
    <x v="0"/>
    <x v="4"/>
    <n v="0"/>
  </r>
  <r>
    <x v="8"/>
    <x v="29"/>
    <x v="0"/>
    <x v="5"/>
    <n v="25177"/>
  </r>
  <r>
    <x v="8"/>
    <x v="29"/>
    <x v="0"/>
    <x v="6"/>
    <n v="20106"/>
  </r>
  <r>
    <x v="8"/>
    <x v="29"/>
    <x v="0"/>
    <x v="7"/>
    <n v="0"/>
  </r>
  <r>
    <x v="8"/>
    <x v="29"/>
    <x v="0"/>
    <x v="8"/>
    <n v="0"/>
  </r>
  <r>
    <x v="8"/>
    <x v="29"/>
    <x v="0"/>
    <x v="9"/>
    <n v="11525"/>
  </r>
  <r>
    <x v="8"/>
    <x v="29"/>
    <x v="0"/>
    <x v="10"/>
    <n v="36362"/>
  </r>
  <r>
    <x v="8"/>
    <x v="29"/>
    <x v="0"/>
    <x v="11"/>
    <n v="9944"/>
  </r>
  <r>
    <x v="8"/>
    <x v="29"/>
    <x v="0"/>
    <x v="12"/>
    <n v="0"/>
  </r>
  <r>
    <x v="8"/>
    <x v="29"/>
    <x v="0"/>
    <x v="13"/>
    <n v="120465"/>
  </r>
  <r>
    <x v="8"/>
    <x v="29"/>
    <x v="1"/>
    <x v="0"/>
    <n v="0"/>
  </r>
  <r>
    <x v="8"/>
    <x v="29"/>
    <x v="1"/>
    <x v="1"/>
    <n v="26175"/>
  </r>
  <r>
    <x v="8"/>
    <x v="29"/>
    <x v="1"/>
    <x v="2"/>
    <n v="240858"/>
  </r>
  <r>
    <x v="8"/>
    <x v="29"/>
    <x v="1"/>
    <x v="3"/>
    <n v="68415"/>
  </r>
  <r>
    <x v="8"/>
    <x v="29"/>
    <x v="1"/>
    <x v="4"/>
    <n v="2276"/>
  </r>
  <r>
    <x v="8"/>
    <x v="29"/>
    <x v="1"/>
    <x v="5"/>
    <n v="0"/>
  </r>
  <r>
    <x v="8"/>
    <x v="29"/>
    <x v="1"/>
    <x v="6"/>
    <n v="20106"/>
  </r>
  <r>
    <x v="8"/>
    <x v="29"/>
    <x v="1"/>
    <x v="7"/>
    <n v="0"/>
  </r>
  <r>
    <x v="8"/>
    <x v="29"/>
    <x v="1"/>
    <x v="8"/>
    <n v="0"/>
  </r>
  <r>
    <x v="8"/>
    <x v="29"/>
    <x v="1"/>
    <x v="9"/>
    <n v="14754"/>
  </r>
  <r>
    <x v="8"/>
    <x v="29"/>
    <x v="1"/>
    <x v="10"/>
    <n v="-1"/>
  </r>
  <r>
    <x v="8"/>
    <x v="29"/>
    <x v="1"/>
    <x v="11"/>
    <n v="9968"/>
  </r>
  <r>
    <x v="8"/>
    <x v="29"/>
    <x v="1"/>
    <x v="12"/>
    <n v="0"/>
  </r>
  <r>
    <x v="8"/>
    <x v="29"/>
    <x v="1"/>
    <x v="13"/>
    <n v="159313"/>
  </r>
  <r>
    <x v="8"/>
    <x v="30"/>
    <x v="0"/>
    <x v="0"/>
    <n v="0"/>
  </r>
  <r>
    <x v="8"/>
    <x v="30"/>
    <x v="0"/>
    <x v="1"/>
    <n v="78362"/>
  </r>
  <r>
    <x v="8"/>
    <x v="30"/>
    <x v="0"/>
    <x v="2"/>
    <n v="98764"/>
  </r>
  <r>
    <x v="8"/>
    <x v="30"/>
    <x v="0"/>
    <x v="3"/>
    <n v="7207"/>
  </r>
  <r>
    <x v="8"/>
    <x v="30"/>
    <x v="0"/>
    <x v="4"/>
    <n v="0"/>
  </r>
  <r>
    <x v="8"/>
    <x v="30"/>
    <x v="0"/>
    <x v="5"/>
    <n v="0"/>
  </r>
  <r>
    <x v="8"/>
    <x v="30"/>
    <x v="0"/>
    <x v="6"/>
    <n v="457"/>
  </r>
  <r>
    <x v="8"/>
    <x v="30"/>
    <x v="0"/>
    <x v="7"/>
    <n v="0"/>
  </r>
  <r>
    <x v="8"/>
    <x v="30"/>
    <x v="0"/>
    <x v="8"/>
    <n v="0"/>
  </r>
  <r>
    <x v="8"/>
    <x v="30"/>
    <x v="0"/>
    <x v="9"/>
    <n v="8613"/>
  </r>
  <r>
    <x v="8"/>
    <x v="30"/>
    <x v="0"/>
    <x v="10"/>
    <n v="9478"/>
  </r>
  <r>
    <x v="8"/>
    <x v="30"/>
    <x v="0"/>
    <x v="11"/>
    <n v="23039"/>
  </r>
  <r>
    <x v="8"/>
    <x v="30"/>
    <x v="0"/>
    <x v="12"/>
    <n v="0"/>
  </r>
  <r>
    <x v="8"/>
    <x v="30"/>
    <x v="0"/>
    <x v="13"/>
    <n v="18601"/>
  </r>
  <r>
    <x v="8"/>
    <x v="30"/>
    <x v="1"/>
    <x v="0"/>
    <n v="0"/>
  </r>
  <r>
    <x v="8"/>
    <x v="30"/>
    <x v="1"/>
    <x v="1"/>
    <n v="78362"/>
  </r>
  <r>
    <x v="8"/>
    <x v="30"/>
    <x v="1"/>
    <x v="2"/>
    <n v="108608"/>
  </r>
  <r>
    <x v="8"/>
    <x v="30"/>
    <x v="1"/>
    <x v="3"/>
    <n v="7207"/>
  </r>
  <r>
    <x v="8"/>
    <x v="30"/>
    <x v="1"/>
    <x v="4"/>
    <n v="0"/>
  </r>
  <r>
    <x v="8"/>
    <x v="30"/>
    <x v="1"/>
    <x v="5"/>
    <n v="0"/>
  </r>
  <r>
    <x v="8"/>
    <x v="30"/>
    <x v="1"/>
    <x v="6"/>
    <n v="457"/>
  </r>
  <r>
    <x v="8"/>
    <x v="30"/>
    <x v="1"/>
    <x v="7"/>
    <n v="0"/>
  </r>
  <r>
    <x v="8"/>
    <x v="30"/>
    <x v="1"/>
    <x v="8"/>
    <n v="0"/>
  </r>
  <r>
    <x v="8"/>
    <x v="30"/>
    <x v="1"/>
    <x v="9"/>
    <n v="10492"/>
  </r>
  <r>
    <x v="8"/>
    <x v="30"/>
    <x v="1"/>
    <x v="10"/>
    <n v="0"/>
  </r>
  <r>
    <x v="8"/>
    <x v="30"/>
    <x v="1"/>
    <x v="11"/>
    <n v="23039"/>
  </r>
  <r>
    <x v="8"/>
    <x v="30"/>
    <x v="1"/>
    <x v="12"/>
    <n v="0"/>
  </r>
  <r>
    <x v="8"/>
    <x v="30"/>
    <x v="1"/>
    <x v="13"/>
    <n v="36044"/>
  </r>
  <r>
    <x v="8"/>
    <x v="31"/>
    <x v="0"/>
    <x v="0"/>
    <n v="0"/>
  </r>
  <r>
    <x v="8"/>
    <x v="31"/>
    <x v="0"/>
    <x v="1"/>
    <n v="17673"/>
  </r>
  <r>
    <x v="8"/>
    <x v="31"/>
    <x v="0"/>
    <x v="2"/>
    <n v="343908"/>
  </r>
  <r>
    <x v="8"/>
    <x v="31"/>
    <x v="0"/>
    <x v="3"/>
    <n v="50750"/>
  </r>
  <r>
    <x v="8"/>
    <x v="31"/>
    <x v="0"/>
    <x v="4"/>
    <n v="0"/>
  </r>
  <r>
    <x v="8"/>
    <x v="31"/>
    <x v="0"/>
    <x v="5"/>
    <n v="0"/>
  </r>
  <r>
    <x v="8"/>
    <x v="31"/>
    <x v="0"/>
    <x v="6"/>
    <n v="222065"/>
  </r>
  <r>
    <x v="8"/>
    <x v="31"/>
    <x v="0"/>
    <x v="7"/>
    <n v="0"/>
  </r>
  <r>
    <x v="8"/>
    <x v="31"/>
    <x v="0"/>
    <x v="8"/>
    <n v="20346"/>
  </r>
  <r>
    <x v="8"/>
    <x v="31"/>
    <x v="0"/>
    <x v="9"/>
    <n v="37965"/>
  </r>
  <r>
    <x v="8"/>
    <x v="31"/>
    <x v="0"/>
    <x v="10"/>
    <n v="138153"/>
  </r>
  <r>
    <x v="8"/>
    <x v="31"/>
    <x v="0"/>
    <x v="11"/>
    <n v="35300"/>
  </r>
  <r>
    <x v="8"/>
    <x v="31"/>
    <x v="0"/>
    <x v="12"/>
    <n v="0"/>
  </r>
  <r>
    <x v="8"/>
    <x v="31"/>
    <x v="0"/>
    <x v="13"/>
    <n v="377077"/>
  </r>
  <r>
    <x v="8"/>
    <x v="31"/>
    <x v="1"/>
    <x v="0"/>
    <n v="0"/>
  </r>
  <r>
    <x v="8"/>
    <x v="31"/>
    <x v="1"/>
    <x v="1"/>
    <n v="17673"/>
  </r>
  <r>
    <x v="8"/>
    <x v="31"/>
    <x v="1"/>
    <x v="2"/>
    <n v="232638"/>
  </r>
  <r>
    <x v="8"/>
    <x v="31"/>
    <x v="1"/>
    <x v="3"/>
    <n v="50750"/>
  </r>
  <r>
    <x v="8"/>
    <x v="31"/>
    <x v="1"/>
    <x v="4"/>
    <n v="0"/>
  </r>
  <r>
    <x v="8"/>
    <x v="31"/>
    <x v="1"/>
    <x v="5"/>
    <n v="0"/>
  </r>
  <r>
    <x v="8"/>
    <x v="31"/>
    <x v="1"/>
    <x v="6"/>
    <n v="268686"/>
  </r>
  <r>
    <x v="8"/>
    <x v="31"/>
    <x v="1"/>
    <x v="7"/>
    <n v="0"/>
  </r>
  <r>
    <x v="8"/>
    <x v="31"/>
    <x v="1"/>
    <x v="8"/>
    <n v="20346"/>
  </r>
  <r>
    <x v="8"/>
    <x v="31"/>
    <x v="1"/>
    <x v="9"/>
    <n v="31367"/>
  </r>
  <r>
    <x v="8"/>
    <x v="31"/>
    <x v="1"/>
    <x v="10"/>
    <n v="0"/>
  </r>
  <r>
    <x v="8"/>
    <x v="31"/>
    <x v="1"/>
    <x v="11"/>
    <n v="37128"/>
  </r>
  <r>
    <x v="8"/>
    <x v="31"/>
    <x v="1"/>
    <x v="12"/>
    <n v="0"/>
  </r>
  <r>
    <x v="8"/>
    <x v="31"/>
    <x v="1"/>
    <x v="13"/>
    <n v="459008"/>
  </r>
  <r>
    <x v="8"/>
    <x v="32"/>
    <x v="0"/>
    <x v="0"/>
    <n v="0"/>
  </r>
  <r>
    <x v="8"/>
    <x v="32"/>
    <x v="0"/>
    <x v="1"/>
    <n v="102144"/>
  </r>
  <r>
    <x v="8"/>
    <x v="32"/>
    <x v="0"/>
    <x v="2"/>
    <n v="1353756"/>
  </r>
  <r>
    <x v="8"/>
    <x v="32"/>
    <x v="0"/>
    <x v="3"/>
    <n v="266731"/>
  </r>
  <r>
    <x v="8"/>
    <x v="32"/>
    <x v="0"/>
    <x v="4"/>
    <n v="445"/>
  </r>
  <r>
    <x v="8"/>
    <x v="32"/>
    <x v="0"/>
    <x v="5"/>
    <n v="3920"/>
  </r>
  <r>
    <x v="8"/>
    <x v="32"/>
    <x v="0"/>
    <x v="6"/>
    <n v="1804642"/>
  </r>
  <r>
    <x v="8"/>
    <x v="32"/>
    <x v="0"/>
    <x v="7"/>
    <n v="0"/>
  </r>
  <r>
    <x v="8"/>
    <x v="32"/>
    <x v="0"/>
    <x v="8"/>
    <n v="656907"/>
  </r>
  <r>
    <x v="8"/>
    <x v="32"/>
    <x v="0"/>
    <x v="9"/>
    <n v="250121"/>
  </r>
  <r>
    <x v="8"/>
    <x v="32"/>
    <x v="0"/>
    <x v="10"/>
    <n v="109631"/>
  </r>
  <r>
    <x v="8"/>
    <x v="32"/>
    <x v="0"/>
    <x v="11"/>
    <n v="493365"/>
  </r>
  <r>
    <x v="8"/>
    <x v="32"/>
    <x v="0"/>
    <x v="12"/>
    <n v="0"/>
  </r>
  <r>
    <x v="8"/>
    <x v="32"/>
    <x v="0"/>
    <x v="13"/>
    <n v="3575678"/>
  </r>
  <r>
    <x v="8"/>
    <x v="32"/>
    <x v="1"/>
    <x v="0"/>
    <n v="0"/>
  </r>
  <r>
    <x v="8"/>
    <x v="32"/>
    <x v="1"/>
    <x v="1"/>
    <n v="103374"/>
  </r>
  <r>
    <x v="8"/>
    <x v="32"/>
    <x v="1"/>
    <x v="2"/>
    <n v="1282995"/>
  </r>
  <r>
    <x v="8"/>
    <x v="32"/>
    <x v="1"/>
    <x v="3"/>
    <n v="309310"/>
  </r>
  <r>
    <x v="8"/>
    <x v="32"/>
    <x v="1"/>
    <x v="4"/>
    <n v="37119"/>
  </r>
  <r>
    <x v="8"/>
    <x v="32"/>
    <x v="1"/>
    <x v="5"/>
    <n v="0"/>
  </r>
  <r>
    <x v="8"/>
    <x v="32"/>
    <x v="1"/>
    <x v="6"/>
    <n v="3254337"/>
  </r>
  <r>
    <x v="8"/>
    <x v="32"/>
    <x v="1"/>
    <x v="7"/>
    <n v="0"/>
  </r>
  <r>
    <x v="8"/>
    <x v="32"/>
    <x v="1"/>
    <x v="8"/>
    <n v="705160"/>
  </r>
  <r>
    <x v="8"/>
    <x v="32"/>
    <x v="1"/>
    <x v="9"/>
    <n v="315171"/>
  </r>
  <r>
    <x v="8"/>
    <x v="32"/>
    <x v="1"/>
    <x v="10"/>
    <n v="0"/>
  </r>
  <r>
    <x v="8"/>
    <x v="32"/>
    <x v="1"/>
    <x v="11"/>
    <n v="624831"/>
  </r>
  <r>
    <x v="8"/>
    <x v="32"/>
    <x v="1"/>
    <x v="12"/>
    <n v="0"/>
  </r>
  <r>
    <x v="8"/>
    <x v="32"/>
    <x v="1"/>
    <x v="13"/>
    <n v="5102349"/>
  </r>
  <r>
    <x v="8"/>
    <x v="33"/>
    <x v="0"/>
    <x v="0"/>
    <n v="0"/>
  </r>
  <r>
    <x v="8"/>
    <x v="33"/>
    <x v="0"/>
    <x v="1"/>
    <n v="70778"/>
  </r>
  <r>
    <x v="8"/>
    <x v="33"/>
    <x v="0"/>
    <x v="2"/>
    <n v="938760"/>
  </r>
  <r>
    <x v="8"/>
    <x v="33"/>
    <x v="0"/>
    <x v="3"/>
    <n v="105132"/>
  </r>
  <r>
    <x v="8"/>
    <x v="33"/>
    <x v="0"/>
    <x v="4"/>
    <n v="1977"/>
  </r>
  <r>
    <x v="8"/>
    <x v="33"/>
    <x v="0"/>
    <x v="5"/>
    <n v="223689"/>
  </r>
  <r>
    <x v="8"/>
    <x v="33"/>
    <x v="0"/>
    <x v="6"/>
    <n v="198012"/>
  </r>
  <r>
    <x v="8"/>
    <x v="33"/>
    <x v="0"/>
    <x v="7"/>
    <n v="0"/>
  </r>
  <r>
    <x v="8"/>
    <x v="33"/>
    <x v="0"/>
    <x v="8"/>
    <n v="79650"/>
  </r>
  <r>
    <x v="8"/>
    <x v="33"/>
    <x v="0"/>
    <x v="9"/>
    <n v="93049"/>
  </r>
  <r>
    <x v="8"/>
    <x v="33"/>
    <x v="0"/>
    <x v="10"/>
    <n v="116161"/>
  </r>
  <r>
    <x v="8"/>
    <x v="33"/>
    <x v="0"/>
    <x v="11"/>
    <n v="116744"/>
  </r>
  <r>
    <x v="8"/>
    <x v="33"/>
    <x v="0"/>
    <x v="12"/>
    <n v="14100"/>
  </r>
  <r>
    <x v="8"/>
    <x v="33"/>
    <x v="0"/>
    <x v="13"/>
    <n v="736480"/>
  </r>
  <r>
    <x v="8"/>
    <x v="33"/>
    <x v="1"/>
    <x v="0"/>
    <n v="0"/>
  </r>
  <r>
    <x v="8"/>
    <x v="33"/>
    <x v="1"/>
    <x v="1"/>
    <n v="70778"/>
  </r>
  <r>
    <x v="8"/>
    <x v="33"/>
    <x v="1"/>
    <x v="2"/>
    <n v="621747"/>
  </r>
  <r>
    <x v="8"/>
    <x v="33"/>
    <x v="1"/>
    <x v="3"/>
    <n v="85132"/>
  </r>
  <r>
    <x v="8"/>
    <x v="33"/>
    <x v="1"/>
    <x v="4"/>
    <n v="19458"/>
  </r>
  <r>
    <x v="8"/>
    <x v="33"/>
    <x v="1"/>
    <x v="5"/>
    <n v="0"/>
  </r>
  <r>
    <x v="8"/>
    <x v="33"/>
    <x v="1"/>
    <x v="6"/>
    <n v="605051"/>
  </r>
  <r>
    <x v="8"/>
    <x v="33"/>
    <x v="1"/>
    <x v="7"/>
    <n v="-1"/>
  </r>
  <r>
    <x v="8"/>
    <x v="33"/>
    <x v="1"/>
    <x v="8"/>
    <n v="79650"/>
  </r>
  <r>
    <x v="8"/>
    <x v="33"/>
    <x v="1"/>
    <x v="9"/>
    <n v="74687"/>
  </r>
  <r>
    <x v="8"/>
    <x v="33"/>
    <x v="1"/>
    <x v="10"/>
    <n v="-1"/>
  </r>
  <r>
    <x v="8"/>
    <x v="33"/>
    <x v="1"/>
    <x v="11"/>
    <n v="150572"/>
  </r>
  <r>
    <x v="8"/>
    <x v="33"/>
    <x v="1"/>
    <x v="12"/>
    <n v="-1"/>
  </r>
  <r>
    <x v="8"/>
    <x v="33"/>
    <x v="1"/>
    <x v="13"/>
    <n v="1206964"/>
  </r>
  <r>
    <x v="8"/>
    <x v="34"/>
    <x v="0"/>
    <x v="0"/>
    <n v="0"/>
  </r>
  <r>
    <x v="8"/>
    <x v="34"/>
    <x v="0"/>
    <x v="1"/>
    <n v="1001"/>
  </r>
  <r>
    <x v="8"/>
    <x v="34"/>
    <x v="0"/>
    <x v="2"/>
    <n v="809255"/>
  </r>
  <r>
    <x v="8"/>
    <x v="34"/>
    <x v="0"/>
    <x v="3"/>
    <n v="154920"/>
  </r>
  <r>
    <x v="8"/>
    <x v="34"/>
    <x v="0"/>
    <x v="4"/>
    <n v="0"/>
  </r>
  <r>
    <x v="8"/>
    <x v="34"/>
    <x v="0"/>
    <x v="5"/>
    <n v="179244"/>
  </r>
  <r>
    <x v="8"/>
    <x v="34"/>
    <x v="0"/>
    <x v="6"/>
    <n v="520809"/>
  </r>
  <r>
    <x v="8"/>
    <x v="34"/>
    <x v="0"/>
    <x v="7"/>
    <n v="0"/>
  </r>
  <r>
    <x v="8"/>
    <x v="34"/>
    <x v="0"/>
    <x v="8"/>
    <n v="124550"/>
  </r>
  <r>
    <x v="8"/>
    <x v="34"/>
    <x v="0"/>
    <x v="9"/>
    <n v="73565"/>
  </r>
  <r>
    <x v="8"/>
    <x v="34"/>
    <x v="0"/>
    <x v="10"/>
    <n v="139447"/>
  </r>
  <r>
    <x v="8"/>
    <x v="34"/>
    <x v="0"/>
    <x v="11"/>
    <n v="245591"/>
  </r>
  <r>
    <x v="8"/>
    <x v="34"/>
    <x v="0"/>
    <x v="12"/>
    <n v="8890"/>
  </r>
  <r>
    <x v="8"/>
    <x v="34"/>
    <x v="0"/>
    <x v="13"/>
    <n v="1160918"/>
  </r>
  <r>
    <x v="8"/>
    <x v="34"/>
    <x v="1"/>
    <x v="0"/>
    <n v="0"/>
  </r>
  <r>
    <x v="8"/>
    <x v="34"/>
    <x v="1"/>
    <x v="1"/>
    <n v="1098"/>
  </r>
  <r>
    <x v="8"/>
    <x v="34"/>
    <x v="1"/>
    <x v="2"/>
    <n v="609878"/>
  </r>
  <r>
    <x v="8"/>
    <x v="34"/>
    <x v="1"/>
    <x v="3"/>
    <n v="150702"/>
  </r>
  <r>
    <x v="8"/>
    <x v="34"/>
    <x v="1"/>
    <x v="4"/>
    <n v="59"/>
  </r>
  <r>
    <x v="8"/>
    <x v="34"/>
    <x v="1"/>
    <x v="5"/>
    <n v="0"/>
  </r>
  <r>
    <x v="8"/>
    <x v="34"/>
    <x v="1"/>
    <x v="6"/>
    <n v="794895"/>
  </r>
  <r>
    <x v="8"/>
    <x v="34"/>
    <x v="1"/>
    <x v="7"/>
    <n v="0"/>
  </r>
  <r>
    <x v="8"/>
    <x v="34"/>
    <x v="1"/>
    <x v="8"/>
    <n v="124550"/>
  </r>
  <r>
    <x v="8"/>
    <x v="34"/>
    <x v="1"/>
    <x v="9"/>
    <n v="66236"/>
  </r>
  <r>
    <x v="8"/>
    <x v="34"/>
    <x v="1"/>
    <x v="10"/>
    <n v="0"/>
  </r>
  <r>
    <x v="8"/>
    <x v="34"/>
    <x v="1"/>
    <x v="11"/>
    <n v="260725"/>
  </r>
  <r>
    <x v="8"/>
    <x v="34"/>
    <x v="1"/>
    <x v="12"/>
    <n v="0"/>
  </r>
  <r>
    <x v="8"/>
    <x v="34"/>
    <x v="1"/>
    <x v="13"/>
    <n v="1571953"/>
  </r>
  <r>
    <x v="8"/>
    <x v="35"/>
    <x v="0"/>
    <x v="0"/>
    <n v="0"/>
  </r>
  <r>
    <x v="8"/>
    <x v="35"/>
    <x v="0"/>
    <x v="1"/>
    <n v="541043"/>
  </r>
  <r>
    <x v="8"/>
    <x v="35"/>
    <x v="0"/>
    <x v="2"/>
    <n v="1241281"/>
  </r>
  <r>
    <x v="8"/>
    <x v="35"/>
    <x v="0"/>
    <x v="3"/>
    <n v="35379"/>
  </r>
  <r>
    <x v="8"/>
    <x v="35"/>
    <x v="0"/>
    <x v="4"/>
    <n v="0"/>
  </r>
  <r>
    <x v="8"/>
    <x v="35"/>
    <x v="0"/>
    <x v="5"/>
    <n v="61548"/>
  </r>
  <r>
    <x v="8"/>
    <x v="35"/>
    <x v="0"/>
    <x v="6"/>
    <n v="7382"/>
  </r>
  <r>
    <x v="8"/>
    <x v="35"/>
    <x v="0"/>
    <x v="7"/>
    <n v="0"/>
  </r>
  <r>
    <x v="8"/>
    <x v="35"/>
    <x v="0"/>
    <x v="8"/>
    <n v="101137"/>
  </r>
  <r>
    <x v="8"/>
    <x v="35"/>
    <x v="0"/>
    <x v="9"/>
    <n v="280020"/>
  </r>
  <r>
    <x v="8"/>
    <x v="35"/>
    <x v="0"/>
    <x v="10"/>
    <n v="96348"/>
  </r>
  <r>
    <x v="8"/>
    <x v="35"/>
    <x v="0"/>
    <x v="11"/>
    <n v="28883"/>
  </r>
  <r>
    <x v="8"/>
    <x v="35"/>
    <x v="0"/>
    <x v="12"/>
    <n v="34536"/>
  </r>
  <r>
    <x v="8"/>
    <x v="35"/>
    <x v="0"/>
    <x v="13"/>
    <n v="398881"/>
  </r>
  <r>
    <x v="8"/>
    <x v="35"/>
    <x v="1"/>
    <x v="0"/>
    <n v="0"/>
  </r>
  <r>
    <x v="8"/>
    <x v="35"/>
    <x v="1"/>
    <x v="1"/>
    <n v="542891"/>
  </r>
  <r>
    <x v="8"/>
    <x v="35"/>
    <x v="1"/>
    <x v="2"/>
    <n v="1235428"/>
  </r>
  <r>
    <x v="8"/>
    <x v="35"/>
    <x v="1"/>
    <x v="3"/>
    <n v="35379"/>
  </r>
  <r>
    <x v="8"/>
    <x v="35"/>
    <x v="1"/>
    <x v="4"/>
    <n v="0"/>
  </r>
  <r>
    <x v="8"/>
    <x v="35"/>
    <x v="1"/>
    <x v="5"/>
    <n v="0"/>
  </r>
  <r>
    <x v="8"/>
    <x v="35"/>
    <x v="1"/>
    <x v="6"/>
    <n v="269132"/>
  </r>
  <r>
    <x v="8"/>
    <x v="35"/>
    <x v="1"/>
    <x v="7"/>
    <n v="0"/>
  </r>
  <r>
    <x v="8"/>
    <x v="35"/>
    <x v="1"/>
    <x v="8"/>
    <n v="101137"/>
  </r>
  <r>
    <x v="8"/>
    <x v="35"/>
    <x v="1"/>
    <x v="9"/>
    <n v="285767"/>
  </r>
  <r>
    <x v="8"/>
    <x v="35"/>
    <x v="1"/>
    <x v="10"/>
    <n v="0"/>
  </r>
  <r>
    <x v="8"/>
    <x v="35"/>
    <x v="1"/>
    <x v="11"/>
    <n v="41526"/>
  </r>
  <r>
    <x v="8"/>
    <x v="35"/>
    <x v="1"/>
    <x v="12"/>
    <n v="0"/>
  </r>
  <r>
    <x v="8"/>
    <x v="35"/>
    <x v="1"/>
    <x v="13"/>
    <n v="783186"/>
  </r>
  <r>
    <x v="8"/>
    <x v="36"/>
    <x v="0"/>
    <x v="0"/>
    <n v="0"/>
  </r>
  <r>
    <x v="8"/>
    <x v="36"/>
    <x v="0"/>
    <x v="1"/>
    <n v="75785"/>
  </r>
  <r>
    <x v="8"/>
    <x v="36"/>
    <x v="0"/>
    <x v="2"/>
    <n v="103958"/>
  </r>
  <r>
    <x v="8"/>
    <x v="36"/>
    <x v="0"/>
    <x v="3"/>
    <n v="4048"/>
  </r>
  <r>
    <x v="8"/>
    <x v="36"/>
    <x v="0"/>
    <x v="4"/>
    <n v="4910"/>
  </r>
  <r>
    <x v="8"/>
    <x v="36"/>
    <x v="0"/>
    <x v="5"/>
    <n v="0"/>
  </r>
  <r>
    <x v="8"/>
    <x v="36"/>
    <x v="0"/>
    <x v="6"/>
    <n v="0"/>
  </r>
  <r>
    <x v="8"/>
    <x v="36"/>
    <x v="0"/>
    <x v="7"/>
    <n v="0"/>
  </r>
  <r>
    <x v="8"/>
    <x v="36"/>
    <x v="0"/>
    <x v="8"/>
    <n v="0"/>
  </r>
  <r>
    <x v="8"/>
    <x v="36"/>
    <x v="0"/>
    <x v="9"/>
    <n v="5322"/>
  </r>
  <r>
    <x v="8"/>
    <x v="36"/>
    <x v="0"/>
    <x v="10"/>
    <n v="0"/>
  </r>
  <r>
    <x v="8"/>
    <x v="36"/>
    <x v="0"/>
    <x v="11"/>
    <n v="7471"/>
  </r>
  <r>
    <x v="8"/>
    <x v="36"/>
    <x v="0"/>
    <x v="12"/>
    <n v="0"/>
  </r>
  <r>
    <x v="8"/>
    <x v="36"/>
    <x v="0"/>
    <x v="13"/>
    <n v="21364"/>
  </r>
  <r>
    <x v="8"/>
    <x v="36"/>
    <x v="1"/>
    <x v="0"/>
    <n v="0"/>
  </r>
  <r>
    <x v="8"/>
    <x v="36"/>
    <x v="1"/>
    <x v="1"/>
    <n v="75785"/>
  </r>
  <r>
    <x v="8"/>
    <x v="36"/>
    <x v="1"/>
    <x v="2"/>
    <n v="103958"/>
  </r>
  <r>
    <x v="8"/>
    <x v="36"/>
    <x v="1"/>
    <x v="3"/>
    <n v="4048"/>
  </r>
  <r>
    <x v="8"/>
    <x v="36"/>
    <x v="1"/>
    <x v="4"/>
    <n v="4910"/>
  </r>
  <r>
    <x v="8"/>
    <x v="36"/>
    <x v="1"/>
    <x v="5"/>
    <n v="0"/>
  </r>
  <r>
    <x v="8"/>
    <x v="36"/>
    <x v="1"/>
    <x v="6"/>
    <n v="0"/>
  </r>
  <r>
    <x v="8"/>
    <x v="36"/>
    <x v="1"/>
    <x v="7"/>
    <n v="0"/>
  </r>
  <r>
    <x v="8"/>
    <x v="36"/>
    <x v="1"/>
    <x v="8"/>
    <n v="0"/>
  </r>
  <r>
    <x v="8"/>
    <x v="36"/>
    <x v="1"/>
    <x v="9"/>
    <n v="5322"/>
  </r>
  <r>
    <x v="8"/>
    <x v="36"/>
    <x v="1"/>
    <x v="10"/>
    <n v="0"/>
  </r>
  <r>
    <x v="8"/>
    <x v="36"/>
    <x v="1"/>
    <x v="11"/>
    <n v="7471"/>
  </r>
  <r>
    <x v="8"/>
    <x v="36"/>
    <x v="1"/>
    <x v="12"/>
    <n v="0"/>
  </r>
  <r>
    <x v="8"/>
    <x v="36"/>
    <x v="1"/>
    <x v="13"/>
    <n v="21364"/>
  </r>
  <r>
    <x v="8"/>
    <x v="37"/>
    <x v="0"/>
    <x v="0"/>
    <n v="0"/>
  </r>
  <r>
    <x v="8"/>
    <x v="37"/>
    <x v="0"/>
    <x v="1"/>
    <n v="111984"/>
  </r>
  <r>
    <x v="8"/>
    <x v="37"/>
    <x v="0"/>
    <x v="2"/>
    <n v="331667"/>
  </r>
  <r>
    <x v="8"/>
    <x v="37"/>
    <x v="0"/>
    <x v="3"/>
    <n v="76036"/>
  </r>
  <r>
    <x v="8"/>
    <x v="37"/>
    <x v="0"/>
    <x v="4"/>
    <n v="0"/>
  </r>
  <r>
    <x v="8"/>
    <x v="37"/>
    <x v="0"/>
    <x v="5"/>
    <n v="0"/>
  </r>
  <r>
    <x v="8"/>
    <x v="37"/>
    <x v="0"/>
    <x v="6"/>
    <n v="68096"/>
  </r>
  <r>
    <x v="8"/>
    <x v="37"/>
    <x v="0"/>
    <x v="7"/>
    <n v="27622"/>
  </r>
  <r>
    <x v="8"/>
    <x v="37"/>
    <x v="0"/>
    <x v="8"/>
    <n v="0"/>
  </r>
  <r>
    <x v="8"/>
    <x v="37"/>
    <x v="0"/>
    <x v="9"/>
    <n v="20299"/>
  </r>
  <r>
    <x v="8"/>
    <x v="37"/>
    <x v="0"/>
    <x v="10"/>
    <n v="0"/>
  </r>
  <r>
    <x v="8"/>
    <x v="37"/>
    <x v="0"/>
    <x v="11"/>
    <n v="31897"/>
  </r>
  <r>
    <x v="8"/>
    <x v="37"/>
    <x v="0"/>
    <x v="12"/>
    <n v="0"/>
  </r>
  <r>
    <x v="8"/>
    <x v="37"/>
    <x v="0"/>
    <x v="13"/>
    <n v="250964"/>
  </r>
  <r>
    <x v="8"/>
    <x v="37"/>
    <x v="1"/>
    <x v="0"/>
    <n v="0"/>
  </r>
  <r>
    <x v="8"/>
    <x v="37"/>
    <x v="1"/>
    <x v="1"/>
    <n v="119639"/>
  </r>
  <r>
    <x v="8"/>
    <x v="37"/>
    <x v="1"/>
    <x v="2"/>
    <n v="337212"/>
  </r>
  <r>
    <x v="8"/>
    <x v="37"/>
    <x v="1"/>
    <x v="3"/>
    <n v="69536"/>
  </r>
  <r>
    <x v="8"/>
    <x v="37"/>
    <x v="1"/>
    <x v="4"/>
    <n v="0"/>
  </r>
  <r>
    <x v="8"/>
    <x v="37"/>
    <x v="1"/>
    <x v="5"/>
    <n v="0"/>
  </r>
  <r>
    <x v="8"/>
    <x v="37"/>
    <x v="1"/>
    <x v="6"/>
    <n v="93942"/>
  </r>
  <r>
    <x v="8"/>
    <x v="37"/>
    <x v="1"/>
    <x v="7"/>
    <n v="0"/>
  </r>
  <r>
    <x v="8"/>
    <x v="37"/>
    <x v="1"/>
    <x v="8"/>
    <n v="0"/>
  </r>
  <r>
    <x v="8"/>
    <x v="37"/>
    <x v="1"/>
    <x v="9"/>
    <n v="21995"/>
  </r>
  <r>
    <x v="8"/>
    <x v="37"/>
    <x v="1"/>
    <x v="10"/>
    <n v="0"/>
  </r>
  <r>
    <x v="8"/>
    <x v="37"/>
    <x v="1"/>
    <x v="11"/>
    <n v="30980"/>
  </r>
  <r>
    <x v="8"/>
    <x v="37"/>
    <x v="1"/>
    <x v="12"/>
    <n v="0"/>
  </r>
  <r>
    <x v="8"/>
    <x v="37"/>
    <x v="1"/>
    <x v="13"/>
    <n v="250964"/>
  </r>
  <r>
    <x v="8"/>
    <x v="75"/>
    <x v="0"/>
    <x v="0"/>
    <n v="0"/>
  </r>
  <r>
    <x v="8"/>
    <x v="75"/>
    <x v="0"/>
    <x v="1"/>
    <n v="63454"/>
  </r>
  <r>
    <x v="8"/>
    <x v="75"/>
    <x v="0"/>
    <x v="2"/>
    <n v="203736"/>
  </r>
  <r>
    <x v="8"/>
    <x v="75"/>
    <x v="0"/>
    <x v="3"/>
    <n v="9306"/>
  </r>
  <r>
    <x v="8"/>
    <x v="75"/>
    <x v="0"/>
    <x v="4"/>
    <n v="1052"/>
  </r>
  <r>
    <x v="8"/>
    <x v="75"/>
    <x v="0"/>
    <x v="5"/>
    <n v="0"/>
  </r>
  <r>
    <x v="8"/>
    <x v="75"/>
    <x v="0"/>
    <x v="6"/>
    <n v="0"/>
  </r>
  <r>
    <x v="8"/>
    <x v="75"/>
    <x v="0"/>
    <x v="7"/>
    <n v="0"/>
  </r>
  <r>
    <x v="8"/>
    <x v="75"/>
    <x v="0"/>
    <x v="8"/>
    <n v="0"/>
  </r>
  <r>
    <x v="8"/>
    <x v="75"/>
    <x v="0"/>
    <x v="9"/>
    <n v="5639"/>
  </r>
  <r>
    <x v="8"/>
    <x v="75"/>
    <x v="0"/>
    <x v="10"/>
    <n v="0"/>
  </r>
  <r>
    <x v="8"/>
    <x v="75"/>
    <x v="0"/>
    <x v="11"/>
    <n v="8393"/>
  </r>
  <r>
    <x v="8"/>
    <x v="75"/>
    <x v="0"/>
    <x v="12"/>
    <n v="0"/>
  </r>
  <r>
    <x v="8"/>
    <x v="75"/>
    <x v="0"/>
    <x v="13"/>
    <n v="132678"/>
  </r>
  <r>
    <x v="8"/>
    <x v="75"/>
    <x v="1"/>
    <x v="0"/>
    <n v="0"/>
  </r>
  <r>
    <x v="8"/>
    <x v="75"/>
    <x v="1"/>
    <x v="1"/>
    <n v="63454"/>
  </r>
  <r>
    <x v="8"/>
    <x v="75"/>
    <x v="1"/>
    <x v="2"/>
    <n v="203736"/>
  </r>
  <r>
    <x v="8"/>
    <x v="75"/>
    <x v="1"/>
    <x v="3"/>
    <n v="9306"/>
  </r>
  <r>
    <x v="8"/>
    <x v="75"/>
    <x v="1"/>
    <x v="4"/>
    <n v="1052"/>
  </r>
  <r>
    <x v="8"/>
    <x v="75"/>
    <x v="1"/>
    <x v="5"/>
    <n v="0"/>
  </r>
  <r>
    <x v="8"/>
    <x v="75"/>
    <x v="1"/>
    <x v="6"/>
    <n v="0"/>
  </r>
  <r>
    <x v="8"/>
    <x v="75"/>
    <x v="1"/>
    <x v="7"/>
    <n v="0"/>
  </r>
  <r>
    <x v="8"/>
    <x v="75"/>
    <x v="1"/>
    <x v="8"/>
    <n v="0"/>
  </r>
  <r>
    <x v="8"/>
    <x v="75"/>
    <x v="1"/>
    <x v="9"/>
    <n v="5639"/>
  </r>
  <r>
    <x v="8"/>
    <x v="75"/>
    <x v="1"/>
    <x v="10"/>
    <n v="0"/>
  </r>
  <r>
    <x v="8"/>
    <x v="75"/>
    <x v="1"/>
    <x v="11"/>
    <n v="8393"/>
  </r>
  <r>
    <x v="8"/>
    <x v="75"/>
    <x v="1"/>
    <x v="12"/>
    <n v="0"/>
  </r>
  <r>
    <x v="8"/>
    <x v="75"/>
    <x v="1"/>
    <x v="13"/>
    <n v="132678"/>
  </r>
  <r>
    <x v="8"/>
    <x v="38"/>
    <x v="0"/>
    <x v="0"/>
    <n v="0"/>
  </r>
  <r>
    <x v="8"/>
    <x v="38"/>
    <x v="0"/>
    <x v="1"/>
    <n v="1969473"/>
  </r>
  <r>
    <x v="8"/>
    <x v="38"/>
    <x v="0"/>
    <x v="2"/>
    <n v="9737724"/>
  </r>
  <r>
    <x v="8"/>
    <x v="38"/>
    <x v="0"/>
    <x v="3"/>
    <n v="485909"/>
  </r>
  <r>
    <x v="8"/>
    <x v="38"/>
    <x v="0"/>
    <x v="4"/>
    <n v="213233"/>
  </r>
  <r>
    <x v="8"/>
    <x v="38"/>
    <x v="0"/>
    <x v="5"/>
    <n v="470758"/>
  </r>
  <r>
    <x v="8"/>
    <x v="38"/>
    <x v="0"/>
    <x v="6"/>
    <n v="11857221"/>
  </r>
  <r>
    <x v="8"/>
    <x v="38"/>
    <x v="0"/>
    <x v="7"/>
    <n v="0"/>
  </r>
  <r>
    <x v="8"/>
    <x v="38"/>
    <x v="0"/>
    <x v="8"/>
    <n v="672696"/>
  </r>
  <r>
    <x v="8"/>
    <x v="38"/>
    <x v="0"/>
    <x v="9"/>
    <n v="1369343"/>
  </r>
  <r>
    <x v="8"/>
    <x v="38"/>
    <x v="0"/>
    <x v="10"/>
    <n v="394386"/>
  </r>
  <r>
    <x v="8"/>
    <x v="38"/>
    <x v="0"/>
    <x v="11"/>
    <n v="2218271"/>
  </r>
  <r>
    <x v="8"/>
    <x v="38"/>
    <x v="0"/>
    <x v="12"/>
    <n v="387929"/>
  </r>
  <r>
    <x v="8"/>
    <x v="38"/>
    <x v="0"/>
    <x v="13"/>
    <n v="19970739"/>
  </r>
  <r>
    <x v="8"/>
    <x v="38"/>
    <x v="1"/>
    <x v="0"/>
    <n v="0"/>
  </r>
  <r>
    <x v="8"/>
    <x v="38"/>
    <x v="1"/>
    <x v="1"/>
    <n v="2585899"/>
  </r>
  <r>
    <x v="8"/>
    <x v="38"/>
    <x v="1"/>
    <x v="2"/>
    <n v="14416200"/>
  </r>
  <r>
    <x v="8"/>
    <x v="38"/>
    <x v="1"/>
    <x v="3"/>
    <n v="751428"/>
  </r>
  <r>
    <x v="8"/>
    <x v="38"/>
    <x v="1"/>
    <x v="4"/>
    <n v="992851"/>
  </r>
  <r>
    <x v="8"/>
    <x v="38"/>
    <x v="1"/>
    <x v="5"/>
    <n v="0"/>
  </r>
  <r>
    <x v="8"/>
    <x v="38"/>
    <x v="1"/>
    <x v="6"/>
    <n v="17956185"/>
  </r>
  <r>
    <x v="8"/>
    <x v="38"/>
    <x v="1"/>
    <x v="7"/>
    <n v="0"/>
  </r>
  <r>
    <x v="8"/>
    <x v="38"/>
    <x v="1"/>
    <x v="8"/>
    <n v="1224396"/>
  </r>
  <r>
    <x v="8"/>
    <x v="38"/>
    <x v="1"/>
    <x v="9"/>
    <n v="1575589"/>
  </r>
  <r>
    <x v="8"/>
    <x v="38"/>
    <x v="1"/>
    <x v="10"/>
    <n v="0"/>
  </r>
  <r>
    <x v="8"/>
    <x v="38"/>
    <x v="1"/>
    <x v="11"/>
    <n v="3187053"/>
  </r>
  <r>
    <x v="8"/>
    <x v="38"/>
    <x v="1"/>
    <x v="12"/>
    <n v="0"/>
  </r>
  <r>
    <x v="8"/>
    <x v="38"/>
    <x v="1"/>
    <x v="13"/>
    <n v="30878067"/>
  </r>
  <r>
    <x v="8"/>
    <x v="39"/>
    <x v="0"/>
    <x v="0"/>
    <n v="0"/>
  </r>
  <r>
    <x v="8"/>
    <x v="39"/>
    <x v="0"/>
    <x v="1"/>
    <n v="306573"/>
  </r>
  <r>
    <x v="8"/>
    <x v="39"/>
    <x v="0"/>
    <x v="2"/>
    <n v="1054184"/>
  </r>
  <r>
    <x v="8"/>
    <x v="39"/>
    <x v="0"/>
    <x v="3"/>
    <n v="958954"/>
  </r>
  <r>
    <x v="8"/>
    <x v="39"/>
    <x v="0"/>
    <x v="4"/>
    <n v="17806"/>
  </r>
  <r>
    <x v="8"/>
    <x v="39"/>
    <x v="0"/>
    <x v="5"/>
    <n v="278083"/>
  </r>
  <r>
    <x v="8"/>
    <x v="39"/>
    <x v="0"/>
    <x v="6"/>
    <n v="1906083"/>
  </r>
  <r>
    <x v="8"/>
    <x v="39"/>
    <x v="0"/>
    <x v="7"/>
    <n v="0"/>
  </r>
  <r>
    <x v="8"/>
    <x v="39"/>
    <x v="0"/>
    <x v="8"/>
    <n v="1158515"/>
  </r>
  <r>
    <x v="8"/>
    <x v="39"/>
    <x v="0"/>
    <x v="9"/>
    <n v="200749"/>
  </r>
  <r>
    <x v="8"/>
    <x v="39"/>
    <x v="0"/>
    <x v="10"/>
    <n v="621614"/>
  </r>
  <r>
    <x v="8"/>
    <x v="39"/>
    <x v="0"/>
    <x v="11"/>
    <n v="381286"/>
  </r>
  <r>
    <x v="8"/>
    <x v="39"/>
    <x v="0"/>
    <x v="12"/>
    <n v="32848"/>
  </r>
  <r>
    <x v="8"/>
    <x v="39"/>
    <x v="0"/>
    <x v="13"/>
    <n v="2149137"/>
  </r>
  <r>
    <x v="8"/>
    <x v="39"/>
    <x v="1"/>
    <x v="0"/>
    <n v="0"/>
  </r>
  <r>
    <x v="8"/>
    <x v="39"/>
    <x v="1"/>
    <x v="1"/>
    <n v="570520"/>
  </r>
  <r>
    <x v="8"/>
    <x v="39"/>
    <x v="1"/>
    <x v="2"/>
    <n v="733217"/>
  </r>
  <r>
    <x v="8"/>
    <x v="39"/>
    <x v="1"/>
    <x v="3"/>
    <n v="557891"/>
  </r>
  <r>
    <x v="8"/>
    <x v="39"/>
    <x v="1"/>
    <x v="4"/>
    <n v="710569"/>
  </r>
  <r>
    <x v="8"/>
    <x v="39"/>
    <x v="1"/>
    <x v="5"/>
    <n v="0"/>
  </r>
  <r>
    <x v="8"/>
    <x v="39"/>
    <x v="1"/>
    <x v="6"/>
    <n v="4038397"/>
  </r>
  <r>
    <x v="8"/>
    <x v="39"/>
    <x v="1"/>
    <x v="7"/>
    <n v="0"/>
  </r>
  <r>
    <x v="8"/>
    <x v="39"/>
    <x v="1"/>
    <x v="8"/>
    <n v="1253743"/>
  </r>
  <r>
    <x v="8"/>
    <x v="39"/>
    <x v="1"/>
    <x v="9"/>
    <n v="199578"/>
  </r>
  <r>
    <x v="8"/>
    <x v="39"/>
    <x v="1"/>
    <x v="10"/>
    <n v="0"/>
  </r>
  <r>
    <x v="8"/>
    <x v="39"/>
    <x v="1"/>
    <x v="11"/>
    <n v="638737"/>
  </r>
  <r>
    <x v="8"/>
    <x v="39"/>
    <x v="1"/>
    <x v="12"/>
    <n v="0"/>
  </r>
  <r>
    <x v="8"/>
    <x v="39"/>
    <x v="1"/>
    <x v="13"/>
    <n v="4625536"/>
  </r>
  <r>
    <x v="8"/>
    <x v="40"/>
    <x v="0"/>
    <x v="0"/>
    <n v="0"/>
  </r>
  <r>
    <x v="8"/>
    <x v="40"/>
    <x v="0"/>
    <x v="1"/>
    <n v="269822"/>
  </r>
  <r>
    <x v="8"/>
    <x v="40"/>
    <x v="0"/>
    <x v="2"/>
    <n v="2122455"/>
  </r>
  <r>
    <x v="8"/>
    <x v="40"/>
    <x v="0"/>
    <x v="3"/>
    <n v="241914"/>
  </r>
  <r>
    <x v="8"/>
    <x v="40"/>
    <x v="0"/>
    <x v="4"/>
    <n v="2205"/>
  </r>
  <r>
    <x v="8"/>
    <x v="40"/>
    <x v="0"/>
    <x v="5"/>
    <n v="473811"/>
  </r>
  <r>
    <x v="8"/>
    <x v="40"/>
    <x v="0"/>
    <x v="6"/>
    <n v="388333"/>
  </r>
  <r>
    <x v="8"/>
    <x v="40"/>
    <x v="0"/>
    <x v="7"/>
    <n v="0"/>
  </r>
  <r>
    <x v="8"/>
    <x v="40"/>
    <x v="0"/>
    <x v="8"/>
    <n v="613030"/>
  </r>
  <r>
    <x v="8"/>
    <x v="40"/>
    <x v="0"/>
    <x v="9"/>
    <n v="198486"/>
  </r>
  <r>
    <x v="8"/>
    <x v="40"/>
    <x v="0"/>
    <x v="10"/>
    <n v="154131"/>
  </r>
  <r>
    <x v="8"/>
    <x v="40"/>
    <x v="0"/>
    <x v="11"/>
    <n v="231834"/>
  </r>
  <r>
    <x v="8"/>
    <x v="40"/>
    <x v="0"/>
    <x v="12"/>
    <n v="22798"/>
  </r>
  <r>
    <x v="8"/>
    <x v="40"/>
    <x v="0"/>
    <x v="13"/>
    <n v="2038081"/>
  </r>
  <r>
    <x v="8"/>
    <x v="40"/>
    <x v="1"/>
    <x v="0"/>
    <n v="0"/>
  </r>
  <r>
    <x v="8"/>
    <x v="40"/>
    <x v="1"/>
    <x v="1"/>
    <n v="270253"/>
  </r>
  <r>
    <x v="8"/>
    <x v="40"/>
    <x v="1"/>
    <x v="2"/>
    <n v="1718061"/>
  </r>
  <r>
    <x v="8"/>
    <x v="40"/>
    <x v="1"/>
    <x v="3"/>
    <n v="241914"/>
  </r>
  <r>
    <x v="8"/>
    <x v="40"/>
    <x v="1"/>
    <x v="4"/>
    <n v="2205"/>
  </r>
  <r>
    <x v="8"/>
    <x v="40"/>
    <x v="1"/>
    <x v="5"/>
    <n v="0"/>
  </r>
  <r>
    <x v="8"/>
    <x v="40"/>
    <x v="1"/>
    <x v="6"/>
    <n v="842161"/>
  </r>
  <r>
    <x v="8"/>
    <x v="40"/>
    <x v="1"/>
    <x v="7"/>
    <n v="0"/>
  </r>
  <r>
    <x v="8"/>
    <x v="40"/>
    <x v="1"/>
    <x v="8"/>
    <n v="640463"/>
  </r>
  <r>
    <x v="8"/>
    <x v="40"/>
    <x v="1"/>
    <x v="9"/>
    <n v="188081"/>
  </r>
  <r>
    <x v="8"/>
    <x v="40"/>
    <x v="1"/>
    <x v="10"/>
    <n v="0"/>
  </r>
  <r>
    <x v="8"/>
    <x v="40"/>
    <x v="1"/>
    <x v="11"/>
    <n v="255954"/>
  </r>
  <r>
    <x v="8"/>
    <x v="40"/>
    <x v="1"/>
    <x v="12"/>
    <n v="0"/>
  </r>
  <r>
    <x v="8"/>
    <x v="40"/>
    <x v="1"/>
    <x v="13"/>
    <n v="2754186"/>
  </r>
  <r>
    <x v="8"/>
    <x v="41"/>
    <x v="0"/>
    <x v="0"/>
    <n v="0"/>
  </r>
  <r>
    <x v="8"/>
    <x v="41"/>
    <x v="0"/>
    <x v="1"/>
    <n v="158291"/>
  </r>
  <r>
    <x v="8"/>
    <x v="41"/>
    <x v="0"/>
    <x v="2"/>
    <n v="1626456"/>
  </r>
  <r>
    <x v="8"/>
    <x v="41"/>
    <x v="0"/>
    <x v="3"/>
    <n v="151114"/>
  </r>
  <r>
    <x v="8"/>
    <x v="41"/>
    <x v="0"/>
    <x v="4"/>
    <n v="1539"/>
  </r>
  <r>
    <x v="8"/>
    <x v="41"/>
    <x v="0"/>
    <x v="5"/>
    <n v="143768"/>
  </r>
  <r>
    <x v="8"/>
    <x v="41"/>
    <x v="0"/>
    <x v="6"/>
    <n v="400717"/>
  </r>
  <r>
    <x v="8"/>
    <x v="41"/>
    <x v="0"/>
    <x v="7"/>
    <n v="0"/>
  </r>
  <r>
    <x v="8"/>
    <x v="41"/>
    <x v="0"/>
    <x v="8"/>
    <n v="310777"/>
  </r>
  <r>
    <x v="8"/>
    <x v="41"/>
    <x v="0"/>
    <x v="9"/>
    <n v="120970"/>
  </r>
  <r>
    <x v="8"/>
    <x v="41"/>
    <x v="0"/>
    <x v="10"/>
    <n v="40395"/>
  </r>
  <r>
    <x v="8"/>
    <x v="41"/>
    <x v="0"/>
    <x v="11"/>
    <n v="184919"/>
  </r>
  <r>
    <x v="8"/>
    <x v="41"/>
    <x v="0"/>
    <x v="12"/>
    <n v="78298"/>
  </r>
  <r>
    <x v="8"/>
    <x v="41"/>
    <x v="0"/>
    <x v="13"/>
    <n v="1985090"/>
  </r>
  <r>
    <x v="8"/>
    <x v="41"/>
    <x v="1"/>
    <x v="0"/>
    <n v="34352"/>
  </r>
  <r>
    <x v="8"/>
    <x v="41"/>
    <x v="1"/>
    <x v="1"/>
    <n v="158291"/>
  </r>
  <r>
    <x v="8"/>
    <x v="41"/>
    <x v="1"/>
    <x v="2"/>
    <n v="1925247"/>
  </r>
  <r>
    <x v="8"/>
    <x v="41"/>
    <x v="1"/>
    <x v="3"/>
    <n v="151114"/>
  </r>
  <r>
    <x v="8"/>
    <x v="41"/>
    <x v="1"/>
    <x v="4"/>
    <n v="1539"/>
  </r>
  <r>
    <x v="8"/>
    <x v="41"/>
    <x v="1"/>
    <x v="5"/>
    <n v="0"/>
  </r>
  <r>
    <x v="8"/>
    <x v="41"/>
    <x v="1"/>
    <x v="6"/>
    <n v="1067432"/>
  </r>
  <r>
    <x v="8"/>
    <x v="41"/>
    <x v="1"/>
    <x v="7"/>
    <n v="0"/>
  </r>
  <r>
    <x v="8"/>
    <x v="41"/>
    <x v="1"/>
    <x v="8"/>
    <n v="333101"/>
  </r>
  <r>
    <x v="8"/>
    <x v="41"/>
    <x v="1"/>
    <x v="9"/>
    <n v="154831"/>
  </r>
  <r>
    <x v="8"/>
    <x v="41"/>
    <x v="1"/>
    <x v="10"/>
    <n v="0"/>
  </r>
  <r>
    <x v="8"/>
    <x v="41"/>
    <x v="1"/>
    <x v="11"/>
    <n v="239751"/>
  </r>
  <r>
    <x v="8"/>
    <x v="41"/>
    <x v="1"/>
    <x v="12"/>
    <n v="0"/>
  </r>
  <r>
    <x v="8"/>
    <x v="41"/>
    <x v="1"/>
    <x v="13"/>
    <n v="3134108"/>
  </r>
  <r>
    <x v="8"/>
    <x v="42"/>
    <x v="0"/>
    <x v="0"/>
    <n v="0"/>
  </r>
  <r>
    <x v="8"/>
    <x v="42"/>
    <x v="0"/>
    <x v="1"/>
    <n v="106587"/>
  </r>
  <r>
    <x v="8"/>
    <x v="42"/>
    <x v="0"/>
    <x v="2"/>
    <n v="656579"/>
  </r>
  <r>
    <x v="8"/>
    <x v="42"/>
    <x v="0"/>
    <x v="3"/>
    <n v="47930"/>
  </r>
  <r>
    <x v="8"/>
    <x v="42"/>
    <x v="0"/>
    <x v="4"/>
    <n v="0"/>
  </r>
  <r>
    <x v="8"/>
    <x v="42"/>
    <x v="0"/>
    <x v="5"/>
    <n v="86253"/>
  </r>
  <r>
    <x v="8"/>
    <x v="42"/>
    <x v="0"/>
    <x v="6"/>
    <n v="210083"/>
  </r>
  <r>
    <x v="8"/>
    <x v="42"/>
    <x v="0"/>
    <x v="7"/>
    <n v="0"/>
  </r>
  <r>
    <x v="8"/>
    <x v="42"/>
    <x v="0"/>
    <x v="8"/>
    <n v="0"/>
  </r>
  <r>
    <x v="8"/>
    <x v="42"/>
    <x v="0"/>
    <x v="9"/>
    <n v="64430"/>
  </r>
  <r>
    <x v="8"/>
    <x v="42"/>
    <x v="0"/>
    <x v="10"/>
    <n v="24706"/>
  </r>
  <r>
    <x v="8"/>
    <x v="42"/>
    <x v="0"/>
    <x v="11"/>
    <n v="90509"/>
  </r>
  <r>
    <x v="8"/>
    <x v="42"/>
    <x v="0"/>
    <x v="12"/>
    <n v="0"/>
  </r>
  <r>
    <x v="8"/>
    <x v="42"/>
    <x v="0"/>
    <x v="13"/>
    <n v="627265"/>
  </r>
  <r>
    <x v="8"/>
    <x v="42"/>
    <x v="1"/>
    <x v="0"/>
    <n v="0"/>
  </r>
  <r>
    <x v="8"/>
    <x v="42"/>
    <x v="1"/>
    <x v="1"/>
    <n v="106587"/>
  </r>
  <r>
    <x v="8"/>
    <x v="42"/>
    <x v="1"/>
    <x v="2"/>
    <n v="576151"/>
  </r>
  <r>
    <x v="8"/>
    <x v="42"/>
    <x v="1"/>
    <x v="3"/>
    <n v="47930"/>
  </r>
  <r>
    <x v="8"/>
    <x v="42"/>
    <x v="1"/>
    <x v="4"/>
    <n v="0"/>
  </r>
  <r>
    <x v="8"/>
    <x v="42"/>
    <x v="1"/>
    <x v="5"/>
    <n v="0"/>
  </r>
  <r>
    <x v="8"/>
    <x v="42"/>
    <x v="1"/>
    <x v="6"/>
    <n v="280678"/>
  </r>
  <r>
    <x v="8"/>
    <x v="42"/>
    <x v="1"/>
    <x v="7"/>
    <n v="0"/>
  </r>
  <r>
    <x v="8"/>
    <x v="42"/>
    <x v="1"/>
    <x v="8"/>
    <n v="0"/>
  </r>
  <r>
    <x v="8"/>
    <x v="42"/>
    <x v="1"/>
    <x v="9"/>
    <n v="62267"/>
  </r>
  <r>
    <x v="8"/>
    <x v="42"/>
    <x v="1"/>
    <x v="10"/>
    <n v="0"/>
  </r>
  <r>
    <x v="8"/>
    <x v="42"/>
    <x v="1"/>
    <x v="11"/>
    <n v="92798"/>
  </r>
  <r>
    <x v="8"/>
    <x v="42"/>
    <x v="1"/>
    <x v="12"/>
    <n v="0"/>
  </r>
  <r>
    <x v="8"/>
    <x v="42"/>
    <x v="1"/>
    <x v="13"/>
    <n v="732843"/>
  </r>
  <r>
    <x v="8"/>
    <x v="43"/>
    <x v="0"/>
    <x v="0"/>
    <n v="0"/>
  </r>
  <r>
    <x v="8"/>
    <x v="43"/>
    <x v="0"/>
    <x v="1"/>
    <n v="50204"/>
  </r>
  <r>
    <x v="8"/>
    <x v="43"/>
    <x v="0"/>
    <x v="2"/>
    <n v="405930"/>
  </r>
  <r>
    <x v="8"/>
    <x v="43"/>
    <x v="0"/>
    <x v="3"/>
    <n v="59554"/>
  </r>
  <r>
    <x v="8"/>
    <x v="43"/>
    <x v="0"/>
    <x v="4"/>
    <n v="0"/>
  </r>
  <r>
    <x v="8"/>
    <x v="43"/>
    <x v="0"/>
    <x v="5"/>
    <n v="21141"/>
  </r>
  <r>
    <x v="8"/>
    <x v="43"/>
    <x v="0"/>
    <x v="6"/>
    <n v="117530"/>
  </r>
  <r>
    <x v="8"/>
    <x v="43"/>
    <x v="0"/>
    <x v="7"/>
    <n v="0"/>
  </r>
  <r>
    <x v="8"/>
    <x v="43"/>
    <x v="0"/>
    <x v="8"/>
    <n v="0"/>
  </r>
  <r>
    <x v="8"/>
    <x v="43"/>
    <x v="0"/>
    <x v="9"/>
    <n v="34142"/>
  </r>
  <r>
    <x v="8"/>
    <x v="43"/>
    <x v="0"/>
    <x v="10"/>
    <n v="1446"/>
  </r>
  <r>
    <x v="8"/>
    <x v="43"/>
    <x v="0"/>
    <x v="11"/>
    <n v="92847"/>
  </r>
  <r>
    <x v="8"/>
    <x v="43"/>
    <x v="0"/>
    <x v="12"/>
    <n v="0"/>
  </r>
  <r>
    <x v="8"/>
    <x v="43"/>
    <x v="0"/>
    <x v="13"/>
    <n v="449820"/>
  </r>
  <r>
    <x v="8"/>
    <x v="43"/>
    <x v="1"/>
    <x v="0"/>
    <n v="0"/>
  </r>
  <r>
    <x v="8"/>
    <x v="43"/>
    <x v="1"/>
    <x v="1"/>
    <n v="50204"/>
  </r>
  <r>
    <x v="8"/>
    <x v="43"/>
    <x v="1"/>
    <x v="2"/>
    <n v="399520"/>
  </r>
  <r>
    <x v="8"/>
    <x v="43"/>
    <x v="1"/>
    <x v="3"/>
    <n v="59554"/>
  </r>
  <r>
    <x v="8"/>
    <x v="43"/>
    <x v="1"/>
    <x v="4"/>
    <n v="0"/>
  </r>
  <r>
    <x v="8"/>
    <x v="43"/>
    <x v="1"/>
    <x v="5"/>
    <n v="0"/>
  </r>
  <r>
    <x v="8"/>
    <x v="43"/>
    <x v="1"/>
    <x v="6"/>
    <n v="117530"/>
  </r>
  <r>
    <x v="8"/>
    <x v="43"/>
    <x v="1"/>
    <x v="7"/>
    <n v="0"/>
  </r>
  <r>
    <x v="8"/>
    <x v="43"/>
    <x v="1"/>
    <x v="8"/>
    <n v="0"/>
  </r>
  <r>
    <x v="8"/>
    <x v="43"/>
    <x v="1"/>
    <x v="9"/>
    <n v="33210"/>
  </r>
  <r>
    <x v="8"/>
    <x v="43"/>
    <x v="1"/>
    <x v="10"/>
    <n v="0"/>
  </r>
  <r>
    <x v="8"/>
    <x v="43"/>
    <x v="1"/>
    <x v="11"/>
    <n v="92847"/>
  </r>
  <r>
    <x v="8"/>
    <x v="43"/>
    <x v="1"/>
    <x v="12"/>
    <n v="0"/>
  </r>
  <r>
    <x v="8"/>
    <x v="43"/>
    <x v="1"/>
    <x v="13"/>
    <n v="466929"/>
  </r>
  <r>
    <x v="8"/>
    <x v="44"/>
    <x v="0"/>
    <x v="0"/>
    <n v="0"/>
  </r>
  <r>
    <x v="8"/>
    <x v="44"/>
    <x v="0"/>
    <x v="1"/>
    <n v="193685"/>
  </r>
  <r>
    <x v="8"/>
    <x v="44"/>
    <x v="0"/>
    <x v="2"/>
    <n v="517009"/>
  </r>
  <r>
    <x v="8"/>
    <x v="44"/>
    <x v="0"/>
    <x v="3"/>
    <n v="39266"/>
  </r>
  <r>
    <x v="8"/>
    <x v="44"/>
    <x v="0"/>
    <x v="4"/>
    <n v="0"/>
  </r>
  <r>
    <x v="8"/>
    <x v="44"/>
    <x v="0"/>
    <x v="5"/>
    <n v="14154"/>
  </r>
  <r>
    <x v="8"/>
    <x v="44"/>
    <x v="0"/>
    <x v="6"/>
    <n v="0"/>
  </r>
  <r>
    <x v="8"/>
    <x v="44"/>
    <x v="0"/>
    <x v="7"/>
    <n v="0"/>
  </r>
  <r>
    <x v="8"/>
    <x v="44"/>
    <x v="0"/>
    <x v="8"/>
    <n v="0"/>
  </r>
  <r>
    <x v="8"/>
    <x v="44"/>
    <x v="0"/>
    <x v="9"/>
    <n v="22592"/>
  </r>
  <r>
    <x v="8"/>
    <x v="44"/>
    <x v="0"/>
    <x v="10"/>
    <n v="4332"/>
  </r>
  <r>
    <x v="8"/>
    <x v="44"/>
    <x v="0"/>
    <x v="11"/>
    <n v="19259"/>
  </r>
  <r>
    <x v="8"/>
    <x v="44"/>
    <x v="0"/>
    <x v="12"/>
    <n v="13018"/>
  </r>
  <r>
    <x v="8"/>
    <x v="44"/>
    <x v="0"/>
    <x v="13"/>
    <n v="275257"/>
  </r>
  <r>
    <x v="8"/>
    <x v="44"/>
    <x v="1"/>
    <x v="0"/>
    <n v="0"/>
  </r>
  <r>
    <x v="8"/>
    <x v="44"/>
    <x v="1"/>
    <x v="1"/>
    <n v="193685"/>
  </r>
  <r>
    <x v="8"/>
    <x v="44"/>
    <x v="1"/>
    <x v="2"/>
    <n v="517302"/>
  </r>
  <r>
    <x v="8"/>
    <x v="44"/>
    <x v="1"/>
    <x v="3"/>
    <n v="39266"/>
  </r>
  <r>
    <x v="8"/>
    <x v="44"/>
    <x v="1"/>
    <x v="4"/>
    <n v="0"/>
  </r>
  <r>
    <x v="8"/>
    <x v="44"/>
    <x v="1"/>
    <x v="5"/>
    <n v="0"/>
  </r>
  <r>
    <x v="8"/>
    <x v="44"/>
    <x v="1"/>
    <x v="6"/>
    <n v="11897"/>
  </r>
  <r>
    <x v="8"/>
    <x v="44"/>
    <x v="1"/>
    <x v="7"/>
    <n v="0"/>
  </r>
  <r>
    <x v="8"/>
    <x v="44"/>
    <x v="1"/>
    <x v="8"/>
    <n v="0"/>
  </r>
  <r>
    <x v="8"/>
    <x v="44"/>
    <x v="1"/>
    <x v="9"/>
    <n v="22196"/>
  </r>
  <r>
    <x v="8"/>
    <x v="44"/>
    <x v="1"/>
    <x v="10"/>
    <n v="0"/>
  </r>
  <r>
    <x v="8"/>
    <x v="44"/>
    <x v="1"/>
    <x v="11"/>
    <n v="19615"/>
  </r>
  <r>
    <x v="8"/>
    <x v="44"/>
    <x v="1"/>
    <x v="12"/>
    <n v="0"/>
  </r>
  <r>
    <x v="8"/>
    <x v="44"/>
    <x v="1"/>
    <x v="13"/>
    <n v="293667"/>
  </r>
  <r>
    <x v="8"/>
    <x v="45"/>
    <x v="0"/>
    <x v="0"/>
    <n v="0"/>
  </r>
  <r>
    <x v="8"/>
    <x v="45"/>
    <x v="0"/>
    <x v="1"/>
    <n v="47162"/>
  </r>
  <r>
    <x v="8"/>
    <x v="45"/>
    <x v="0"/>
    <x v="2"/>
    <n v="400505"/>
  </r>
  <r>
    <x v="8"/>
    <x v="45"/>
    <x v="0"/>
    <x v="3"/>
    <n v="70150"/>
  </r>
  <r>
    <x v="8"/>
    <x v="45"/>
    <x v="0"/>
    <x v="4"/>
    <n v="450"/>
  </r>
  <r>
    <x v="8"/>
    <x v="45"/>
    <x v="0"/>
    <x v="5"/>
    <n v="37637"/>
  </r>
  <r>
    <x v="8"/>
    <x v="45"/>
    <x v="0"/>
    <x v="6"/>
    <n v="67945"/>
  </r>
  <r>
    <x v="8"/>
    <x v="45"/>
    <x v="0"/>
    <x v="7"/>
    <n v="0"/>
  </r>
  <r>
    <x v="8"/>
    <x v="45"/>
    <x v="0"/>
    <x v="8"/>
    <n v="32856"/>
  </r>
  <r>
    <x v="8"/>
    <x v="45"/>
    <x v="0"/>
    <x v="9"/>
    <n v="28718"/>
  </r>
  <r>
    <x v="8"/>
    <x v="45"/>
    <x v="0"/>
    <x v="10"/>
    <n v="10329"/>
  </r>
  <r>
    <x v="8"/>
    <x v="45"/>
    <x v="0"/>
    <x v="11"/>
    <n v="29516"/>
  </r>
  <r>
    <x v="8"/>
    <x v="45"/>
    <x v="0"/>
    <x v="12"/>
    <n v="2086"/>
  </r>
  <r>
    <x v="8"/>
    <x v="45"/>
    <x v="0"/>
    <x v="13"/>
    <n v="338462"/>
  </r>
  <r>
    <x v="8"/>
    <x v="45"/>
    <x v="1"/>
    <x v="0"/>
    <n v="0"/>
  </r>
  <r>
    <x v="8"/>
    <x v="45"/>
    <x v="1"/>
    <x v="1"/>
    <n v="47162"/>
  </r>
  <r>
    <x v="8"/>
    <x v="45"/>
    <x v="1"/>
    <x v="2"/>
    <n v="354184"/>
  </r>
  <r>
    <x v="8"/>
    <x v="45"/>
    <x v="1"/>
    <x v="3"/>
    <n v="70150"/>
  </r>
  <r>
    <x v="8"/>
    <x v="45"/>
    <x v="1"/>
    <x v="4"/>
    <n v="450"/>
  </r>
  <r>
    <x v="8"/>
    <x v="45"/>
    <x v="1"/>
    <x v="5"/>
    <n v="0"/>
  </r>
  <r>
    <x v="8"/>
    <x v="45"/>
    <x v="1"/>
    <x v="6"/>
    <n v="185078"/>
  </r>
  <r>
    <x v="8"/>
    <x v="45"/>
    <x v="1"/>
    <x v="7"/>
    <n v="0"/>
  </r>
  <r>
    <x v="8"/>
    <x v="45"/>
    <x v="1"/>
    <x v="8"/>
    <n v="32856"/>
  </r>
  <r>
    <x v="8"/>
    <x v="45"/>
    <x v="1"/>
    <x v="9"/>
    <n v="24810"/>
  </r>
  <r>
    <x v="8"/>
    <x v="45"/>
    <x v="1"/>
    <x v="10"/>
    <n v="0"/>
  </r>
  <r>
    <x v="8"/>
    <x v="45"/>
    <x v="1"/>
    <x v="11"/>
    <n v="33858"/>
  </r>
  <r>
    <x v="8"/>
    <x v="45"/>
    <x v="1"/>
    <x v="12"/>
    <n v="0"/>
  </r>
  <r>
    <x v="8"/>
    <x v="45"/>
    <x v="1"/>
    <x v="13"/>
    <n v="463404"/>
  </r>
  <r>
    <x v="8"/>
    <x v="46"/>
    <x v="0"/>
    <x v="0"/>
    <n v="0"/>
  </r>
  <r>
    <x v="8"/>
    <x v="46"/>
    <x v="0"/>
    <x v="1"/>
    <n v="85993"/>
  </r>
  <r>
    <x v="8"/>
    <x v="46"/>
    <x v="0"/>
    <x v="2"/>
    <n v="289372"/>
  </r>
  <r>
    <x v="8"/>
    <x v="46"/>
    <x v="0"/>
    <x v="3"/>
    <n v="38137"/>
  </r>
  <r>
    <x v="8"/>
    <x v="46"/>
    <x v="0"/>
    <x v="4"/>
    <n v="2260"/>
  </r>
  <r>
    <x v="8"/>
    <x v="46"/>
    <x v="0"/>
    <x v="5"/>
    <n v="34051"/>
  </r>
  <r>
    <x v="8"/>
    <x v="46"/>
    <x v="0"/>
    <x v="6"/>
    <n v="35697"/>
  </r>
  <r>
    <x v="8"/>
    <x v="46"/>
    <x v="0"/>
    <x v="7"/>
    <n v="0"/>
  </r>
  <r>
    <x v="8"/>
    <x v="46"/>
    <x v="0"/>
    <x v="8"/>
    <n v="42161"/>
  </r>
  <r>
    <x v="8"/>
    <x v="46"/>
    <x v="0"/>
    <x v="9"/>
    <n v="21086"/>
  </r>
  <r>
    <x v="8"/>
    <x v="46"/>
    <x v="0"/>
    <x v="10"/>
    <n v="11764"/>
  </r>
  <r>
    <x v="8"/>
    <x v="46"/>
    <x v="0"/>
    <x v="11"/>
    <n v="42625"/>
  </r>
  <r>
    <x v="8"/>
    <x v="46"/>
    <x v="0"/>
    <x v="12"/>
    <n v="0"/>
  </r>
  <r>
    <x v="8"/>
    <x v="46"/>
    <x v="0"/>
    <x v="13"/>
    <n v="216564"/>
  </r>
  <r>
    <x v="8"/>
    <x v="46"/>
    <x v="1"/>
    <x v="0"/>
    <n v="0"/>
  </r>
  <r>
    <x v="8"/>
    <x v="46"/>
    <x v="1"/>
    <x v="1"/>
    <n v="86174"/>
  </r>
  <r>
    <x v="8"/>
    <x v="46"/>
    <x v="1"/>
    <x v="2"/>
    <n v="367382"/>
  </r>
  <r>
    <x v="8"/>
    <x v="46"/>
    <x v="1"/>
    <x v="3"/>
    <n v="38137"/>
  </r>
  <r>
    <x v="8"/>
    <x v="46"/>
    <x v="1"/>
    <x v="4"/>
    <n v="17108"/>
  </r>
  <r>
    <x v="8"/>
    <x v="46"/>
    <x v="1"/>
    <x v="5"/>
    <n v="0"/>
  </r>
  <r>
    <x v="8"/>
    <x v="46"/>
    <x v="1"/>
    <x v="6"/>
    <n v="35697"/>
  </r>
  <r>
    <x v="8"/>
    <x v="46"/>
    <x v="1"/>
    <x v="7"/>
    <n v="0"/>
  </r>
  <r>
    <x v="8"/>
    <x v="46"/>
    <x v="1"/>
    <x v="8"/>
    <n v="42161"/>
  </r>
  <r>
    <x v="8"/>
    <x v="46"/>
    <x v="1"/>
    <x v="9"/>
    <n v="39057"/>
  </r>
  <r>
    <x v="8"/>
    <x v="46"/>
    <x v="1"/>
    <x v="10"/>
    <n v="0"/>
  </r>
  <r>
    <x v="8"/>
    <x v="46"/>
    <x v="1"/>
    <x v="11"/>
    <n v="47899"/>
  </r>
  <r>
    <x v="8"/>
    <x v="46"/>
    <x v="1"/>
    <x v="12"/>
    <n v="0"/>
  </r>
  <r>
    <x v="8"/>
    <x v="46"/>
    <x v="1"/>
    <x v="13"/>
    <n v="312663"/>
  </r>
  <r>
    <x v="8"/>
    <x v="47"/>
    <x v="0"/>
    <x v="0"/>
    <n v="0"/>
  </r>
  <r>
    <x v="8"/>
    <x v="47"/>
    <x v="0"/>
    <x v="1"/>
    <n v="34432"/>
  </r>
  <r>
    <x v="8"/>
    <x v="47"/>
    <x v="0"/>
    <x v="2"/>
    <n v="52984"/>
  </r>
  <r>
    <x v="8"/>
    <x v="47"/>
    <x v="0"/>
    <x v="3"/>
    <n v="3661"/>
  </r>
  <r>
    <x v="8"/>
    <x v="47"/>
    <x v="0"/>
    <x v="4"/>
    <n v="0"/>
  </r>
  <r>
    <x v="8"/>
    <x v="47"/>
    <x v="0"/>
    <x v="5"/>
    <n v="0"/>
  </r>
  <r>
    <x v="8"/>
    <x v="47"/>
    <x v="0"/>
    <x v="6"/>
    <n v="0"/>
  </r>
  <r>
    <x v="8"/>
    <x v="47"/>
    <x v="0"/>
    <x v="7"/>
    <n v="0"/>
  </r>
  <r>
    <x v="8"/>
    <x v="47"/>
    <x v="0"/>
    <x v="8"/>
    <n v="0"/>
  </r>
  <r>
    <x v="8"/>
    <x v="47"/>
    <x v="0"/>
    <x v="9"/>
    <n v="1279"/>
  </r>
  <r>
    <x v="8"/>
    <x v="47"/>
    <x v="0"/>
    <x v="10"/>
    <n v="0"/>
  </r>
  <r>
    <x v="8"/>
    <x v="47"/>
    <x v="0"/>
    <x v="11"/>
    <n v="1724"/>
  </r>
  <r>
    <x v="8"/>
    <x v="47"/>
    <x v="0"/>
    <x v="12"/>
    <n v="0"/>
  </r>
  <r>
    <x v="8"/>
    <x v="47"/>
    <x v="0"/>
    <x v="13"/>
    <n v="15336"/>
  </r>
  <r>
    <x v="8"/>
    <x v="47"/>
    <x v="1"/>
    <x v="0"/>
    <n v="0"/>
  </r>
  <r>
    <x v="8"/>
    <x v="47"/>
    <x v="1"/>
    <x v="1"/>
    <n v="34432"/>
  </r>
  <r>
    <x v="8"/>
    <x v="47"/>
    <x v="1"/>
    <x v="2"/>
    <n v="52984"/>
  </r>
  <r>
    <x v="8"/>
    <x v="47"/>
    <x v="1"/>
    <x v="3"/>
    <n v="3661"/>
  </r>
  <r>
    <x v="8"/>
    <x v="47"/>
    <x v="1"/>
    <x v="4"/>
    <n v="0"/>
  </r>
  <r>
    <x v="8"/>
    <x v="47"/>
    <x v="1"/>
    <x v="5"/>
    <n v="0"/>
  </r>
  <r>
    <x v="8"/>
    <x v="47"/>
    <x v="1"/>
    <x v="6"/>
    <n v="0"/>
  </r>
  <r>
    <x v="8"/>
    <x v="47"/>
    <x v="1"/>
    <x v="7"/>
    <n v="0"/>
  </r>
  <r>
    <x v="8"/>
    <x v="47"/>
    <x v="1"/>
    <x v="8"/>
    <n v="0"/>
  </r>
  <r>
    <x v="8"/>
    <x v="47"/>
    <x v="1"/>
    <x v="9"/>
    <n v="1279"/>
  </r>
  <r>
    <x v="8"/>
    <x v="47"/>
    <x v="1"/>
    <x v="10"/>
    <n v="0"/>
  </r>
  <r>
    <x v="8"/>
    <x v="47"/>
    <x v="1"/>
    <x v="11"/>
    <n v="1724"/>
  </r>
  <r>
    <x v="8"/>
    <x v="47"/>
    <x v="1"/>
    <x v="12"/>
    <n v="0"/>
  </r>
  <r>
    <x v="8"/>
    <x v="47"/>
    <x v="1"/>
    <x v="13"/>
    <n v="15336"/>
  </r>
  <r>
    <x v="8"/>
    <x v="48"/>
    <x v="0"/>
    <x v="0"/>
    <n v="0"/>
  </r>
  <r>
    <x v="8"/>
    <x v="48"/>
    <x v="0"/>
    <x v="1"/>
    <n v="9382"/>
  </r>
  <r>
    <x v="8"/>
    <x v="48"/>
    <x v="0"/>
    <x v="2"/>
    <n v="360926"/>
  </r>
  <r>
    <x v="8"/>
    <x v="48"/>
    <x v="0"/>
    <x v="3"/>
    <n v="60463"/>
  </r>
  <r>
    <x v="8"/>
    <x v="48"/>
    <x v="0"/>
    <x v="4"/>
    <n v="19642"/>
  </r>
  <r>
    <x v="8"/>
    <x v="48"/>
    <x v="0"/>
    <x v="5"/>
    <n v="0"/>
  </r>
  <r>
    <x v="8"/>
    <x v="48"/>
    <x v="0"/>
    <x v="6"/>
    <n v="198157"/>
  </r>
  <r>
    <x v="8"/>
    <x v="48"/>
    <x v="0"/>
    <x v="7"/>
    <n v="0"/>
  </r>
  <r>
    <x v="8"/>
    <x v="48"/>
    <x v="0"/>
    <x v="8"/>
    <n v="0"/>
  </r>
  <r>
    <x v="8"/>
    <x v="48"/>
    <x v="0"/>
    <x v="9"/>
    <n v="177567"/>
  </r>
  <r>
    <x v="8"/>
    <x v="48"/>
    <x v="0"/>
    <x v="10"/>
    <n v="59807"/>
  </r>
  <r>
    <x v="8"/>
    <x v="48"/>
    <x v="0"/>
    <x v="11"/>
    <n v="123232"/>
  </r>
  <r>
    <x v="8"/>
    <x v="48"/>
    <x v="0"/>
    <x v="12"/>
    <n v="0"/>
  </r>
  <r>
    <x v="8"/>
    <x v="48"/>
    <x v="0"/>
    <x v="13"/>
    <n v="355454"/>
  </r>
  <r>
    <x v="8"/>
    <x v="48"/>
    <x v="1"/>
    <x v="0"/>
    <n v="0"/>
  </r>
  <r>
    <x v="8"/>
    <x v="48"/>
    <x v="1"/>
    <x v="1"/>
    <n v="11376"/>
  </r>
  <r>
    <x v="8"/>
    <x v="48"/>
    <x v="1"/>
    <x v="2"/>
    <n v="302166"/>
  </r>
  <r>
    <x v="8"/>
    <x v="48"/>
    <x v="1"/>
    <x v="3"/>
    <n v="68713"/>
  </r>
  <r>
    <x v="8"/>
    <x v="48"/>
    <x v="1"/>
    <x v="4"/>
    <n v="4034"/>
  </r>
  <r>
    <x v="8"/>
    <x v="48"/>
    <x v="1"/>
    <x v="5"/>
    <n v="0"/>
  </r>
  <r>
    <x v="8"/>
    <x v="48"/>
    <x v="1"/>
    <x v="6"/>
    <n v="316997"/>
  </r>
  <r>
    <x v="8"/>
    <x v="48"/>
    <x v="1"/>
    <x v="7"/>
    <n v="0"/>
  </r>
  <r>
    <x v="8"/>
    <x v="48"/>
    <x v="1"/>
    <x v="8"/>
    <n v="0"/>
  </r>
  <r>
    <x v="8"/>
    <x v="48"/>
    <x v="1"/>
    <x v="9"/>
    <n v="177352"/>
  </r>
  <r>
    <x v="8"/>
    <x v="48"/>
    <x v="1"/>
    <x v="10"/>
    <n v="0"/>
  </r>
  <r>
    <x v="8"/>
    <x v="48"/>
    <x v="1"/>
    <x v="11"/>
    <n v="129737"/>
  </r>
  <r>
    <x v="8"/>
    <x v="48"/>
    <x v="1"/>
    <x v="12"/>
    <n v="0"/>
  </r>
  <r>
    <x v="8"/>
    <x v="48"/>
    <x v="1"/>
    <x v="13"/>
    <n v="487425"/>
  </r>
  <r>
    <x v="8"/>
    <x v="49"/>
    <x v="0"/>
    <x v="0"/>
    <n v="0"/>
  </r>
  <r>
    <x v="8"/>
    <x v="49"/>
    <x v="0"/>
    <x v="1"/>
    <n v="9559"/>
  </r>
  <r>
    <x v="8"/>
    <x v="49"/>
    <x v="0"/>
    <x v="2"/>
    <n v="96766"/>
  </r>
  <r>
    <x v="8"/>
    <x v="49"/>
    <x v="0"/>
    <x v="3"/>
    <n v="13474"/>
  </r>
  <r>
    <x v="8"/>
    <x v="49"/>
    <x v="0"/>
    <x v="4"/>
    <n v="0"/>
  </r>
  <r>
    <x v="8"/>
    <x v="49"/>
    <x v="0"/>
    <x v="5"/>
    <n v="0"/>
  </r>
  <r>
    <x v="8"/>
    <x v="49"/>
    <x v="0"/>
    <x v="6"/>
    <n v="11307"/>
  </r>
  <r>
    <x v="8"/>
    <x v="49"/>
    <x v="0"/>
    <x v="7"/>
    <n v="0"/>
  </r>
  <r>
    <x v="8"/>
    <x v="49"/>
    <x v="0"/>
    <x v="8"/>
    <n v="0"/>
  </r>
  <r>
    <x v="8"/>
    <x v="49"/>
    <x v="0"/>
    <x v="9"/>
    <n v="5137"/>
  </r>
  <r>
    <x v="8"/>
    <x v="49"/>
    <x v="0"/>
    <x v="10"/>
    <n v="0"/>
  </r>
  <r>
    <x v="8"/>
    <x v="49"/>
    <x v="0"/>
    <x v="11"/>
    <n v="7560"/>
  </r>
  <r>
    <x v="8"/>
    <x v="49"/>
    <x v="0"/>
    <x v="12"/>
    <n v="0"/>
  </r>
  <r>
    <x v="8"/>
    <x v="49"/>
    <x v="0"/>
    <x v="13"/>
    <n v="87463"/>
  </r>
  <r>
    <x v="8"/>
    <x v="49"/>
    <x v="1"/>
    <x v="0"/>
    <n v="0"/>
  </r>
  <r>
    <x v="8"/>
    <x v="49"/>
    <x v="1"/>
    <x v="1"/>
    <n v="9559"/>
  </r>
  <r>
    <x v="8"/>
    <x v="49"/>
    <x v="1"/>
    <x v="2"/>
    <n v="96766"/>
  </r>
  <r>
    <x v="8"/>
    <x v="49"/>
    <x v="1"/>
    <x v="3"/>
    <n v="13474"/>
  </r>
  <r>
    <x v="8"/>
    <x v="49"/>
    <x v="1"/>
    <x v="4"/>
    <n v="0"/>
  </r>
  <r>
    <x v="8"/>
    <x v="49"/>
    <x v="1"/>
    <x v="5"/>
    <n v="0"/>
  </r>
  <r>
    <x v="8"/>
    <x v="49"/>
    <x v="1"/>
    <x v="6"/>
    <n v="11307"/>
  </r>
  <r>
    <x v="8"/>
    <x v="49"/>
    <x v="1"/>
    <x v="7"/>
    <n v="0"/>
  </r>
  <r>
    <x v="8"/>
    <x v="49"/>
    <x v="1"/>
    <x v="8"/>
    <n v="0"/>
  </r>
  <r>
    <x v="8"/>
    <x v="49"/>
    <x v="1"/>
    <x v="9"/>
    <n v="5137"/>
  </r>
  <r>
    <x v="8"/>
    <x v="49"/>
    <x v="1"/>
    <x v="10"/>
    <n v="0"/>
  </r>
  <r>
    <x v="8"/>
    <x v="49"/>
    <x v="1"/>
    <x v="11"/>
    <n v="7560"/>
  </r>
  <r>
    <x v="8"/>
    <x v="49"/>
    <x v="1"/>
    <x v="12"/>
    <n v="0"/>
  </r>
  <r>
    <x v="8"/>
    <x v="49"/>
    <x v="1"/>
    <x v="13"/>
    <n v="87463"/>
  </r>
  <r>
    <x v="8"/>
    <x v="50"/>
    <x v="0"/>
    <x v="0"/>
    <n v="0"/>
  </r>
  <r>
    <x v="8"/>
    <x v="50"/>
    <x v="0"/>
    <x v="1"/>
    <n v="57979"/>
  </r>
  <r>
    <x v="8"/>
    <x v="50"/>
    <x v="0"/>
    <x v="2"/>
    <n v="310268"/>
  </r>
  <r>
    <x v="8"/>
    <x v="50"/>
    <x v="0"/>
    <x v="3"/>
    <n v="107723"/>
  </r>
  <r>
    <x v="8"/>
    <x v="50"/>
    <x v="0"/>
    <x v="4"/>
    <n v="0"/>
  </r>
  <r>
    <x v="8"/>
    <x v="50"/>
    <x v="0"/>
    <x v="5"/>
    <n v="0"/>
  </r>
  <r>
    <x v="8"/>
    <x v="50"/>
    <x v="0"/>
    <x v="6"/>
    <n v="240323"/>
  </r>
  <r>
    <x v="8"/>
    <x v="50"/>
    <x v="0"/>
    <x v="7"/>
    <n v="0"/>
  </r>
  <r>
    <x v="8"/>
    <x v="50"/>
    <x v="0"/>
    <x v="8"/>
    <n v="21752"/>
  </r>
  <r>
    <x v="8"/>
    <x v="50"/>
    <x v="0"/>
    <x v="9"/>
    <n v="53014"/>
  </r>
  <r>
    <x v="8"/>
    <x v="50"/>
    <x v="0"/>
    <x v="10"/>
    <n v="2370"/>
  </r>
  <r>
    <x v="8"/>
    <x v="50"/>
    <x v="0"/>
    <x v="11"/>
    <n v="63193"/>
  </r>
  <r>
    <x v="8"/>
    <x v="50"/>
    <x v="0"/>
    <x v="12"/>
    <n v="119747"/>
  </r>
  <r>
    <x v="8"/>
    <x v="50"/>
    <x v="0"/>
    <x v="13"/>
    <n v="534198"/>
  </r>
  <r>
    <x v="8"/>
    <x v="50"/>
    <x v="1"/>
    <x v="0"/>
    <n v="0"/>
  </r>
  <r>
    <x v="8"/>
    <x v="50"/>
    <x v="1"/>
    <x v="1"/>
    <n v="58045"/>
  </r>
  <r>
    <x v="8"/>
    <x v="50"/>
    <x v="1"/>
    <x v="2"/>
    <n v="396881"/>
  </r>
  <r>
    <x v="8"/>
    <x v="50"/>
    <x v="1"/>
    <x v="3"/>
    <n v="56333"/>
  </r>
  <r>
    <x v="8"/>
    <x v="50"/>
    <x v="1"/>
    <x v="4"/>
    <n v="0"/>
  </r>
  <r>
    <x v="8"/>
    <x v="50"/>
    <x v="1"/>
    <x v="5"/>
    <n v="0"/>
  </r>
  <r>
    <x v="8"/>
    <x v="50"/>
    <x v="1"/>
    <x v="6"/>
    <n v="537129"/>
  </r>
  <r>
    <x v="8"/>
    <x v="50"/>
    <x v="1"/>
    <x v="7"/>
    <n v="0"/>
  </r>
  <r>
    <x v="8"/>
    <x v="50"/>
    <x v="1"/>
    <x v="8"/>
    <n v="21752"/>
  </r>
  <r>
    <x v="8"/>
    <x v="50"/>
    <x v="1"/>
    <x v="9"/>
    <n v="55574"/>
  </r>
  <r>
    <x v="8"/>
    <x v="50"/>
    <x v="1"/>
    <x v="10"/>
    <n v="0"/>
  </r>
  <r>
    <x v="8"/>
    <x v="50"/>
    <x v="1"/>
    <x v="11"/>
    <n v="84591"/>
  </r>
  <r>
    <x v="8"/>
    <x v="50"/>
    <x v="1"/>
    <x v="12"/>
    <n v="0"/>
  </r>
  <r>
    <x v="8"/>
    <x v="50"/>
    <x v="1"/>
    <x v="13"/>
    <n v="870401"/>
  </r>
  <r>
    <x v="8"/>
    <x v="51"/>
    <x v="0"/>
    <x v="0"/>
    <n v="0"/>
  </r>
  <r>
    <x v="8"/>
    <x v="51"/>
    <x v="0"/>
    <x v="1"/>
    <n v="27740"/>
  </r>
  <r>
    <x v="8"/>
    <x v="51"/>
    <x v="0"/>
    <x v="2"/>
    <n v="127159"/>
  </r>
  <r>
    <x v="8"/>
    <x v="51"/>
    <x v="0"/>
    <x v="3"/>
    <n v="87253"/>
  </r>
  <r>
    <x v="8"/>
    <x v="51"/>
    <x v="0"/>
    <x v="4"/>
    <n v="0"/>
  </r>
  <r>
    <x v="8"/>
    <x v="51"/>
    <x v="0"/>
    <x v="5"/>
    <n v="52569"/>
  </r>
  <r>
    <x v="8"/>
    <x v="51"/>
    <x v="0"/>
    <x v="6"/>
    <n v="348005"/>
  </r>
  <r>
    <x v="8"/>
    <x v="51"/>
    <x v="0"/>
    <x v="7"/>
    <n v="0"/>
  </r>
  <r>
    <x v="8"/>
    <x v="51"/>
    <x v="0"/>
    <x v="8"/>
    <n v="200527"/>
  </r>
  <r>
    <x v="8"/>
    <x v="51"/>
    <x v="0"/>
    <x v="9"/>
    <n v="53505"/>
  </r>
  <r>
    <x v="8"/>
    <x v="51"/>
    <x v="0"/>
    <x v="10"/>
    <n v="42920"/>
  </r>
  <r>
    <x v="8"/>
    <x v="51"/>
    <x v="0"/>
    <x v="11"/>
    <n v="93622"/>
  </r>
  <r>
    <x v="8"/>
    <x v="51"/>
    <x v="0"/>
    <x v="12"/>
    <n v="0"/>
  </r>
  <r>
    <x v="8"/>
    <x v="51"/>
    <x v="0"/>
    <x v="13"/>
    <n v="505326"/>
  </r>
  <r>
    <x v="8"/>
    <x v="51"/>
    <x v="1"/>
    <x v="0"/>
    <n v="0"/>
  </r>
  <r>
    <x v="8"/>
    <x v="51"/>
    <x v="1"/>
    <x v="1"/>
    <n v="33980"/>
  </r>
  <r>
    <x v="8"/>
    <x v="51"/>
    <x v="1"/>
    <x v="2"/>
    <n v="-189687"/>
  </r>
  <r>
    <x v="8"/>
    <x v="51"/>
    <x v="1"/>
    <x v="3"/>
    <n v="88157"/>
  </r>
  <r>
    <x v="8"/>
    <x v="51"/>
    <x v="1"/>
    <x v="4"/>
    <n v="0"/>
  </r>
  <r>
    <x v="8"/>
    <x v="51"/>
    <x v="1"/>
    <x v="5"/>
    <n v="0"/>
  </r>
  <r>
    <x v="8"/>
    <x v="51"/>
    <x v="1"/>
    <x v="6"/>
    <n v="1012920"/>
  </r>
  <r>
    <x v="8"/>
    <x v="51"/>
    <x v="1"/>
    <x v="7"/>
    <n v="0"/>
  </r>
  <r>
    <x v="8"/>
    <x v="51"/>
    <x v="1"/>
    <x v="8"/>
    <n v="200527"/>
  </r>
  <r>
    <x v="8"/>
    <x v="51"/>
    <x v="1"/>
    <x v="9"/>
    <n v="61131"/>
  </r>
  <r>
    <x v="8"/>
    <x v="51"/>
    <x v="1"/>
    <x v="10"/>
    <n v="0"/>
  </r>
  <r>
    <x v="8"/>
    <x v="51"/>
    <x v="1"/>
    <x v="11"/>
    <n v="151501"/>
  </r>
  <r>
    <x v="8"/>
    <x v="51"/>
    <x v="1"/>
    <x v="12"/>
    <n v="0"/>
  </r>
  <r>
    <x v="8"/>
    <x v="51"/>
    <x v="1"/>
    <x v="13"/>
    <n v="991993"/>
  </r>
  <r>
    <x v="8"/>
    <x v="52"/>
    <x v="0"/>
    <x v="0"/>
    <n v="0"/>
  </r>
  <r>
    <x v="8"/>
    <x v="52"/>
    <x v="0"/>
    <x v="1"/>
    <n v="570303"/>
  </r>
  <r>
    <x v="8"/>
    <x v="52"/>
    <x v="0"/>
    <x v="2"/>
    <n v="-430278"/>
  </r>
  <r>
    <x v="8"/>
    <x v="52"/>
    <x v="0"/>
    <x v="3"/>
    <n v="571528"/>
  </r>
  <r>
    <x v="8"/>
    <x v="52"/>
    <x v="0"/>
    <x v="4"/>
    <n v="0"/>
  </r>
  <r>
    <x v="8"/>
    <x v="52"/>
    <x v="0"/>
    <x v="5"/>
    <n v="584687"/>
  </r>
  <r>
    <x v="8"/>
    <x v="52"/>
    <x v="0"/>
    <x v="6"/>
    <n v="5997786"/>
  </r>
  <r>
    <x v="8"/>
    <x v="52"/>
    <x v="0"/>
    <x v="7"/>
    <n v="0"/>
  </r>
  <r>
    <x v="8"/>
    <x v="52"/>
    <x v="0"/>
    <x v="8"/>
    <n v="1387753"/>
  </r>
  <r>
    <x v="8"/>
    <x v="52"/>
    <x v="0"/>
    <x v="9"/>
    <n v="399927"/>
  </r>
  <r>
    <x v="8"/>
    <x v="52"/>
    <x v="0"/>
    <x v="10"/>
    <n v="31345"/>
  </r>
  <r>
    <x v="8"/>
    <x v="52"/>
    <x v="0"/>
    <x v="11"/>
    <n v="808977"/>
  </r>
  <r>
    <x v="8"/>
    <x v="52"/>
    <x v="0"/>
    <x v="12"/>
    <n v="513972"/>
  </r>
  <r>
    <x v="8"/>
    <x v="52"/>
    <x v="0"/>
    <x v="13"/>
    <n v="6120419"/>
  </r>
  <r>
    <x v="8"/>
    <x v="52"/>
    <x v="1"/>
    <x v="0"/>
    <n v="0"/>
  </r>
  <r>
    <x v="8"/>
    <x v="52"/>
    <x v="1"/>
    <x v="1"/>
    <n v="585363"/>
  </r>
  <r>
    <x v="8"/>
    <x v="52"/>
    <x v="1"/>
    <x v="2"/>
    <n v="136388"/>
  </r>
  <r>
    <x v="8"/>
    <x v="52"/>
    <x v="1"/>
    <x v="3"/>
    <n v="616134"/>
  </r>
  <r>
    <x v="8"/>
    <x v="52"/>
    <x v="1"/>
    <x v="4"/>
    <n v="74274"/>
  </r>
  <r>
    <x v="8"/>
    <x v="52"/>
    <x v="1"/>
    <x v="5"/>
    <n v="0"/>
  </r>
  <r>
    <x v="8"/>
    <x v="52"/>
    <x v="1"/>
    <x v="6"/>
    <n v="8530097"/>
  </r>
  <r>
    <x v="8"/>
    <x v="52"/>
    <x v="1"/>
    <x v="7"/>
    <n v="0"/>
  </r>
  <r>
    <x v="8"/>
    <x v="52"/>
    <x v="1"/>
    <x v="8"/>
    <n v="1460738"/>
  </r>
  <r>
    <x v="8"/>
    <x v="52"/>
    <x v="1"/>
    <x v="9"/>
    <n v="552361"/>
  </r>
  <r>
    <x v="8"/>
    <x v="52"/>
    <x v="1"/>
    <x v="10"/>
    <n v="-1"/>
  </r>
  <r>
    <x v="8"/>
    <x v="52"/>
    <x v="1"/>
    <x v="11"/>
    <n v="1031985"/>
  </r>
  <r>
    <x v="8"/>
    <x v="52"/>
    <x v="1"/>
    <x v="12"/>
    <n v="0"/>
  </r>
  <r>
    <x v="8"/>
    <x v="52"/>
    <x v="1"/>
    <x v="13"/>
    <n v="9331074"/>
  </r>
  <r>
    <x v="8"/>
    <x v="53"/>
    <x v="0"/>
    <x v="0"/>
    <n v="5102"/>
  </r>
  <r>
    <x v="8"/>
    <x v="53"/>
    <x v="0"/>
    <x v="1"/>
    <n v="19479"/>
  </r>
  <r>
    <x v="8"/>
    <x v="53"/>
    <x v="0"/>
    <x v="2"/>
    <n v="422728"/>
  </r>
  <r>
    <x v="8"/>
    <x v="53"/>
    <x v="0"/>
    <x v="3"/>
    <n v="167137"/>
  </r>
  <r>
    <x v="8"/>
    <x v="53"/>
    <x v="0"/>
    <x v="4"/>
    <n v="0"/>
  </r>
  <r>
    <x v="8"/>
    <x v="53"/>
    <x v="0"/>
    <x v="5"/>
    <n v="220628"/>
  </r>
  <r>
    <x v="8"/>
    <x v="53"/>
    <x v="0"/>
    <x v="6"/>
    <n v="261393"/>
  </r>
  <r>
    <x v="8"/>
    <x v="53"/>
    <x v="0"/>
    <x v="7"/>
    <n v="0"/>
  </r>
  <r>
    <x v="8"/>
    <x v="53"/>
    <x v="0"/>
    <x v="8"/>
    <n v="44730"/>
  </r>
  <r>
    <x v="8"/>
    <x v="53"/>
    <x v="0"/>
    <x v="9"/>
    <n v="58592"/>
  </r>
  <r>
    <x v="8"/>
    <x v="53"/>
    <x v="0"/>
    <x v="10"/>
    <n v="15882"/>
  </r>
  <r>
    <x v="8"/>
    <x v="53"/>
    <x v="0"/>
    <x v="11"/>
    <n v="102093"/>
  </r>
  <r>
    <x v="8"/>
    <x v="53"/>
    <x v="0"/>
    <x v="12"/>
    <n v="242988"/>
  </r>
  <r>
    <x v="8"/>
    <x v="53"/>
    <x v="0"/>
    <x v="13"/>
    <n v="597316"/>
  </r>
  <r>
    <x v="8"/>
    <x v="53"/>
    <x v="1"/>
    <x v="0"/>
    <n v="5102"/>
  </r>
  <r>
    <x v="8"/>
    <x v="53"/>
    <x v="1"/>
    <x v="1"/>
    <n v="19488"/>
  </r>
  <r>
    <x v="8"/>
    <x v="53"/>
    <x v="1"/>
    <x v="2"/>
    <n v="260485"/>
  </r>
  <r>
    <x v="8"/>
    <x v="53"/>
    <x v="1"/>
    <x v="3"/>
    <n v="274837"/>
  </r>
  <r>
    <x v="8"/>
    <x v="53"/>
    <x v="1"/>
    <x v="4"/>
    <n v="0"/>
  </r>
  <r>
    <x v="8"/>
    <x v="53"/>
    <x v="1"/>
    <x v="5"/>
    <n v="-1"/>
  </r>
  <r>
    <x v="8"/>
    <x v="53"/>
    <x v="1"/>
    <x v="6"/>
    <n v="854101"/>
  </r>
  <r>
    <x v="8"/>
    <x v="53"/>
    <x v="1"/>
    <x v="7"/>
    <n v="-1"/>
  </r>
  <r>
    <x v="8"/>
    <x v="53"/>
    <x v="1"/>
    <x v="8"/>
    <n v="44730"/>
  </r>
  <r>
    <x v="8"/>
    <x v="53"/>
    <x v="1"/>
    <x v="9"/>
    <n v="50897"/>
  </r>
  <r>
    <x v="8"/>
    <x v="53"/>
    <x v="1"/>
    <x v="10"/>
    <n v="1"/>
  </r>
  <r>
    <x v="8"/>
    <x v="53"/>
    <x v="1"/>
    <x v="11"/>
    <n v="160669"/>
  </r>
  <r>
    <x v="8"/>
    <x v="53"/>
    <x v="1"/>
    <x v="12"/>
    <n v="0"/>
  </r>
  <r>
    <x v="8"/>
    <x v="53"/>
    <x v="1"/>
    <x v="13"/>
    <n v="979864"/>
  </r>
  <r>
    <x v="8"/>
    <x v="54"/>
    <x v="0"/>
    <x v="0"/>
    <n v="0"/>
  </r>
  <r>
    <x v="8"/>
    <x v="54"/>
    <x v="0"/>
    <x v="1"/>
    <n v="320437"/>
  </r>
  <r>
    <x v="8"/>
    <x v="54"/>
    <x v="0"/>
    <x v="2"/>
    <n v="830412"/>
  </r>
  <r>
    <x v="8"/>
    <x v="54"/>
    <x v="0"/>
    <x v="3"/>
    <n v="15546"/>
  </r>
  <r>
    <x v="8"/>
    <x v="54"/>
    <x v="0"/>
    <x v="4"/>
    <n v="17296"/>
  </r>
  <r>
    <x v="8"/>
    <x v="54"/>
    <x v="0"/>
    <x v="5"/>
    <n v="0"/>
  </r>
  <r>
    <x v="8"/>
    <x v="54"/>
    <x v="0"/>
    <x v="6"/>
    <n v="31531"/>
  </r>
  <r>
    <x v="8"/>
    <x v="54"/>
    <x v="0"/>
    <x v="7"/>
    <n v="0"/>
  </r>
  <r>
    <x v="8"/>
    <x v="54"/>
    <x v="0"/>
    <x v="8"/>
    <n v="0"/>
  </r>
  <r>
    <x v="8"/>
    <x v="54"/>
    <x v="0"/>
    <x v="9"/>
    <n v="18351"/>
  </r>
  <r>
    <x v="8"/>
    <x v="54"/>
    <x v="0"/>
    <x v="10"/>
    <n v="2809"/>
  </r>
  <r>
    <x v="8"/>
    <x v="54"/>
    <x v="0"/>
    <x v="11"/>
    <n v="31741"/>
  </r>
  <r>
    <x v="8"/>
    <x v="54"/>
    <x v="0"/>
    <x v="12"/>
    <n v="0"/>
  </r>
  <r>
    <x v="8"/>
    <x v="54"/>
    <x v="0"/>
    <x v="13"/>
    <n v="519245"/>
  </r>
  <r>
    <x v="8"/>
    <x v="54"/>
    <x v="1"/>
    <x v="0"/>
    <n v="0"/>
  </r>
  <r>
    <x v="8"/>
    <x v="54"/>
    <x v="1"/>
    <x v="1"/>
    <n v="320437"/>
  </r>
  <r>
    <x v="8"/>
    <x v="54"/>
    <x v="1"/>
    <x v="2"/>
    <n v="821885"/>
  </r>
  <r>
    <x v="8"/>
    <x v="54"/>
    <x v="1"/>
    <x v="3"/>
    <n v="15546"/>
  </r>
  <r>
    <x v="8"/>
    <x v="54"/>
    <x v="1"/>
    <x v="4"/>
    <n v="17296"/>
  </r>
  <r>
    <x v="8"/>
    <x v="54"/>
    <x v="1"/>
    <x v="5"/>
    <n v="0"/>
  </r>
  <r>
    <x v="8"/>
    <x v="54"/>
    <x v="1"/>
    <x v="6"/>
    <n v="42233"/>
  </r>
  <r>
    <x v="8"/>
    <x v="54"/>
    <x v="1"/>
    <x v="7"/>
    <n v="0"/>
  </r>
  <r>
    <x v="8"/>
    <x v="54"/>
    <x v="1"/>
    <x v="8"/>
    <n v="0"/>
  </r>
  <r>
    <x v="8"/>
    <x v="54"/>
    <x v="1"/>
    <x v="9"/>
    <n v="18351"/>
  </r>
  <r>
    <x v="8"/>
    <x v="54"/>
    <x v="1"/>
    <x v="10"/>
    <n v="0"/>
  </r>
  <r>
    <x v="8"/>
    <x v="54"/>
    <x v="1"/>
    <x v="11"/>
    <n v="32216"/>
  </r>
  <r>
    <x v="8"/>
    <x v="54"/>
    <x v="1"/>
    <x v="12"/>
    <n v="0"/>
  </r>
  <r>
    <x v="8"/>
    <x v="54"/>
    <x v="1"/>
    <x v="13"/>
    <n v="524704"/>
  </r>
  <r>
    <x v="8"/>
    <x v="55"/>
    <x v="0"/>
    <x v="0"/>
    <n v="0"/>
  </r>
  <r>
    <x v="8"/>
    <x v="55"/>
    <x v="0"/>
    <x v="1"/>
    <n v="30780"/>
  </r>
  <r>
    <x v="8"/>
    <x v="55"/>
    <x v="0"/>
    <x v="2"/>
    <n v="151995"/>
  </r>
  <r>
    <x v="8"/>
    <x v="55"/>
    <x v="0"/>
    <x v="3"/>
    <n v="10532"/>
  </r>
  <r>
    <x v="8"/>
    <x v="55"/>
    <x v="0"/>
    <x v="4"/>
    <n v="2310"/>
  </r>
  <r>
    <x v="8"/>
    <x v="55"/>
    <x v="0"/>
    <x v="5"/>
    <n v="0"/>
  </r>
  <r>
    <x v="8"/>
    <x v="55"/>
    <x v="0"/>
    <x v="6"/>
    <n v="1961"/>
  </r>
  <r>
    <x v="8"/>
    <x v="55"/>
    <x v="0"/>
    <x v="7"/>
    <n v="0"/>
  </r>
  <r>
    <x v="8"/>
    <x v="55"/>
    <x v="0"/>
    <x v="8"/>
    <n v="7470"/>
  </r>
  <r>
    <x v="8"/>
    <x v="55"/>
    <x v="0"/>
    <x v="9"/>
    <n v="12195"/>
  </r>
  <r>
    <x v="8"/>
    <x v="55"/>
    <x v="0"/>
    <x v="10"/>
    <n v="6835"/>
  </r>
  <r>
    <x v="8"/>
    <x v="55"/>
    <x v="0"/>
    <x v="11"/>
    <n v="10031"/>
  </r>
  <r>
    <x v="8"/>
    <x v="55"/>
    <x v="0"/>
    <x v="12"/>
    <n v="0"/>
  </r>
  <r>
    <x v="8"/>
    <x v="55"/>
    <x v="0"/>
    <x v="13"/>
    <n v="108808"/>
  </r>
  <r>
    <x v="8"/>
    <x v="55"/>
    <x v="1"/>
    <x v="0"/>
    <n v="0"/>
  </r>
  <r>
    <x v="8"/>
    <x v="55"/>
    <x v="1"/>
    <x v="1"/>
    <n v="30780"/>
  </r>
  <r>
    <x v="8"/>
    <x v="55"/>
    <x v="1"/>
    <x v="2"/>
    <n v="158454"/>
  </r>
  <r>
    <x v="8"/>
    <x v="55"/>
    <x v="1"/>
    <x v="3"/>
    <n v="10532"/>
  </r>
  <r>
    <x v="8"/>
    <x v="55"/>
    <x v="1"/>
    <x v="4"/>
    <n v="2310"/>
  </r>
  <r>
    <x v="8"/>
    <x v="55"/>
    <x v="1"/>
    <x v="5"/>
    <n v="0"/>
  </r>
  <r>
    <x v="8"/>
    <x v="55"/>
    <x v="1"/>
    <x v="6"/>
    <n v="61146"/>
  </r>
  <r>
    <x v="8"/>
    <x v="55"/>
    <x v="1"/>
    <x v="7"/>
    <n v="0"/>
  </r>
  <r>
    <x v="8"/>
    <x v="55"/>
    <x v="1"/>
    <x v="8"/>
    <n v="7470"/>
  </r>
  <r>
    <x v="8"/>
    <x v="55"/>
    <x v="1"/>
    <x v="9"/>
    <n v="16920"/>
  </r>
  <r>
    <x v="8"/>
    <x v="55"/>
    <x v="1"/>
    <x v="10"/>
    <n v="0"/>
  </r>
  <r>
    <x v="8"/>
    <x v="55"/>
    <x v="1"/>
    <x v="11"/>
    <n v="12384"/>
  </r>
  <r>
    <x v="8"/>
    <x v="55"/>
    <x v="1"/>
    <x v="12"/>
    <n v="0"/>
  </r>
  <r>
    <x v="8"/>
    <x v="55"/>
    <x v="1"/>
    <x v="13"/>
    <n v="178914"/>
  </r>
  <r>
    <x v="8"/>
    <x v="56"/>
    <x v="0"/>
    <x v="0"/>
    <n v="7615"/>
  </r>
  <r>
    <x v="8"/>
    <x v="56"/>
    <x v="0"/>
    <x v="1"/>
    <n v="105"/>
  </r>
  <r>
    <x v="8"/>
    <x v="56"/>
    <x v="0"/>
    <x v="2"/>
    <n v="5535"/>
  </r>
  <r>
    <x v="8"/>
    <x v="56"/>
    <x v="0"/>
    <x v="3"/>
    <n v="32783"/>
  </r>
  <r>
    <x v="8"/>
    <x v="56"/>
    <x v="0"/>
    <x v="4"/>
    <n v="1019"/>
  </r>
  <r>
    <x v="8"/>
    <x v="56"/>
    <x v="0"/>
    <x v="5"/>
    <n v="0"/>
  </r>
  <r>
    <x v="8"/>
    <x v="56"/>
    <x v="0"/>
    <x v="6"/>
    <n v="120471"/>
  </r>
  <r>
    <x v="8"/>
    <x v="56"/>
    <x v="0"/>
    <x v="7"/>
    <n v="0"/>
  </r>
  <r>
    <x v="8"/>
    <x v="56"/>
    <x v="0"/>
    <x v="8"/>
    <n v="3863"/>
  </r>
  <r>
    <x v="8"/>
    <x v="56"/>
    <x v="0"/>
    <x v="9"/>
    <n v="14714"/>
  </r>
  <r>
    <x v="8"/>
    <x v="56"/>
    <x v="0"/>
    <x v="10"/>
    <n v="51"/>
  </r>
  <r>
    <x v="8"/>
    <x v="56"/>
    <x v="0"/>
    <x v="11"/>
    <n v="52921"/>
  </r>
  <r>
    <x v="8"/>
    <x v="56"/>
    <x v="0"/>
    <x v="12"/>
    <n v="807"/>
  </r>
  <r>
    <x v="8"/>
    <x v="56"/>
    <x v="0"/>
    <x v="13"/>
    <n v="142538"/>
  </r>
  <r>
    <x v="8"/>
    <x v="56"/>
    <x v="1"/>
    <x v="0"/>
    <n v="7615"/>
  </r>
  <r>
    <x v="8"/>
    <x v="56"/>
    <x v="1"/>
    <x v="1"/>
    <n v="105"/>
  </r>
  <r>
    <x v="8"/>
    <x v="56"/>
    <x v="1"/>
    <x v="2"/>
    <n v="-6966"/>
  </r>
  <r>
    <x v="8"/>
    <x v="56"/>
    <x v="1"/>
    <x v="3"/>
    <n v="32783"/>
  </r>
  <r>
    <x v="8"/>
    <x v="56"/>
    <x v="1"/>
    <x v="4"/>
    <n v="1019"/>
  </r>
  <r>
    <x v="8"/>
    <x v="56"/>
    <x v="1"/>
    <x v="5"/>
    <n v="0"/>
  </r>
  <r>
    <x v="8"/>
    <x v="56"/>
    <x v="1"/>
    <x v="6"/>
    <n v="252514"/>
  </r>
  <r>
    <x v="8"/>
    <x v="56"/>
    <x v="1"/>
    <x v="7"/>
    <n v="0"/>
  </r>
  <r>
    <x v="8"/>
    <x v="56"/>
    <x v="1"/>
    <x v="8"/>
    <n v="3863"/>
  </r>
  <r>
    <x v="8"/>
    <x v="56"/>
    <x v="1"/>
    <x v="9"/>
    <n v="13862"/>
  </r>
  <r>
    <x v="8"/>
    <x v="56"/>
    <x v="1"/>
    <x v="10"/>
    <n v="1"/>
  </r>
  <r>
    <x v="8"/>
    <x v="56"/>
    <x v="1"/>
    <x v="11"/>
    <n v="56268"/>
  </r>
  <r>
    <x v="8"/>
    <x v="56"/>
    <x v="1"/>
    <x v="12"/>
    <n v="0"/>
  </r>
  <r>
    <x v="8"/>
    <x v="56"/>
    <x v="1"/>
    <x v="13"/>
    <n v="265524"/>
  </r>
  <r>
    <x v="8"/>
    <x v="57"/>
    <x v="0"/>
    <x v="0"/>
    <n v="0"/>
  </r>
  <r>
    <x v="8"/>
    <x v="57"/>
    <x v="0"/>
    <x v="1"/>
    <n v="20134"/>
  </r>
  <r>
    <x v="8"/>
    <x v="57"/>
    <x v="0"/>
    <x v="2"/>
    <n v="60304"/>
  </r>
  <r>
    <x v="8"/>
    <x v="57"/>
    <x v="0"/>
    <x v="3"/>
    <n v="55742"/>
  </r>
  <r>
    <x v="8"/>
    <x v="57"/>
    <x v="0"/>
    <x v="4"/>
    <n v="7935"/>
  </r>
  <r>
    <x v="8"/>
    <x v="57"/>
    <x v="0"/>
    <x v="5"/>
    <n v="17249"/>
  </r>
  <r>
    <x v="8"/>
    <x v="57"/>
    <x v="0"/>
    <x v="6"/>
    <n v="397746"/>
  </r>
  <r>
    <x v="8"/>
    <x v="57"/>
    <x v="0"/>
    <x v="7"/>
    <n v="0"/>
  </r>
  <r>
    <x v="8"/>
    <x v="57"/>
    <x v="0"/>
    <x v="8"/>
    <n v="0"/>
  </r>
  <r>
    <x v="8"/>
    <x v="57"/>
    <x v="0"/>
    <x v="9"/>
    <n v="30774"/>
  </r>
  <r>
    <x v="8"/>
    <x v="57"/>
    <x v="0"/>
    <x v="10"/>
    <n v="15955"/>
  </r>
  <r>
    <x v="8"/>
    <x v="57"/>
    <x v="0"/>
    <x v="11"/>
    <n v="120306"/>
  </r>
  <r>
    <x v="8"/>
    <x v="57"/>
    <x v="0"/>
    <x v="12"/>
    <n v="4486"/>
  </r>
  <r>
    <x v="8"/>
    <x v="57"/>
    <x v="0"/>
    <x v="13"/>
    <n v="435053"/>
  </r>
  <r>
    <x v="8"/>
    <x v="57"/>
    <x v="1"/>
    <x v="0"/>
    <n v="4995"/>
  </r>
  <r>
    <x v="8"/>
    <x v="57"/>
    <x v="1"/>
    <x v="1"/>
    <n v="20564"/>
  </r>
  <r>
    <x v="8"/>
    <x v="57"/>
    <x v="1"/>
    <x v="2"/>
    <n v="127192"/>
  </r>
  <r>
    <x v="8"/>
    <x v="57"/>
    <x v="1"/>
    <x v="3"/>
    <n v="33242"/>
  </r>
  <r>
    <x v="8"/>
    <x v="57"/>
    <x v="1"/>
    <x v="4"/>
    <n v="7935"/>
  </r>
  <r>
    <x v="8"/>
    <x v="57"/>
    <x v="1"/>
    <x v="5"/>
    <n v="0"/>
  </r>
  <r>
    <x v="8"/>
    <x v="57"/>
    <x v="1"/>
    <x v="6"/>
    <n v="452005"/>
  </r>
  <r>
    <x v="8"/>
    <x v="57"/>
    <x v="1"/>
    <x v="7"/>
    <n v="0"/>
  </r>
  <r>
    <x v="8"/>
    <x v="57"/>
    <x v="1"/>
    <x v="8"/>
    <n v="0"/>
  </r>
  <r>
    <x v="8"/>
    <x v="57"/>
    <x v="1"/>
    <x v="9"/>
    <n v="40562"/>
  </r>
  <r>
    <x v="8"/>
    <x v="57"/>
    <x v="1"/>
    <x v="10"/>
    <n v="1"/>
  </r>
  <r>
    <x v="8"/>
    <x v="57"/>
    <x v="1"/>
    <x v="11"/>
    <n v="126873"/>
  </r>
  <r>
    <x v="8"/>
    <x v="57"/>
    <x v="1"/>
    <x v="12"/>
    <n v="-1"/>
  </r>
  <r>
    <x v="8"/>
    <x v="57"/>
    <x v="1"/>
    <x v="13"/>
    <n v="608762"/>
  </r>
  <r>
    <x v="8"/>
    <x v="58"/>
    <x v="0"/>
    <x v="0"/>
    <n v="22769"/>
  </r>
  <r>
    <x v="8"/>
    <x v="58"/>
    <x v="0"/>
    <x v="1"/>
    <n v="25355"/>
  </r>
  <r>
    <x v="8"/>
    <x v="58"/>
    <x v="0"/>
    <x v="2"/>
    <n v="244957"/>
  </r>
  <r>
    <x v="8"/>
    <x v="58"/>
    <x v="0"/>
    <x v="3"/>
    <n v="457249"/>
  </r>
  <r>
    <x v="8"/>
    <x v="58"/>
    <x v="0"/>
    <x v="4"/>
    <n v="24585"/>
  </r>
  <r>
    <x v="8"/>
    <x v="58"/>
    <x v="0"/>
    <x v="5"/>
    <n v="42186"/>
  </r>
  <r>
    <x v="8"/>
    <x v="58"/>
    <x v="0"/>
    <x v="6"/>
    <n v="4498917"/>
  </r>
  <r>
    <x v="8"/>
    <x v="58"/>
    <x v="0"/>
    <x v="7"/>
    <n v="0"/>
  </r>
  <r>
    <x v="8"/>
    <x v="58"/>
    <x v="0"/>
    <x v="8"/>
    <n v="263638"/>
  </r>
  <r>
    <x v="8"/>
    <x v="58"/>
    <x v="0"/>
    <x v="9"/>
    <n v="207653"/>
  </r>
  <r>
    <x v="8"/>
    <x v="58"/>
    <x v="0"/>
    <x v="10"/>
    <n v="213835"/>
  </r>
  <r>
    <x v="8"/>
    <x v="58"/>
    <x v="0"/>
    <x v="11"/>
    <n v="609220"/>
  </r>
  <r>
    <x v="8"/>
    <x v="58"/>
    <x v="0"/>
    <x v="12"/>
    <n v="25748"/>
  </r>
  <r>
    <x v="8"/>
    <x v="58"/>
    <x v="0"/>
    <x v="13"/>
    <n v="4694386"/>
  </r>
  <r>
    <x v="8"/>
    <x v="58"/>
    <x v="1"/>
    <x v="0"/>
    <n v="30743"/>
  </r>
  <r>
    <x v="8"/>
    <x v="58"/>
    <x v="1"/>
    <x v="1"/>
    <n v="39538"/>
  </r>
  <r>
    <x v="8"/>
    <x v="58"/>
    <x v="1"/>
    <x v="2"/>
    <n v="36019"/>
  </r>
  <r>
    <x v="8"/>
    <x v="58"/>
    <x v="1"/>
    <x v="3"/>
    <n v="282099"/>
  </r>
  <r>
    <x v="8"/>
    <x v="58"/>
    <x v="1"/>
    <x v="4"/>
    <n v="61027"/>
  </r>
  <r>
    <x v="8"/>
    <x v="58"/>
    <x v="1"/>
    <x v="5"/>
    <n v="0"/>
  </r>
  <r>
    <x v="8"/>
    <x v="58"/>
    <x v="1"/>
    <x v="6"/>
    <n v="5939745"/>
  </r>
  <r>
    <x v="8"/>
    <x v="58"/>
    <x v="1"/>
    <x v="7"/>
    <n v="0"/>
  </r>
  <r>
    <x v="8"/>
    <x v="58"/>
    <x v="1"/>
    <x v="8"/>
    <n v="263638"/>
  </r>
  <r>
    <x v="8"/>
    <x v="58"/>
    <x v="1"/>
    <x v="9"/>
    <n v="226853"/>
  </r>
  <r>
    <x v="8"/>
    <x v="58"/>
    <x v="1"/>
    <x v="10"/>
    <n v="0"/>
  </r>
  <r>
    <x v="8"/>
    <x v="58"/>
    <x v="1"/>
    <x v="11"/>
    <n v="731714"/>
  </r>
  <r>
    <x v="8"/>
    <x v="58"/>
    <x v="1"/>
    <x v="12"/>
    <n v="0"/>
  </r>
  <r>
    <x v="8"/>
    <x v="58"/>
    <x v="1"/>
    <x v="13"/>
    <n v="6392342"/>
  </r>
  <r>
    <x v="8"/>
    <x v="59"/>
    <x v="0"/>
    <x v="0"/>
    <n v="0"/>
  </r>
  <r>
    <x v="8"/>
    <x v="59"/>
    <x v="0"/>
    <x v="1"/>
    <n v="3425397"/>
  </r>
  <r>
    <x v="8"/>
    <x v="59"/>
    <x v="0"/>
    <x v="2"/>
    <n v="4264836"/>
  </r>
  <r>
    <x v="8"/>
    <x v="59"/>
    <x v="0"/>
    <x v="3"/>
    <n v="802657"/>
  </r>
  <r>
    <x v="8"/>
    <x v="59"/>
    <x v="0"/>
    <x v="4"/>
    <n v="174"/>
  </r>
  <r>
    <x v="8"/>
    <x v="59"/>
    <x v="0"/>
    <x v="5"/>
    <n v="193860"/>
  </r>
  <r>
    <x v="8"/>
    <x v="59"/>
    <x v="0"/>
    <x v="6"/>
    <n v="2417691"/>
  </r>
  <r>
    <x v="8"/>
    <x v="59"/>
    <x v="0"/>
    <x v="7"/>
    <n v="0"/>
  </r>
  <r>
    <x v="8"/>
    <x v="59"/>
    <x v="0"/>
    <x v="8"/>
    <n v="2168914"/>
  </r>
  <r>
    <x v="8"/>
    <x v="59"/>
    <x v="0"/>
    <x v="9"/>
    <n v="293356"/>
  </r>
  <r>
    <x v="8"/>
    <x v="59"/>
    <x v="0"/>
    <x v="10"/>
    <n v="1151444"/>
  </r>
  <r>
    <x v="8"/>
    <x v="59"/>
    <x v="0"/>
    <x v="11"/>
    <n v="331964"/>
  </r>
  <r>
    <x v="8"/>
    <x v="59"/>
    <x v="0"/>
    <x v="12"/>
    <n v="13142"/>
  </r>
  <r>
    <x v="8"/>
    <x v="59"/>
    <x v="0"/>
    <x v="13"/>
    <n v="3329659"/>
  </r>
  <r>
    <x v="8"/>
    <x v="59"/>
    <x v="1"/>
    <x v="0"/>
    <n v="519073"/>
  </r>
  <r>
    <x v="8"/>
    <x v="59"/>
    <x v="1"/>
    <x v="1"/>
    <n v="3425397"/>
  </r>
  <r>
    <x v="8"/>
    <x v="59"/>
    <x v="1"/>
    <x v="2"/>
    <n v="4024333"/>
  </r>
  <r>
    <x v="8"/>
    <x v="59"/>
    <x v="1"/>
    <x v="3"/>
    <n v="802857"/>
  </r>
  <r>
    <x v="8"/>
    <x v="59"/>
    <x v="1"/>
    <x v="4"/>
    <n v="4247"/>
  </r>
  <r>
    <x v="8"/>
    <x v="59"/>
    <x v="1"/>
    <x v="5"/>
    <n v="0"/>
  </r>
  <r>
    <x v="8"/>
    <x v="59"/>
    <x v="1"/>
    <x v="6"/>
    <n v="2891010"/>
  </r>
  <r>
    <x v="8"/>
    <x v="59"/>
    <x v="1"/>
    <x v="7"/>
    <n v="0"/>
  </r>
  <r>
    <x v="8"/>
    <x v="59"/>
    <x v="1"/>
    <x v="8"/>
    <n v="2355914"/>
  </r>
  <r>
    <x v="8"/>
    <x v="59"/>
    <x v="1"/>
    <x v="9"/>
    <n v="365110"/>
  </r>
  <r>
    <x v="8"/>
    <x v="59"/>
    <x v="1"/>
    <x v="10"/>
    <n v="0"/>
  </r>
  <r>
    <x v="8"/>
    <x v="59"/>
    <x v="1"/>
    <x v="11"/>
    <n v="410290"/>
  </r>
  <r>
    <x v="8"/>
    <x v="59"/>
    <x v="1"/>
    <x v="12"/>
    <n v="0"/>
  </r>
  <r>
    <x v="8"/>
    <x v="59"/>
    <x v="1"/>
    <x v="13"/>
    <n v="5603009"/>
  </r>
  <r>
    <x v="8"/>
    <x v="60"/>
    <x v="0"/>
    <x v="0"/>
    <n v="0"/>
  </r>
  <r>
    <x v="8"/>
    <x v="60"/>
    <x v="0"/>
    <x v="1"/>
    <n v="561093"/>
  </r>
  <r>
    <x v="8"/>
    <x v="60"/>
    <x v="0"/>
    <x v="2"/>
    <n v="2165615"/>
  </r>
  <r>
    <x v="8"/>
    <x v="60"/>
    <x v="0"/>
    <x v="3"/>
    <n v="649088"/>
  </r>
  <r>
    <x v="8"/>
    <x v="60"/>
    <x v="0"/>
    <x v="4"/>
    <n v="38381"/>
  </r>
  <r>
    <x v="8"/>
    <x v="60"/>
    <x v="0"/>
    <x v="5"/>
    <n v="418956"/>
  </r>
  <r>
    <x v="8"/>
    <x v="60"/>
    <x v="0"/>
    <x v="6"/>
    <n v="4862854"/>
  </r>
  <r>
    <x v="8"/>
    <x v="60"/>
    <x v="0"/>
    <x v="7"/>
    <n v="0"/>
  </r>
  <r>
    <x v="8"/>
    <x v="60"/>
    <x v="0"/>
    <x v="8"/>
    <n v="1129233"/>
  </r>
  <r>
    <x v="8"/>
    <x v="60"/>
    <x v="0"/>
    <x v="9"/>
    <n v="666501"/>
  </r>
  <r>
    <x v="8"/>
    <x v="60"/>
    <x v="0"/>
    <x v="10"/>
    <n v="225971"/>
  </r>
  <r>
    <x v="8"/>
    <x v="60"/>
    <x v="0"/>
    <x v="11"/>
    <n v="1148151"/>
  </r>
  <r>
    <x v="8"/>
    <x v="60"/>
    <x v="0"/>
    <x v="12"/>
    <n v="788463"/>
  </r>
  <r>
    <x v="8"/>
    <x v="60"/>
    <x v="0"/>
    <x v="13"/>
    <n v="7534327"/>
  </r>
  <r>
    <x v="8"/>
    <x v="60"/>
    <x v="1"/>
    <x v="0"/>
    <n v="0"/>
  </r>
  <r>
    <x v="8"/>
    <x v="60"/>
    <x v="1"/>
    <x v="1"/>
    <n v="616531"/>
  </r>
  <r>
    <x v="8"/>
    <x v="60"/>
    <x v="1"/>
    <x v="2"/>
    <n v="2883621"/>
  </r>
  <r>
    <x v="8"/>
    <x v="60"/>
    <x v="1"/>
    <x v="3"/>
    <n v="426886"/>
  </r>
  <r>
    <x v="8"/>
    <x v="60"/>
    <x v="1"/>
    <x v="4"/>
    <n v="43213"/>
  </r>
  <r>
    <x v="8"/>
    <x v="60"/>
    <x v="1"/>
    <x v="5"/>
    <n v="0"/>
  </r>
  <r>
    <x v="8"/>
    <x v="60"/>
    <x v="1"/>
    <x v="6"/>
    <n v="6600967"/>
  </r>
  <r>
    <x v="8"/>
    <x v="60"/>
    <x v="1"/>
    <x v="7"/>
    <n v="1"/>
  </r>
  <r>
    <x v="8"/>
    <x v="60"/>
    <x v="1"/>
    <x v="8"/>
    <n v="1225437"/>
  </r>
  <r>
    <x v="8"/>
    <x v="60"/>
    <x v="1"/>
    <x v="9"/>
    <n v="703023"/>
  </r>
  <r>
    <x v="8"/>
    <x v="60"/>
    <x v="1"/>
    <x v="10"/>
    <n v="0"/>
  </r>
  <r>
    <x v="8"/>
    <x v="60"/>
    <x v="1"/>
    <x v="11"/>
    <n v="1564985"/>
  </r>
  <r>
    <x v="8"/>
    <x v="60"/>
    <x v="1"/>
    <x v="12"/>
    <n v="3429"/>
  </r>
  <r>
    <x v="8"/>
    <x v="60"/>
    <x v="1"/>
    <x v="13"/>
    <n v="10488787"/>
  </r>
  <r>
    <x v="8"/>
    <x v="61"/>
    <x v="0"/>
    <x v="0"/>
    <n v="0"/>
  </r>
  <r>
    <x v="8"/>
    <x v="61"/>
    <x v="0"/>
    <x v="1"/>
    <n v="283475"/>
  </r>
  <r>
    <x v="8"/>
    <x v="61"/>
    <x v="0"/>
    <x v="2"/>
    <n v="1976673"/>
  </r>
  <r>
    <x v="8"/>
    <x v="61"/>
    <x v="0"/>
    <x v="3"/>
    <n v="131433"/>
  </r>
  <r>
    <x v="8"/>
    <x v="61"/>
    <x v="0"/>
    <x v="4"/>
    <n v="382"/>
  </r>
  <r>
    <x v="8"/>
    <x v="61"/>
    <x v="0"/>
    <x v="5"/>
    <n v="197534"/>
  </r>
  <r>
    <x v="8"/>
    <x v="61"/>
    <x v="0"/>
    <x v="6"/>
    <n v="493749"/>
  </r>
  <r>
    <x v="8"/>
    <x v="61"/>
    <x v="0"/>
    <x v="7"/>
    <n v="0"/>
  </r>
  <r>
    <x v="8"/>
    <x v="61"/>
    <x v="0"/>
    <x v="8"/>
    <n v="244234"/>
  </r>
  <r>
    <x v="8"/>
    <x v="61"/>
    <x v="0"/>
    <x v="9"/>
    <n v="173372"/>
  </r>
  <r>
    <x v="8"/>
    <x v="61"/>
    <x v="0"/>
    <x v="10"/>
    <n v="121246"/>
  </r>
  <r>
    <x v="8"/>
    <x v="61"/>
    <x v="0"/>
    <x v="11"/>
    <n v="270526"/>
  </r>
  <r>
    <x v="8"/>
    <x v="61"/>
    <x v="0"/>
    <x v="12"/>
    <n v="0"/>
  </r>
  <r>
    <x v="8"/>
    <x v="61"/>
    <x v="0"/>
    <x v="13"/>
    <n v="2077742"/>
  </r>
  <r>
    <x v="8"/>
    <x v="61"/>
    <x v="1"/>
    <x v="0"/>
    <n v="0"/>
  </r>
  <r>
    <x v="8"/>
    <x v="61"/>
    <x v="1"/>
    <x v="1"/>
    <n v="283513"/>
  </r>
  <r>
    <x v="8"/>
    <x v="61"/>
    <x v="1"/>
    <x v="2"/>
    <n v="2142759"/>
  </r>
  <r>
    <x v="8"/>
    <x v="61"/>
    <x v="1"/>
    <x v="3"/>
    <n v="131433"/>
  </r>
  <r>
    <x v="8"/>
    <x v="61"/>
    <x v="1"/>
    <x v="4"/>
    <n v="2232"/>
  </r>
  <r>
    <x v="8"/>
    <x v="61"/>
    <x v="1"/>
    <x v="5"/>
    <n v="1"/>
  </r>
  <r>
    <x v="8"/>
    <x v="61"/>
    <x v="1"/>
    <x v="6"/>
    <n v="752286"/>
  </r>
  <r>
    <x v="8"/>
    <x v="61"/>
    <x v="1"/>
    <x v="7"/>
    <n v="0"/>
  </r>
  <r>
    <x v="8"/>
    <x v="61"/>
    <x v="1"/>
    <x v="8"/>
    <n v="274547"/>
  </r>
  <r>
    <x v="8"/>
    <x v="61"/>
    <x v="1"/>
    <x v="9"/>
    <n v="172982"/>
  </r>
  <r>
    <x v="8"/>
    <x v="61"/>
    <x v="1"/>
    <x v="10"/>
    <n v="0"/>
  </r>
  <r>
    <x v="8"/>
    <x v="61"/>
    <x v="1"/>
    <x v="11"/>
    <n v="292015"/>
  </r>
  <r>
    <x v="8"/>
    <x v="61"/>
    <x v="1"/>
    <x v="12"/>
    <n v="0"/>
  </r>
  <r>
    <x v="8"/>
    <x v="61"/>
    <x v="1"/>
    <x v="13"/>
    <n v="2871447"/>
  </r>
  <r>
    <x v="8"/>
    <x v="62"/>
    <x v="0"/>
    <x v="0"/>
    <n v="0"/>
  </r>
  <r>
    <x v="8"/>
    <x v="62"/>
    <x v="0"/>
    <x v="1"/>
    <n v="3585"/>
  </r>
  <r>
    <x v="8"/>
    <x v="62"/>
    <x v="0"/>
    <x v="2"/>
    <n v="234324"/>
  </r>
  <r>
    <x v="8"/>
    <x v="62"/>
    <x v="0"/>
    <x v="3"/>
    <n v="51188"/>
  </r>
  <r>
    <x v="8"/>
    <x v="62"/>
    <x v="0"/>
    <x v="4"/>
    <n v="0"/>
  </r>
  <r>
    <x v="8"/>
    <x v="62"/>
    <x v="0"/>
    <x v="5"/>
    <n v="10127"/>
  </r>
  <r>
    <x v="8"/>
    <x v="62"/>
    <x v="0"/>
    <x v="6"/>
    <n v="140649"/>
  </r>
  <r>
    <x v="8"/>
    <x v="62"/>
    <x v="0"/>
    <x v="7"/>
    <n v="0"/>
  </r>
  <r>
    <x v="8"/>
    <x v="62"/>
    <x v="0"/>
    <x v="8"/>
    <n v="55121"/>
  </r>
  <r>
    <x v="8"/>
    <x v="62"/>
    <x v="0"/>
    <x v="9"/>
    <n v="30269"/>
  </r>
  <r>
    <x v="8"/>
    <x v="62"/>
    <x v="0"/>
    <x v="10"/>
    <n v="65547"/>
  </r>
  <r>
    <x v="8"/>
    <x v="62"/>
    <x v="0"/>
    <x v="11"/>
    <n v="43053"/>
  </r>
  <r>
    <x v="8"/>
    <x v="62"/>
    <x v="0"/>
    <x v="12"/>
    <n v="8281"/>
  </r>
  <r>
    <x v="8"/>
    <x v="62"/>
    <x v="0"/>
    <x v="13"/>
    <n v="320711"/>
  </r>
  <r>
    <x v="8"/>
    <x v="62"/>
    <x v="1"/>
    <x v="0"/>
    <n v="0"/>
  </r>
  <r>
    <x v="8"/>
    <x v="62"/>
    <x v="1"/>
    <x v="1"/>
    <n v="3585"/>
  </r>
  <r>
    <x v="8"/>
    <x v="62"/>
    <x v="1"/>
    <x v="2"/>
    <n v="202534"/>
  </r>
  <r>
    <x v="8"/>
    <x v="62"/>
    <x v="1"/>
    <x v="3"/>
    <n v="51969"/>
  </r>
  <r>
    <x v="8"/>
    <x v="62"/>
    <x v="1"/>
    <x v="4"/>
    <n v="0"/>
  </r>
  <r>
    <x v="8"/>
    <x v="62"/>
    <x v="1"/>
    <x v="5"/>
    <n v="0"/>
  </r>
  <r>
    <x v="8"/>
    <x v="62"/>
    <x v="1"/>
    <x v="6"/>
    <n v="195475"/>
  </r>
  <r>
    <x v="8"/>
    <x v="62"/>
    <x v="1"/>
    <x v="7"/>
    <n v="0"/>
  </r>
  <r>
    <x v="8"/>
    <x v="62"/>
    <x v="1"/>
    <x v="8"/>
    <n v="55121"/>
  </r>
  <r>
    <x v="8"/>
    <x v="62"/>
    <x v="1"/>
    <x v="9"/>
    <n v="27917"/>
  </r>
  <r>
    <x v="8"/>
    <x v="62"/>
    <x v="1"/>
    <x v="10"/>
    <n v="1"/>
  </r>
  <r>
    <x v="8"/>
    <x v="62"/>
    <x v="1"/>
    <x v="11"/>
    <n v="44976"/>
  </r>
  <r>
    <x v="8"/>
    <x v="62"/>
    <x v="1"/>
    <x v="12"/>
    <n v="1"/>
  </r>
  <r>
    <x v="8"/>
    <x v="62"/>
    <x v="1"/>
    <x v="13"/>
    <n v="414633"/>
  </r>
  <r>
    <x v="8"/>
    <x v="63"/>
    <x v="0"/>
    <x v="0"/>
    <n v="0"/>
  </r>
  <r>
    <x v="8"/>
    <x v="63"/>
    <x v="0"/>
    <x v="1"/>
    <n v="2772"/>
  </r>
  <r>
    <x v="8"/>
    <x v="63"/>
    <x v="0"/>
    <x v="2"/>
    <n v="321707"/>
  </r>
  <r>
    <x v="8"/>
    <x v="63"/>
    <x v="0"/>
    <x v="3"/>
    <n v="47482"/>
  </r>
  <r>
    <x v="8"/>
    <x v="63"/>
    <x v="0"/>
    <x v="4"/>
    <n v="2637"/>
  </r>
  <r>
    <x v="8"/>
    <x v="63"/>
    <x v="0"/>
    <x v="5"/>
    <n v="65594"/>
  </r>
  <r>
    <x v="8"/>
    <x v="63"/>
    <x v="0"/>
    <x v="6"/>
    <n v="178273"/>
  </r>
  <r>
    <x v="8"/>
    <x v="63"/>
    <x v="0"/>
    <x v="7"/>
    <n v="0"/>
  </r>
  <r>
    <x v="8"/>
    <x v="63"/>
    <x v="0"/>
    <x v="8"/>
    <n v="4686"/>
  </r>
  <r>
    <x v="8"/>
    <x v="63"/>
    <x v="0"/>
    <x v="9"/>
    <n v="59390"/>
  </r>
  <r>
    <x v="8"/>
    <x v="63"/>
    <x v="0"/>
    <x v="10"/>
    <n v="64746"/>
  </r>
  <r>
    <x v="8"/>
    <x v="63"/>
    <x v="0"/>
    <x v="11"/>
    <n v="90962"/>
  </r>
  <r>
    <x v="8"/>
    <x v="63"/>
    <x v="0"/>
    <x v="12"/>
    <n v="6712"/>
  </r>
  <r>
    <x v="8"/>
    <x v="63"/>
    <x v="0"/>
    <x v="13"/>
    <n v="359718"/>
  </r>
  <r>
    <x v="8"/>
    <x v="63"/>
    <x v="1"/>
    <x v="0"/>
    <n v="0"/>
  </r>
  <r>
    <x v="8"/>
    <x v="63"/>
    <x v="1"/>
    <x v="1"/>
    <n v="2772"/>
  </r>
  <r>
    <x v="8"/>
    <x v="63"/>
    <x v="1"/>
    <x v="2"/>
    <n v="208846"/>
  </r>
  <r>
    <x v="8"/>
    <x v="63"/>
    <x v="1"/>
    <x v="3"/>
    <n v="47482"/>
  </r>
  <r>
    <x v="8"/>
    <x v="63"/>
    <x v="1"/>
    <x v="4"/>
    <n v="2637"/>
  </r>
  <r>
    <x v="8"/>
    <x v="63"/>
    <x v="1"/>
    <x v="5"/>
    <n v="0"/>
  </r>
  <r>
    <x v="8"/>
    <x v="63"/>
    <x v="1"/>
    <x v="6"/>
    <n v="234690"/>
  </r>
  <r>
    <x v="8"/>
    <x v="63"/>
    <x v="1"/>
    <x v="7"/>
    <n v="0"/>
  </r>
  <r>
    <x v="8"/>
    <x v="63"/>
    <x v="1"/>
    <x v="8"/>
    <n v="4686"/>
  </r>
  <r>
    <x v="8"/>
    <x v="63"/>
    <x v="1"/>
    <x v="9"/>
    <n v="45291"/>
  </r>
  <r>
    <x v="8"/>
    <x v="63"/>
    <x v="1"/>
    <x v="10"/>
    <n v="0"/>
  </r>
  <r>
    <x v="8"/>
    <x v="63"/>
    <x v="1"/>
    <x v="11"/>
    <n v="95280"/>
  </r>
  <r>
    <x v="8"/>
    <x v="63"/>
    <x v="1"/>
    <x v="12"/>
    <n v="0"/>
  </r>
  <r>
    <x v="8"/>
    <x v="63"/>
    <x v="1"/>
    <x v="13"/>
    <n v="445321"/>
  </r>
  <r>
    <x v="8"/>
    <x v="64"/>
    <x v="0"/>
    <x v="0"/>
    <n v="0"/>
  </r>
  <r>
    <x v="8"/>
    <x v="64"/>
    <x v="0"/>
    <x v="1"/>
    <n v="20016"/>
  </r>
  <r>
    <x v="8"/>
    <x v="64"/>
    <x v="0"/>
    <x v="2"/>
    <n v="158539"/>
  </r>
  <r>
    <x v="8"/>
    <x v="64"/>
    <x v="0"/>
    <x v="3"/>
    <n v="14427"/>
  </r>
  <r>
    <x v="8"/>
    <x v="64"/>
    <x v="0"/>
    <x v="4"/>
    <n v="13268"/>
  </r>
  <r>
    <x v="8"/>
    <x v="64"/>
    <x v="0"/>
    <x v="5"/>
    <n v="8613"/>
  </r>
  <r>
    <x v="8"/>
    <x v="64"/>
    <x v="0"/>
    <x v="6"/>
    <n v="31242"/>
  </r>
  <r>
    <x v="8"/>
    <x v="64"/>
    <x v="0"/>
    <x v="7"/>
    <n v="0"/>
  </r>
  <r>
    <x v="8"/>
    <x v="64"/>
    <x v="0"/>
    <x v="8"/>
    <n v="0"/>
  </r>
  <r>
    <x v="8"/>
    <x v="64"/>
    <x v="0"/>
    <x v="9"/>
    <n v="38344"/>
  </r>
  <r>
    <x v="8"/>
    <x v="64"/>
    <x v="0"/>
    <x v="10"/>
    <n v="1313"/>
  </r>
  <r>
    <x v="8"/>
    <x v="64"/>
    <x v="0"/>
    <x v="11"/>
    <n v="10106"/>
  </r>
  <r>
    <x v="8"/>
    <x v="64"/>
    <x v="0"/>
    <x v="12"/>
    <n v="0"/>
  </r>
  <r>
    <x v="8"/>
    <x v="64"/>
    <x v="0"/>
    <x v="13"/>
    <n v="103906"/>
  </r>
  <r>
    <x v="8"/>
    <x v="64"/>
    <x v="1"/>
    <x v="0"/>
    <n v="0"/>
  </r>
  <r>
    <x v="8"/>
    <x v="64"/>
    <x v="1"/>
    <x v="1"/>
    <n v="20016"/>
  </r>
  <r>
    <x v="8"/>
    <x v="64"/>
    <x v="1"/>
    <x v="2"/>
    <n v="155504"/>
  </r>
  <r>
    <x v="8"/>
    <x v="64"/>
    <x v="1"/>
    <x v="3"/>
    <n v="14427"/>
  </r>
  <r>
    <x v="8"/>
    <x v="64"/>
    <x v="1"/>
    <x v="4"/>
    <n v="13268"/>
  </r>
  <r>
    <x v="8"/>
    <x v="64"/>
    <x v="1"/>
    <x v="5"/>
    <n v="-1"/>
  </r>
  <r>
    <x v="8"/>
    <x v="64"/>
    <x v="1"/>
    <x v="6"/>
    <n v="31242"/>
  </r>
  <r>
    <x v="8"/>
    <x v="64"/>
    <x v="1"/>
    <x v="7"/>
    <n v="0"/>
  </r>
  <r>
    <x v="8"/>
    <x v="64"/>
    <x v="1"/>
    <x v="8"/>
    <n v="0"/>
  </r>
  <r>
    <x v="8"/>
    <x v="64"/>
    <x v="1"/>
    <x v="9"/>
    <n v="37781"/>
  </r>
  <r>
    <x v="8"/>
    <x v="64"/>
    <x v="1"/>
    <x v="10"/>
    <n v="0"/>
  </r>
  <r>
    <x v="8"/>
    <x v="64"/>
    <x v="1"/>
    <x v="11"/>
    <n v="11042"/>
  </r>
  <r>
    <x v="8"/>
    <x v="64"/>
    <x v="1"/>
    <x v="12"/>
    <n v="0"/>
  </r>
  <r>
    <x v="8"/>
    <x v="64"/>
    <x v="1"/>
    <x v="13"/>
    <n v="112296"/>
  </r>
  <r>
    <x v="8"/>
    <x v="65"/>
    <x v="0"/>
    <x v="0"/>
    <n v="0"/>
  </r>
  <r>
    <x v="8"/>
    <x v="65"/>
    <x v="0"/>
    <x v="1"/>
    <n v="111402"/>
  </r>
  <r>
    <x v="8"/>
    <x v="65"/>
    <x v="0"/>
    <x v="2"/>
    <n v="1668804"/>
  </r>
  <r>
    <x v="8"/>
    <x v="65"/>
    <x v="0"/>
    <x v="3"/>
    <n v="244069"/>
  </r>
  <r>
    <x v="8"/>
    <x v="65"/>
    <x v="0"/>
    <x v="4"/>
    <n v="0"/>
  </r>
  <r>
    <x v="8"/>
    <x v="65"/>
    <x v="0"/>
    <x v="5"/>
    <n v="205899"/>
  </r>
  <r>
    <x v="8"/>
    <x v="65"/>
    <x v="0"/>
    <x v="6"/>
    <n v="315313"/>
  </r>
  <r>
    <x v="8"/>
    <x v="65"/>
    <x v="0"/>
    <x v="7"/>
    <n v="0"/>
  </r>
  <r>
    <x v="8"/>
    <x v="65"/>
    <x v="0"/>
    <x v="8"/>
    <n v="74866"/>
  </r>
  <r>
    <x v="8"/>
    <x v="65"/>
    <x v="0"/>
    <x v="9"/>
    <n v="155613"/>
  </r>
  <r>
    <x v="8"/>
    <x v="65"/>
    <x v="0"/>
    <x v="10"/>
    <n v="87167"/>
  </r>
  <r>
    <x v="8"/>
    <x v="65"/>
    <x v="0"/>
    <x v="11"/>
    <n v="116381"/>
  </r>
  <r>
    <x v="8"/>
    <x v="65"/>
    <x v="0"/>
    <x v="12"/>
    <n v="0"/>
  </r>
  <r>
    <x v="8"/>
    <x v="65"/>
    <x v="0"/>
    <x v="13"/>
    <n v="1371214"/>
  </r>
  <r>
    <x v="8"/>
    <x v="65"/>
    <x v="1"/>
    <x v="0"/>
    <n v="0"/>
  </r>
  <r>
    <x v="8"/>
    <x v="65"/>
    <x v="1"/>
    <x v="1"/>
    <n v="111402"/>
  </r>
  <r>
    <x v="8"/>
    <x v="65"/>
    <x v="1"/>
    <x v="2"/>
    <n v="1452295"/>
  </r>
  <r>
    <x v="8"/>
    <x v="65"/>
    <x v="1"/>
    <x v="3"/>
    <n v="244914"/>
  </r>
  <r>
    <x v="8"/>
    <x v="65"/>
    <x v="1"/>
    <x v="4"/>
    <n v="0"/>
  </r>
  <r>
    <x v="8"/>
    <x v="65"/>
    <x v="1"/>
    <x v="5"/>
    <n v="0"/>
  </r>
  <r>
    <x v="8"/>
    <x v="65"/>
    <x v="1"/>
    <x v="6"/>
    <n v="538903"/>
  </r>
  <r>
    <x v="8"/>
    <x v="65"/>
    <x v="1"/>
    <x v="7"/>
    <n v="0"/>
  </r>
  <r>
    <x v="8"/>
    <x v="65"/>
    <x v="1"/>
    <x v="8"/>
    <n v="74866"/>
  </r>
  <r>
    <x v="8"/>
    <x v="65"/>
    <x v="1"/>
    <x v="9"/>
    <n v="129079"/>
  </r>
  <r>
    <x v="8"/>
    <x v="65"/>
    <x v="1"/>
    <x v="10"/>
    <n v="0"/>
  </r>
  <r>
    <x v="8"/>
    <x v="65"/>
    <x v="1"/>
    <x v="11"/>
    <n v="121941"/>
  </r>
  <r>
    <x v="8"/>
    <x v="65"/>
    <x v="1"/>
    <x v="12"/>
    <n v="0"/>
  </r>
  <r>
    <x v="8"/>
    <x v="65"/>
    <x v="1"/>
    <x v="13"/>
    <n v="1702611"/>
  </r>
  <r>
    <x v="8"/>
    <x v="66"/>
    <x v="0"/>
    <x v="0"/>
    <n v="0"/>
  </r>
  <r>
    <x v="8"/>
    <x v="66"/>
    <x v="0"/>
    <x v="1"/>
    <n v="771"/>
  </r>
  <r>
    <x v="8"/>
    <x v="66"/>
    <x v="0"/>
    <x v="2"/>
    <n v="481759"/>
  </r>
  <r>
    <x v="8"/>
    <x v="66"/>
    <x v="0"/>
    <x v="3"/>
    <n v="297139"/>
  </r>
  <r>
    <x v="8"/>
    <x v="66"/>
    <x v="0"/>
    <x v="4"/>
    <n v="14297"/>
  </r>
  <r>
    <x v="8"/>
    <x v="66"/>
    <x v="0"/>
    <x v="5"/>
    <n v="108677"/>
  </r>
  <r>
    <x v="8"/>
    <x v="66"/>
    <x v="0"/>
    <x v="6"/>
    <n v="1148517"/>
  </r>
  <r>
    <x v="8"/>
    <x v="66"/>
    <x v="0"/>
    <x v="7"/>
    <n v="0"/>
  </r>
  <r>
    <x v="8"/>
    <x v="66"/>
    <x v="0"/>
    <x v="8"/>
    <n v="20756"/>
  </r>
  <r>
    <x v="8"/>
    <x v="66"/>
    <x v="0"/>
    <x v="9"/>
    <n v="138541"/>
  </r>
  <r>
    <x v="8"/>
    <x v="66"/>
    <x v="0"/>
    <x v="10"/>
    <n v="177942"/>
  </r>
  <r>
    <x v="8"/>
    <x v="66"/>
    <x v="0"/>
    <x v="11"/>
    <n v="290116"/>
  </r>
  <r>
    <x v="8"/>
    <x v="66"/>
    <x v="0"/>
    <x v="12"/>
    <n v="5948"/>
  </r>
  <r>
    <x v="8"/>
    <x v="66"/>
    <x v="0"/>
    <x v="13"/>
    <n v="1209729"/>
  </r>
  <r>
    <x v="8"/>
    <x v="66"/>
    <x v="1"/>
    <x v="0"/>
    <n v="0"/>
  </r>
  <r>
    <x v="8"/>
    <x v="66"/>
    <x v="1"/>
    <x v="1"/>
    <n v="29426"/>
  </r>
  <r>
    <x v="8"/>
    <x v="66"/>
    <x v="1"/>
    <x v="2"/>
    <n v="465506"/>
  </r>
  <r>
    <x v="8"/>
    <x v="66"/>
    <x v="1"/>
    <x v="3"/>
    <n v="239139"/>
  </r>
  <r>
    <x v="8"/>
    <x v="66"/>
    <x v="1"/>
    <x v="4"/>
    <n v="14297"/>
  </r>
  <r>
    <x v="8"/>
    <x v="66"/>
    <x v="1"/>
    <x v="5"/>
    <n v="0"/>
  </r>
  <r>
    <x v="8"/>
    <x v="66"/>
    <x v="1"/>
    <x v="6"/>
    <n v="1480381"/>
  </r>
  <r>
    <x v="8"/>
    <x v="66"/>
    <x v="1"/>
    <x v="7"/>
    <n v="0"/>
  </r>
  <r>
    <x v="8"/>
    <x v="66"/>
    <x v="1"/>
    <x v="8"/>
    <n v="20756"/>
  </r>
  <r>
    <x v="8"/>
    <x v="66"/>
    <x v="1"/>
    <x v="9"/>
    <n v="138357"/>
  </r>
  <r>
    <x v="8"/>
    <x v="66"/>
    <x v="1"/>
    <x v="10"/>
    <n v="0"/>
  </r>
  <r>
    <x v="8"/>
    <x v="66"/>
    <x v="1"/>
    <x v="11"/>
    <n v="397112"/>
  </r>
  <r>
    <x v="8"/>
    <x v="66"/>
    <x v="1"/>
    <x v="12"/>
    <n v="0"/>
  </r>
  <r>
    <x v="8"/>
    <x v="66"/>
    <x v="1"/>
    <x v="13"/>
    <n v="1942536"/>
  </r>
  <r>
    <x v="8"/>
    <x v="67"/>
    <x v="0"/>
    <x v="0"/>
    <n v="0"/>
  </r>
  <r>
    <x v="8"/>
    <x v="67"/>
    <x v="0"/>
    <x v="1"/>
    <n v="6918"/>
  </r>
  <r>
    <x v="8"/>
    <x v="67"/>
    <x v="0"/>
    <x v="2"/>
    <n v="436812"/>
  </r>
  <r>
    <x v="8"/>
    <x v="67"/>
    <x v="0"/>
    <x v="3"/>
    <n v="68739"/>
  </r>
  <r>
    <x v="8"/>
    <x v="67"/>
    <x v="0"/>
    <x v="4"/>
    <n v="0"/>
  </r>
  <r>
    <x v="8"/>
    <x v="67"/>
    <x v="0"/>
    <x v="5"/>
    <n v="264575"/>
  </r>
  <r>
    <x v="8"/>
    <x v="67"/>
    <x v="0"/>
    <x v="6"/>
    <n v="320420"/>
  </r>
  <r>
    <x v="8"/>
    <x v="67"/>
    <x v="0"/>
    <x v="7"/>
    <n v="0"/>
  </r>
  <r>
    <x v="8"/>
    <x v="67"/>
    <x v="0"/>
    <x v="8"/>
    <n v="0"/>
  </r>
  <r>
    <x v="8"/>
    <x v="67"/>
    <x v="0"/>
    <x v="9"/>
    <n v="101182"/>
  </r>
  <r>
    <x v="8"/>
    <x v="67"/>
    <x v="0"/>
    <x v="10"/>
    <n v="54693"/>
  </r>
  <r>
    <x v="8"/>
    <x v="67"/>
    <x v="0"/>
    <x v="11"/>
    <n v="68306"/>
  </r>
  <r>
    <x v="8"/>
    <x v="67"/>
    <x v="0"/>
    <x v="12"/>
    <n v="0"/>
  </r>
  <r>
    <x v="8"/>
    <x v="67"/>
    <x v="0"/>
    <x v="13"/>
    <n v="329431"/>
  </r>
  <r>
    <x v="8"/>
    <x v="67"/>
    <x v="1"/>
    <x v="0"/>
    <n v="0"/>
  </r>
  <r>
    <x v="8"/>
    <x v="67"/>
    <x v="1"/>
    <x v="1"/>
    <n v="18387"/>
  </r>
  <r>
    <x v="8"/>
    <x v="67"/>
    <x v="1"/>
    <x v="2"/>
    <n v="288611"/>
  </r>
  <r>
    <x v="8"/>
    <x v="67"/>
    <x v="1"/>
    <x v="3"/>
    <n v="68984"/>
  </r>
  <r>
    <x v="8"/>
    <x v="67"/>
    <x v="1"/>
    <x v="4"/>
    <n v="0"/>
  </r>
  <r>
    <x v="8"/>
    <x v="67"/>
    <x v="1"/>
    <x v="5"/>
    <n v="0"/>
  </r>
  <r>
    <x v="8"/>
    <x v="67"/>
    <x v="1"/>
    <x v="6"/>
    <n v="558248"/>
  </r>
  <r>
    <x v="8"/>
    <x v="67"/>
    <x v="1"/>
    <x v="7"/>
    <n v="0"/>
  </r>
  <r>
    <x v="8"/>
    <x v="67"/>
    <x v="1"/>
    <x v="8"/>
    <n v="0"/>
  </r>
  <r>
    <x v="8"/>
    <x v="67"/>
    <x v="1"/>
    <x v="9"/>
    <n v="116411"/>
  </r>
  <r>
    <x v="8"/>
    <x v="67"/>
    <x v="1"/>
    <x v="10"/>
    <n v="0"/>
  </r>
  <r>
    <x v="8"/>
    <x v="67"/>
    <x v="1"/>
    <x v="11"/>
    <n v="99328"/>
  </r>
  <r>
    <x v="8"/>
    <x v="67"/>
    <x v="1"/>
    <x v="12"/>
    <n v="0"/>
  </r>
  <r>
    <x v="8"/>
    <x v="67"/>
    <x v="1"/>
    <x v="13"/>
    <n v="742405"/>
  </r>
  <r>
    <x v="8"/>
    <x v="68"/>
    <x v="0"/>
    <x v="0"/>
    <n v="0"/>
  </r>
  <r>
    <x v="8"/>
    <x v="68"/>
    <x v="0"/>
    <x v="1"/>
    <n v="88"/>
  </r>
  <r>
    <x v="8"/>
    <x v="68"/>
    <x v="0"/>
    <x v="2"/>
    <n v="718755"/>
  </r>
  <r>
    <x v="8"/>
    <x v="68"/>
    <x v="0"/>
    <x v="3"/>
    <n v="177434"/>
  </r>
  <r>
    <x v="8"/>
    <x v="68"/>
    <x v="0"/>
    <x v="4"/>
    <n v="0"/>
  </r>
  <r>
    <x v="8"/>
    <x v="68"/>
    <x v="0"/>
    <x v="5"/>
    <n v="100612"/>
  </r>
  <r>
    <x v="8"/>
    <x v="68"/>
    <x v="0"/>
    <x v="6"/>
    <n v="1446538"/>
  </r>
  <r>
    <x v="8"/>
    <x v="68"/>
    <x v="0"/>
    <x v="7"/>
    <n v="0"/>
  </r>
  <r>
    <x v="8"/>
    <x v="68"/>
    <x v="0"/>
    <x v="8"/>
    <n v="309820"/>
  </r>
  <r>
    <x v="8"/>
    <x v="68"/>
    <x v="0"/>
    <x v="9"/>
    <n v="218451"/>
  </r>
  <r>
    <x v="8"/>
    <x v="68"/>
    <x v="0"/>
    <x v="10"/>
    <n v="14058"/>
  </r>
  <r>
    <x v="8"/>
    <x v="68"/>
    <x v="0"/>
    <x v="11"/>
    <n v="274296"/>
  </r>
  <r>
    <x v="8"/>
    <x v="68"/>
    <x v="0"/>
    <x v="12"/>
    <n v="75987"/>
  </r>
  <r>
    <x v="8"/>
    <x v="68"/>
    <x v="0"/>
    <x v="13"/>
    <n v="2314753"/>
  </r>
  <r>
    <x v="8"/>
    <x v="68"/>
    <x v="1"/>
    <x v="0"/>
    <n v="0"/>
  </r>
  <r>
    <x v="8"/>
    <x v="68"/>
    <x v="1"/>
    <x v="1"/>
    <n v="88"/>
  </r>
  <r>
    <x v="8"/>
    <x v="68"/>
    <x v="1"/>
    <x v="2"/>
    <n v="747745"/>
  </r>
  <r>
    <x v="8"/>
    <x v="68"/>
    <x v="1"/>
    <x v="3"/>
    <n v="177434"/>
  </r>
  <r>
    <x v="8"/>
    <x v="68"/>
    <x v="1"/>
    <x v="4"/>
    <n v="0"/>
  </r>
  <r>
    <x v="8"/>
    <x v="68"/>
    <x v="1"/>
    <x v="5"/>
    <n v="0"/>
  </r>
  <r>
    <x v="8"/>
    <x v="68"/>
    <x v="1"/>
    <x v="6"/>
    <n v="1560440"/>
  </r>
  <r>
    <x v="8"/>
    <x v="68"/>
    <x v="1"/>
    <x v="7"/>
    <n v="0"/>
  </r>
  <r>
    <x v="8"/>
    <x v="68"/>
    <x v="1"/>
    <x v="8"/>
    <n v="309820"/>
  </r>
  <r>
    <x v="8"/>
    <x v="68"/>
    <x v="1"/>
    <x v="9"/>
    <n v="215163"/>
  </r>
  <r>
    <x v="8"/>
    <x v="68"/>
    <x v="1"/>
    <x v="10"/>
    <n v="0"/>
  </r>
  <r>
    <x v="8"/>
    <x v="68"/>
    <x v="1"/>
    <x v="11"/>
    <n v="371819"/>
  </r>
  <r>
    <x v="8"/>
    <x v="68"/>
    <x v="1"/>
    <x v="12"/>
    <n v="0"/>
  </r>
  <r>
    <x v="8"/>
    <x v="68"/>
    <x v="1"/>
    <x v="13"/>
    <n v="2597140"/>
  </r>
  <r>
    <x v="8"/>
    <x v="69"/>
    <x v="0"/>
    <x v="0"/>
    <n v="0"/>
  </r>
  <r>
    <x v="8"/>
    <x v="69"/>
    <x v="0"/>
    <x v="1"/>
    <n v="262"/>
  </r>
  <r>
    <x v="8"/>
    <x v="69"/>
    <x v="0"/>
    <x v="2"/>
    <n v="1146069"/>
  </r>
  <r>
    <x v="8"/>
    <x v="69"/>
    <x v="0"/>
    <x v="3"/>
    <n v="146917"/>
  </r>
  <r>
    <x v="8"/>
    <x v="69"/>
    <x v="0"/>
    <x v="4"/>
    <n v="28440"/>
  </r>
  <r>
    <x v="8"/>
    <x v="69"/>
    <x v="0"/>
    <x v="5"/>
    <n v="92689"/>
  </r>
  <r>
    <x v="8"/>
    <x v="69"/>
    <x v="0"/>
    <x v="6"/>
    <n v="1505916"/>
  </r>
  <r>
    <x v="8"/>
    <x v="69"/>
    <x v="0"/>
    <x v="7"/>
    <n v="0"/>
  </r>
  <r>
    <x v="8"/>
    <x v="69"/>
    <x v="0"/>
    <x v="8"/>
    <n v="253103"/>
  </r>
  <r>
    <x v="8"/>
    <x v="69"/>
    <x v="0"/>
    <x v="9"/>
    <n v="298911"/>
  </r>
  <r>
    <x v="8"/>
    <x v="69"/>
    <x v="0"/>
    <x v="10"/>
    <n v="73317"/>
  </r>
  <r>
    <x v="8"/>
    <x v="69"/>
    <x v="0"/>
    <x v="11"/>
    <n v="324533"/>
  </r>
  <r>
    <x v="8"/>
    <x v="69"/>
    <x v="0"/>
    <x v="12"/>
    <n v="47023"/>
  </r>
  <r>
    <x v="8"/>
    <x v="69"/>
    <x v="0"/>
    <x v="13"/>
    <n v="2636108"/>
  </r>
  <r>
    <x v="8"/>
    <x v="69"/>
    <x v="1"/>
    <x v="0"/>
    <n v="0"/>
  </r>
  <r>
    <x v="8"/>
    <x v="69"/>
    <x v="1"/>
    <x v="1"/>
    <n v="93032"/>
  </r>
  <r>
    <x v="8"/>
    <x v="69"/>
    <x v="1"/>
    <x v="2"/>
    <n v="1652340"/>
  </r>
  <r>
    <x v="8"/>
    <x v="69"/>
    <x v="1"/>
    <x v="3"/>
    <n v="147663"/>
  </r>
  <r>
    <x v="8"/>
    <x v="69"/>
    <x v="1"/>
    <x v="4"/>
    <n v="28440"/>
  </r>
  <r>
    <x v="8"/>
    <x v="69"/>
    <x v="1"/>
    <x v="5"/>
    <n v="0"/>
  </r>
  <r>
    <x v="8"/>
    <x v="69"/>
    <x v="1"/>
    <x v="6"/>
    <n v="1832630"/>
  </r>
  <r>
    <x v="8"/>
    <x v="69"/>
    <x v="1"/>
    <x v="7"/>
    <n v="0"/>
  </r>
  <r>
    <x v="8"/>
    <x v="69"/>
    <x v="1"/>
    <x v="8"/>
    <n v="274885"/>
  </r>
  <r>
    <x v="8"/>
    <x v="69"/>
    <x v="1"/>
    <x v="9"/>
    <n v="307258"/>
  </r>
  <r>
    <x v="8"/>
    <x v="69"/>
    <x v="1"/>
    <x v="10"/>
    <n v="0"/>
  </r>
  <r>
    <x v="8"/>
    <x v="69"/>
    <x v="1"/>
    <x v="11"/>
    <n v="360553"/>
  </r>
  <r>
    <x v="8"/>
    <x v="69"/>
    <x v="1"/>
    <x v="12"/>
    <n v="0"/>
  </r>
  <r>
    <x v="8"/>
    <x v="69"/>
    <x v="1"/>
    <x v="13"/>
    <n v="3544015"/>
  </r>
  <r>
    <x v="8"/>
    <x v="70"/>
    <x v="0"/>
    <x v="0"/>
    <n v="0"/>
  </r>
  <r>
    <x v="8"/>
    <x v="70"/>
    <x v="0"/>
    <x v="1"/>
    <n v="99564"/>
  </r>
  <r>
    <x v="8"/>
    <x v="70"/>
    <x v="0"/>
    <x v="2"/>
    <n v="805058"/>
  </r>
  <r>
    <x v="8"/>
    <x v="70"/>
    <x v="0"/>
    <x v="3"/>
    <n v="115393"/>
  </r>
  <r>
    <x v="8"/>
    <x v="70"/>
    <x v="0"/>
    <x v="4"/>
    <n v="0"/>
  </r>
  <r>
    <x v="8"/>
    <x v="70"/>
    <x v="0"/>
    <x v="5"/>
    <n v="281406"/>
  </r>
  <r>
    <x v="8"/>
    <x v="70"/>
    <x v="0"/>
    <x v="6"/>
    <n v="613873"/>
  </r>
  <r>
    <x v="8"/>
    <x v="70"/>
    <x v="0"/>
    <x v="7"/>
    <n v="0"/>
  </r>
  <r>
    <x v="8"/>
    <x v="70"/>
    <x v="0"/>
    <x v="8"/>
    <n v="0"/>
  </r>
  <r>
    <x v="8"/>
    <x v="70"/>
    <x v="0"/>
    <x v="9"/>
    <n v="87255"/>
  </r>
  <r>
    <x v="8"/>
    <x v="70"/>
    <x v="0"/>
    <x v="10"/>
    <n v="120243"/>
  </r>
  <r>
    <x v="8"/>
    <x v="70"/>
    <x v="0"/>
    <x v="11"/>
    <n v="72421"/>
  </r>
  <r>
    <x v="8"/>
    <x v="70"/>
    <x v="0"/>
    <x v="12"/>
    <n v="0"/>
  </r>
  <r>
    <x v="8"/>
    <x v="70"/>
    <x v="0"/>
    <x v="13"/>
    <n v="787490"/>
  </r>
  <r>
    <x v="8"/>
    <x v="70"/>
    <x v="1"/>
    <x v="0"/>
    <n v="0"/>
  </r>
  <r>
    <x v="8"/>
    <x v="70"/>
    <x v="1"/>
    <x v="1"/>
    <n v="102424"/>
  </r>
  <r>
    <x v="8"/>
    <x v="70"/>
    <x v="1"/>
    <x v="2"/>
    <n v="573803"/>
  </r>
  <r>
    <x v="8"/>
    <x v="70"/>
    <x v="1"/>
    <x v="3"/>
    <n v="115393"/>
  </r>
  <r>
    <x v="8"/>
    <x v="70"/>
    <x v="1"/>
    <x v="4"/>
    <n v="10519"/>
  </r>
  <r>
    <x v="8"/>
    <x v="70"/>
    <x v="1"/>
    <x v="5"/>
    <n v="0"/>
  </r>
  <r>
    <x v="8"/>
    <x v="70"/>
    <x v="1"/>
    <x v="6"/>
    <n v="844672"/>
  </r>
  <r>
    <x v="8"/>
    <x v="70"/>
    <x v="1"/>
    <x v="7"/>
    <n v="0"/>
  </r>
  <r>
    <x v="8"/>
    <x v="70"/>
    <x v="1"/>
    <x v="8"/>
    <n v="0"/>
  </r>
  <r>
    <x v="8"/>
    <x v="70"/>
    <x v="1"/>
    <x v="9"/>
    <n v="68537"/>
  </r>
  <r>
    <x v="8"/>
    <x v="70"/>
    <x v="1"/>
    <x v="10"/>
    <n v="0"/>
  </r>
  <r>
    <x v="8"/>
    <x v="70"/>
    <x v="1"/>
    <x v="11"/>
    <n v="89497"/>
  </r>
  <r>
    <x v="8"/>
    <x v="70"/>
    <x v="1"/>
    <x v="12"/>
    <n v="0"/>
  </r>
  <r>
    <x v="8"/>
    <x v="70"/>
    <x v="1"/>
    <x v="13"/>
    <n v="1211099"/>
  </r>
  <r>
    <x v="8"/>
    <x v="71"/>
    <x v="0"/>
    <x v="0"/>
    <n v="0"/>
  </r>
  <r>
    <x v="8"/>
    <x v="71"/>
    <x v="0"/>
    <x v="1"/>
    <n v="116514"/>
  </r>
  <r>
    <x v="8"/>
    <x v="71"/>
    <x v="0"/>
    <x v="2"/>
    <n v="434641"/>
  </r>
  <r>
    <x v="8"/>
    <x v="71"/>
    <x v="0"/>
    <x v="3"/>
    <n v="60858"/>
  </r>
  <r>
    <x v="8"/>
    <x v="71"/>
    <x v="0"/>
    <x v="4"/>
    <n v="0"/>
  </r>
  <r>
    <x v="8"/>
    <x v="71"/>
    <x v="0"/>
    <x v="5"/>
    <n v="30681"/>
  </r>
  <r>
    <x v="8"/>
    <x v="71"/>
    <x v="0"/>
    <x v="6"/>
    <n v="31412"/>
  </r>
  <r>
    <x v="8"/>
    <x v="71"/>
    <x v="0"/>
    <x v="7"/>
    <n v="0"/>
  </r>
  <r>
    <x v="8"/>
    <x v="71"/>
    <x v="0"/>
    <x v="8"/>
    <n v="0"/>
  </r>
  <r>
    <x v="8"/>
    <x v="71"/>
    <x v="0"/>
    <x v="9"/>
    <n v="39333"/>
  </r>
  <r>
    <x v="8"/>
    <x v="71"/>
    <x v="0"/>
    <x v="10"/>
    <n v="22621"/>
  </r>
  <r>
    <x v="8"/>
    <x v="71"/>
    <x v="0"/>
    <x v="11"/>
    <n v="82387"/>
  </r>
  <r>
    <x v="8"/>
    <x v="71"/>
    <x v="0"/>
    <x v="12"/>
    <n v="21704"/>
  </r>
  <r>
    <x v="8"/>
    <x v="71"/>
    <x v="0"/>
    <x v="13"/>
    <n v="300138"/>
  </r>
  <r>
    <x v="8"/>
    <x v="71"/>
    <x v="1"/>
    <x v="0"/>
    <n v="0"/>
  </r>
  <r>
    <x v="8"/>
    <x v="71"/>
    <x v="1"/>
    <x v="1"/>
    <n v="118615"/>
  </r>
  <r>
    <x v="8"/>
    <x v="71"/>
    <x v="1"/>
    <x v="2"/>
    <n v="440305"/>
  </r>
  <r>
    <x v="8"/>
    <x v="71"/>
    <x v="1"/>
    <x v="3"/>
    <n v="61365"/>
  </r>
  <r>
    <x v="8"/>
    <x v="71"/>
    <x v="1"/>
    <x v="4"/>
    <n v="0"/>
  </r>
  <r>
    <x v="8"/>
    <x v="71"/>
    <x v="1"/>
    <x v="5"/>
    <n v="0"/>
  </r>
  <r>
    <x v="8"/>
    <x v="71"/>
    <x v="1"/>
    <x v="6"/>
    <n v="42361"/>
  </r>
  <r>
    <x v="8"/>
    <x v="71"/>
    <x v="1"/>
    <x v="7"/>
    <n v="0"/>
  </r>
  <r>
    <x v="8"/>
    <x v="71"/>
    <x v="1"/>
    <x v="8"/>
    <n v="0"/>
  </r>
  <r>
    <x v="8"/>
    <x v="71"/>
    <x v="1"/>
    <x v="9"/>
    <n v="37026"/>
  </r>
  <r>
    <x v="8"/>
    <x v="71"/>
    <x v="1"/>
    <x v="10"/>
    <n v="0"/>
  </r>
  <r>
    <x v="8"/>
    <x v="71"/>
    <x v="1"/>
    <x v="11"/>
    <n v="82846"/>
  </r>
  <r>
    <x v="8"/>
    <x v="71"/>
    <x v="1"/>
    <x v="12"/>
    <n v="1"/>
  </r>
  <r>
    <x v="8"/>
    <x v="71"/>
    <x v="1"/>
    <x v="13"/>
    <n v="348509"/>
  </r>
  <r>
    <x v="8"/>
    <x v="72"/>
    <x v="0"/>
    <x v="0"/>
    <n v="0"/>
  </r>
  <r>
    <x v="8"/>
    <x v="72"/>
    <x v="0"/>
    <x v="1"/>
    <n v="4836"/>
  </r>
  <r>
    <x v="8"/>
    <x v="72"/>
    <x v="0"/>
    <x v="2"/>
    <n v="291249"/>
  </r>
  <r>
    <x v="8"/>
    <x v="72"/>
    <x v="0"/>
    <x v="3"/>
    <n v="89920"/>
  </r>
  <r>
    <x v="8"/>
    <x v="72"/>
    <x v="0"/>
    <x v="4"/>
    <n v="0"/>
  </r>
  <r>
    <x v="8"/>
    <x v="72"/>
    <x v="0"/>
    <x v="5"/>
    <n v="234812"/>
  </r>
  <r>
    <x v="8"/>
    <x v="72"/>
    <x v="0"/>
    <x v="6"/>
    <n v="460375"/>
  </r>
  <r>
    <x v="8"/>
    <x v="72"/>
    <x v="0"/>
    <x v="7"/>
    <n v="0"/>
  </r>
  <r>
    <x v="8"/>
    <x v="72"/>
    <x v="0"/>
    <x v="8"/>
    <n v="0"/>
  </r>
  <r>
    <x v="8"/>
    <x v="72"/>
    <x v="0"/>
    <x v="9"/>
    <n v="126237"/>
  </r>
  <r>
    <x v="8"/>
    <x v="72"/>
    <x v="0"/>
    <x v="10"/>
    <n v="28673"/>
  </r>
  <r>
    <x v="8"/>
    <x v="72"/>
    <x v="0"/>
    <x v="11"/>
    <n v="164389"/>
  </r>
  <r>
    <x v="8"/>
    <x v="72"/>
    <x v="0"/>
    <x v="12"/>
    <n v="17840"/>
  </r>
  <r>
    <x v="8"/>
    <x v="72"/>
    <x v="0"/>
    <x v="13"/>
    <n v="449374"/>
  </r>
  <r>
    <x v="8"/>
    <x v="72"/>
    <x v="1"/>
    <x v="0"/>
    <n v="0"/>
  </r>
  <r>
    <x v="8"/>
    <x v="72"/>
    <x v="1"/>
    <x v="1"/>
    <n v="9865"/>
  </r>
  <r>
    <x v="8"/>
    <x v="72"/>
    <x v="1"/>
    <x v="2"/>
    <n v="297155"/>
  </r>
  <r>
    <x v="8"/>
    <x v="72"/>
    <x v="1"/>
    <x v="3"/>
    <n v="104762"/>
  </r>
  <r>
    <x v="8"/>
    <x v="72"/>
    <x v="1"/>
    <x v="4"/>
    <n v="0"/>
  </r>
  <r>
    <x v="8"/>
    <x v="72"/>
    <x v="1"/>
    <x v="5"/>
    <n v="0"/>
  </r>
  <r>
    <x v="8"/>
    <x v="72"/>
    <x v="1"/>
    <x v="6"/>
    <n v="567399"/>
  </r>
  <r>
    <x v="8"/>
    <x v="72"/>
    <x v="1"/>
    <x v="7"/>
    <n v="1"/>
  </r>
  <r>
    <x v="8"/>
    <x v="72"/>
    <x v="1"/>
    <x v="8"/>
    <n v="0"/>
  </r>
  <r>
    <x v="8"/>
    <x v="72"/>
    <x v="1"/>
    <x v="9"/>
    <n v="142099"/>
  </r>
  <r>
    <x v="8"/>
    <x v="72"/>
    <x v="1"/>
    <x v="10"/>
    <n v="-1"/>
  </r>
  <r>
    <x v="8"/>
    <x v="72"/>
    <x v="1"/>
    <x v="11"/>
    <n v="193225"/>
  </r>
  <r>
    <x v="8"/>
    <x v="72"/>
    <x v="1"/>
    <x v="12"/>
    <n v="-1"/>
  </r>
  <r>
    <x v="8"/>
    <x v="72"/>
    <x v="1"/>
    <x v="13"/>
    <n v="801051"/>
  </r>
  <r>
    <x v="8"/>
    <x v="73"/>
    <x v="0"/>
    <x v="0"/>
    <n v="0"/>
  </r>
  <r>
    <x v="8"/>
    <x v="73"/>
    <x v="0"/>
    <x v="1"/>
    <n v="120834"/>
  </r>
  <r>
    <x v="8"/>
    <x v="73"/>
    <x v="0"/>
    <x v="2"/>
    <n v="477604"/>
  </r>
  <r>
    <x v="8"/>
    <x v="73"/>
    <x v="0"/>
    <x v="3"/>
    <n v="27676"/>
  </r>
  <r>
    <x v="8"/>
    <x v="73"/>
    <x v="0"/>
    <x v="4"/>
    <n v="0"/>
  </r>
  <r>
    <x v="8"/>
    <x v="73"/>
    <x v="0"/>
    <x v="5"/>
    <n v="69932"/>
  </r>
  <r>
    <x v="8"/>
    <x v="73"/>
    <x v="0"/>
    <x v="6"/>
    <n v="27649"/>
  </r>
  <r>
    <x v="8"/>
    <x v="73"/>
    <x v="0"/>
    <x v="7"/>
    <n v="0"/>
  </r>
  <r>
    <x v="8"/>
    <x v="73"/>
    <x v="0"/>
    <x v="8"/>
    <n v="0"/>
  </r>
  <r>
    <x v="8"/>
    <x v="73"/>
    <x v="0"/>
    <x v="9"/>
    <n v="40569"/>
  </r>
  <r>
    <x v="8"/>
    <x v="73"/>
    <x v="0"/>
    <x v="10"/>
    <n v="3807"/>
  </r>
  <r>
    <x v="8"/>
    <x v="73"/>
    <x v="0"/>
    <x v="11"/>
    <n v="34727"/>
  </r>
  <r>
    <x v="8"/>
    <x v="73"/>
    <x v="0"/>
    <x v="12"/>
    <n v="0"/>
  </r>
  <r>
    <x v="8"/>
    <x v="73"/>
    <x v="0"/>
    <x v="13"/>
    <n v="277161"/>
  </r>
  <r>
    <x v="8"/>
    <x v="73"/>
    <x v="1"/>
    <x v="0"/>
    <n v="0"/>
  </r>
  <r>
    <x v="8"/>
    <x v="73"/>
    <x v="1"/>
    <x v="1"/>
    <n v="120834"/>
  </r>
  <r>
    <x v="8"/>
    <x v="73"/>
    <x v="1"/>
    <x v="2"/>
    <n v="419610"/>
  </r>
  <r>
    <x v="8"/>
    <x v="73"/>
    <x v="1"/>
    <x v="3"/>
    <n v="27676"/>
  </r>
  <r>
    <x v="8"/>
    <x v="73"/>
    <x v="1"/>
    <x v="4"/>
    <n v="0"/>
  </r>
  <r>
    <x v="8"/>
    <x v="73"/>
    <x v="1"/>
    <x v="5"/>
    <n v="0"/>
  </r>
  <r>
    <x v="8"/>
    <x v="73"/>
    <x v="1"/>
    <x v="6"/>
    <n v="101880"/>
  </r>
  <r>
    <x v="8"/>
    <x v="73"/>
    <x v="1"/>
    <x v="7"/>
    <n v="0"/>
  </r>
  <r>
    <x v="8"/>
    <x v="73"/>
    <x v="1"/>
    <x v="8"/>
    <n v="0"/>
  </r>
  <r>
    <x v="8"/>
    <x v="73"/>
    <x v="1"/>
    <x v="9"/>
    <n v="35758"/>
  </r>
  <r>
    <x v="8"/>
    <x v="73"/>
    <x v="1"/>
    <x v="10"/>
    <n v="1"/>
  </r>
  <r>
    <x v="8"/>
    <x v="73"/>
    <x v="1"/>
    <x v="11"/>
    <n v="37070"/>
  </r>
  <r>
    <x v="8"/>
    <x v="73"/>
    <x v="1"/>
    <x v="12"/>
    <n v="0"/>
  </r>
  <r>
    <x v="8"/>
    <x v="73"/>
    <x v="1"/>
    <x v="13"/>
    <n v="374291"/>
  </r>
  <r>
    <x v="9"/>
    <x v="0"/>
    <x v="0"/>
    <x v="0"/>
    <n v="0"/>
  </r>
  <r>
    <x v="9"/>
    <x v="0"/>
    <x v="0"/>
    <x v="1"/>
    <n v="12255900"/>
  </r>
  <r>
    <x v="9"/>
    <x v="0"/>
    <x v="0"/>
    <x v="2"/>
    <n v="79842969"/>
  </r>
  <r>
    <x v="9"/>
    <x v="0"/>
    <x v="0"/>
    <x v="3"/>
    <n v="6716026"/>
  </r>
  <r>
    <x v="9"/>
    <x v="0"/>
    <x v="0"/>
    <x v="4"/>
    <n v="1823974"/>
  </r>
  <r>
    <x v="9"/>
    <x v="0"/>
    <x v="0"/>
    <x v="5"/>
    <n v="8815166"/>
  </r>
  <r>
    <x v="9"/>
    <x v="0"/>
    <x v="0"/>
    <x v="6"/>
    <n v="33486834"/>
  </r>
  <r>
    <x v="9"/>
    <x v="0"/>
    <x v="0"/>
    <x v="7"/>
    <n v="0"/>
  </r>
  <r>
    <x v="9"/>
    <x v="0"/>
    <x v="0"/>
    <x v="8"/>
    <n v="11544250"/>
  </r>
  <r>
    <x v="9"/>
    <x v="0"/>
    <x v="0"/>
    <x v="9"/>
    <n v="8644177"/>
  </r>
  <r>
    <x v="9"/>
    <x v="0"/>
    <x v="0"/>
    <x v="10"/>
    <n v="1437913"/>
  </r>
  <r>
    <x v="9"/>
    <x v="0"/>
    <x v="0"/>
    <x v="11"/>
    <n v="11746777"/>
  </r>
  <r>
    <x v="9"/>
    <x v="0"/>
    <x v="0"/>
    <x v="12"/>
    <n v="177932"/>
  </r>
  <r>
    <x v="9"/>
    <x v="0"/>
    <x v="0"/>
    <x v="13"/>
    <n v="97105606"/>
  </r>
  <r>
    <x v="9"/>
    <x v="0"/>
    <x v="1"/>
    <x v="0"/>
    <n v="162405"/>
  </r>
  <r>
    <x v="9"/>
    <x v="0"/>
    <x v="1"/>
    <x v="1"/>
    <n v="17036454"/>
  </r>
  <r>
    <x v="9"/>
    <x v="0"/>
    <x v="1"/>
    <x v="2"/>
    <n v="146530481"/>
  </r>
  <r>
    <x v="9"/>
    <x v="0"/>
    <x v="1"/>
    <x v="3"/>
    <n v="4070174"/>
  </r>
  <r>
    <x v="9"/>
    <x v="0"/>
    <x v="1"/>
    <x v="4"/>
    <n v="29085612"/>
  </r>
  <r>
    <x v="9"/>
    <x v="0"/>
    <x v="1"/>
    <x v="5"/>
    <n v="0"/>
  </r>
  <r>
    <x v="9"/>
    <x v="0"/>
    <x v="1"/>
    <x v="6"/>
    <n v="271003014"/>
  </r>
  <r>
    <x v="9"/>
    <x v="0"/>
    <x v="1"/>
    <x v="7"/>
    <n v="0"/>
  </r>
  <r>
    <x v="9"/>
    <x v="0"/>
    <x v="1"/>
    <x v="8"/>
    <n v="12327954"/>
  </r>
  <r>
    <x v="9"/>
    <x v="0"/>
    <x v="1"/>
    <x v="9"/>
    <n v="14594284"/>
  </r>
  <r>
    <x v="9"/>
    <x v="0"/>
    <x v="1"/>
    <x v="10"/>
    <n v="0"/>
  </r>
  <r>
    <x v="9"/>
    <x v="0"/>
    <x v="1"/>
    <x v="11"/>
    <n v="34676314"/>
  </r>
  <r>
    <x v="9"/>
    <x v="0"/>
    <x v="1"/>
    <x v="12"/>
    <n v="0"/>
  </r>
  <r>
    <x v="9"/>
    <x v="0"/>
    <x v="1"/>
    <x v="13"/>
    <n v="399913644"/>
  </r>
  <r>
    <x v="9"/>
    <x v="1"/>
    <x v="0"/>
    <x v="0"/>
    <n v="0"/>
  </r>
  <r>
    <x v="9"/>
    <x v="1"/>
    <x v="0"/>
    <x v="1"/>
    <n v="265852"/>
  </r>
  <r>
    <x v="9"/>
    <x v="1"/>
    <x v="0"/>
    <x v="2"/>
    <n v="15413597"/>
  </r>
  <r>
    <x v="9"/>
    <x v="1"/>
    <x v="0"/>
    <x v="3"/>
    <n v="1908822"/>
  </r>
  <r>
    <x v="9"/>
    <x v="1"/>
    <x v="0"/>
    <x v="4"/>
    <n v="925354"/>
  </r>
  <r>
    <x v="9"/>
    <x v="1"/>
    <x v="0"/>
    <x v="5"/>
    <n v="606335"/>
  </r>
  <r>
    <x v="9"/>
    <x v="1"/>
    <x v="0"/>
    <x v="6"/>
    <n v="25583456"/>
  </r>
  <r>
    <x v="9"/>
    <x v="1"/>
    <x v="0"/>
    <x v="7"/>
    <n v="0"/>
  </r>
  <r>
    <x v="9"/>
    <x v="1"/>
    <x v="0"/>
    <x v="8"/>
    <n v="4366067"/>
  </r>
  <r>
    <x v="9"/>
    <x v="1"/>
    <x v="0"/>
    <x v="9"/>
    <n v="2631778"/>
  </r>
  <r>
    <x v="9"/>
    <x v="1"/>
    <x v="0"/>
    <x v="10"/>
    <n v="29257"/>
  </r>
  <r>
    <x v="9"/>
    <x v="1"/>
    <x v="0"/>
    <x v="11"/>
    <n v="3170943"/>
  </r>
  <r>
    <x v="9"/>
    <x v="1"/>
    <x v="0"/>
    <x v="12"/>
    <n v="0"/>
  </r>
  <r>
    <x v="9"/>
    <x v="1"/>
    <x v="0"/>
    <x v="13"/>
    <n v="42166665"/>
  </r>
  <r>
    <x v="9"/>
    <x v="1"/>
    <x v="1"/>
    <x v="0"/>
    <n v="0"/>
  </r>
  <r>
    <x v="9"/>
    <x v="1"/>
    <x v="1"/>
    <x v="1"/>
    <n v="284536"/>
  </r>
  <r>
    <x v="9"/>
    <x v="1"/>
    <x v="1"/>
    <x v="2"/>
    <n v="14178327"/>
  </r>
  <r>
    <x v="9"/>
    <x v="1"/>
    <x v="1"/>
    <x v="3"/>
    <n v="749405"/>
  </r>
  <r>
    <x v="9"/>
    <x v="1"/>
    <x v="1"/>
    <x v="4"/>
    <n v="926573"/>
  </r>
  <r>
    <x v="9"/>
    <x v="1"/>
    <x v="1"/>
    <x v="5"/>
    <n v="0"/>
  </r>
  <r>
    <x v="9"/>
    <x v="1"/>
    <x v="1"/>
    <x v="6"/>
    <n v="36322330"/>
  </r>
  <r>
    <x v="9"/>
    <x v="1"/>
    <x v="1"/>
    <x v="7"/>
    <n v="0"/>
  </r>
  <r>
    <x v="9"/>
    <x v="1"/>
    <x v="1"/>
    <x v="8"/>
    <n v="4366067"/>
  </r>
  <r>
    <x v="9"/>
    <x v="1"/>
    <x v="1"/>
    <x v="9"/>
    <n v="2659844"/>
  </r>
  <r>
    <x v="9"/>
    <x v="1"/>
    <x v="1"/>
    <x v="10"/>
    <n v="0"/>
  </r>
  <r>
    <x v="9"/>
    <x v="1"/>
    <x v="1"/>
    <x v="11"/>
    <n v="3780752"/>
  </r>
  <r>
    <x v="9"/>
    <x v="1"/>
    <x v="1"/>
    <x v="12"/>
    <n v="0"/>
  </r>
  <r>
    <x v="9"/>
    <x v="1"/>
    <x v="1"/>
    <x v="13"/>
    <n v="54027118"/>
  </r>
  <r>
    <x v="9"/>
    <x v="2"/>
    <x v="0"/>
    <x v="0"/>
    <n v="0"/>
  </r>
  <r>
    <x v="9"/>
    <x v="2"/>
    <x v="0"/>
    <x v="1"/>
    <n v="470517"/>
  </r>
  <r>
    <x v="9"/>
    <x v="2"/>
    <x v="0"/>
    <x v="2"/>
    <n v="3987773"/>
  </r>
  <r>
    <x v="9"/>
    <x v="2"/>
    <x v="0"/>
    <x v="3"/>
    <n v="233121"/>
  </r>
  <r>
    <x v="9"/>
    <x v="2"/>
    <x v="0"/>
    <x v="4"/>
    <n v="0"/>
  </r>
  <r>
    <x v="9"/>
    <x v="2"/>
    <x v="0"/>
    <x v="5"/>
    <n v="311284"/>
  </r>
  <r>
    <x v="9"/>
    <x v="2"/>
    <x v="0"/>
    <x v="6"/>
    <n v="209082"/>
  </r>
  <r>
    <x v="9"/>
    <x v="2"/>
    <x v="0"/>
    <x v="7"/>
    <n v="0"/>
  </r>
  <r>
    <x v="9"/>
    <x v="2"/>
    <x v="0"/>
    <x v="8"/>
    <n v="803503"/>
  </r>
  <r>
    <x v="9"/>
    <x v="2"/>
    <x v="0"/>
    <x v="9"/>
    <n v="242894"/>
  </r>
  <r>
    <x v="9"/>
    <x v="2"/>
    <x v="0"/>
    <x v="10"/>
    <n v="817279"/>
  </r>
  <r>
    <x v="9"/>
    <x v="2"/>
    <x v="0"/>
    <x v="11"/>
    <n v="671890"/>
  </r>
  <r>
    <x v="9"/>
    <x v="2"/>
    <x v="0"/>
    <x v="12"/>
    <n v="4454"/>
  </r>
  <r>
    <x v="9"/>
    <x v="2"/>
    <x v="0"/>
    <x v="13"/>
    <n v="3601607"/>
  </r>
  <r>
    <x v="9"/>
    <x v="2"/>
    <x v="1"/>
    <x v="0"/>
    <n v="0"/>
  </r>
  <r>
    <x v="9"/>
    <x v="2"/>
    <x v="1"/>
    <x v="1"/>
    <n v="485393"/>
  </r>
  <r>
    <x v="9"/>
    <x v="2"/>
    <x v="1"/>
    <x v="2"/>
    <n v="3421630"/>
  </r>
  <r>
    <x v="9"/>
    <x v="2"/>
    <x v="1"/>
    <x v="3"/>
    <n v="231976"/>
  </r>
  <r>
    <x v="9"/>
    <x v="2"/>
    <x v="1"/>
    <x v="4"/>
    <n v="33863"/>
  </r>
  <r>
    <x v="9"/>
    <x v="2"/>
    <x v="1"/>
    <x v="5"/>
    <n v="0"/>
  </r>
  <r>
    <x v="9"/>
    <x v="2"/>
    <x v="1"/>
    <x v="6"/>
    <n v="300307"/>
  </r>
  <r>
    <x v="9"/>
    <x v="2"/>
    <x v="1"/>
    <x v="7"/>
    <n v="0"/>
  </r>
  <r>
    <x v="9"/>
    <x v="2"/>
    <x v="1"/>
    <x v="8"/>
    <n v="866543"/>
  </r>
  <r>
    <x v="9"/>
    <x v="2"/>
    <x v="1"/>
    <x v="9"/>
    <n v="267424"/>
  </r>
  <r>
    <x v="9"/>
    <x v="2"/>
    <x v="1"/>
    <x v="10"/>
    <n v="0"/>
  </r>
  <r>
    <x v="9"/>
    <x v="2"/>
    <x v="1"/>
    <x v="11"/>
    <n v="681837"/>
  </r>
  <r>
    <x v="9"/>
    <x v="2"/>
    <x v="1"/>
    <x v="12"/>
    <n v="0"/>
  </r>
  <r>
    <x v="9"/>
    <x v="2"/>
    <x v="1"/>
    <x v="13"/>
    <n v="4251661"/>
  </r>
  <r>
    <x v="9"/>
    <x v="3"/>
    <x v="0"/>
    <x v="0"/>
    <n v="0"/>
  </r>
  <r>
    <x v="9"/>
    <x v="3"/>
    <x v="0"/>
    <x v="1"/>
    <n v="889395"/>
  </r>
  <r>
    <x v="9"/>
    <x v="3"/>
    <x v="0"/>
    <x v="2"/>
    <n v="9116048"/>
  </r>
  <r>
    <x v="9"/>
    <x v="3"/>
    <x v="0"/>
    <x v="3"/>
    <n v="353671"/>
  </r>
  <r>
    <x v="9"/>
    <x v="3"/>
    <x v="0"/>
    <x v="4"/>
    <n v="13949"/>
  </r>
  <r>
    <x v="9"/>
    <x v="3"/>
    <x v="0"/>
    <x v="5"/>
    <n v="973789"/>
  </r>
  <r>
    <x v="9"/>
    <x v="3"/>
    <x v="0"/>
    <x v="6"/>
    <n v="2940887"/>
  </r>
  <r>
    <x v="9"/>
    <x v="3"/>
    <x v="0"/>
    <x v="7"/>
    <n v="0"/>
  </r>
  <r>
    <x v="9"/>
    <x v="3"/>
    <x v="0"/>
    <x v="8"/>
    <n v="1300000"/>
  </r>
  <r>
    <x v="9"/>
    <x v="3"/>
    <x v="0"/>
    <x v="9"/>
    <n v="1097307"/>
  </r>
  <r>
    <x v="9"/>
    <x v="3"/>
    <x v="0"/>
    <x v="10"/>
    <n v="117379"/>
  </r>
  <r>
    <x v="9"/>
    <x v="3"/>
    <x v="0"/>
    <x v="11"/>
    <n v="1361244"/>
  </r>
  <r>
    <x v="9"/>
    <x v="3"/>
    <x v="0"/>
    <x v="12"/>
    <n v="288699"/>
  </r>
  <r>
    <x v="9"/>
    <x v="3"/>
    <x v="0"/>
    <x v="13"/>
    <n v="11561388"/>
  </r>
  <r>
    <x v="9"/>
    <x v="3"/>
    <x v="1"/>
    <x v="0"/>
    <n v="0"/>
  </r>
  <r>
    <x v="9"/>
    <x v="3"/>
    <x v="1"/>
    <x v="1"/>
    <n v="889395"/>
  </r>
  <r>
    <x v="9"/>
    <x v="3"/>
    <x v="1"/>
    <x v="2"/>
    <n v="9128062"/>
  </r>
  <r>
    <x v="9"/>
    <x v="3"/>
    <x v="1"/>
    <x v="3"/>
    <n v="349671"/>
  </r>
  <r>
    <x v="9"/>
    <x v="3"/>
    <x v="1"/>
    <x v="4"/>
    <n v="13949"/>
  </r>
  <r>
    <x v="9"/>
    <x v="3"/>
    <x v="1"/>
    <x v="5"/>
    <n v="0"/>
  </r>
  <r>
    <x v="9"/>
    <x v="3"/>
    <x v="1"/>
    <x v="6"/>
    <n v="3798175"/>
  </r>
  <r>
    <x v="9"/>
    <x v="3"/>
    <x v="1"/>
    <x v="7"/>
    <n v="0"/>
  </r>
  <r>
    <x v="9"/>
    <x v="3"/>
    <x v="1"/>
    <x v="8"/>
    <n v="1300000"/>
  </r>
  <r>
    <x v="9"/>
    <x v="3"/>
    <x v="1"/>
    <x v="9"/>
    <n v="1097587"/>
  </r>
  <r>
    <x v="9"/>
    <x v="3"/>
    <x v="1"/>
    <x v="10"/>
    <n v="0"/>
  </r>
  <r>
    <x v="9"/>
    <x v="3"/>
    <x v="1"/>
    <x v="11"/>
    <n v="1370251"/>
  </r>
  <r>
    <x v="9"/>
    <x v="3"/>
    <x v="1"/>
    <x v="12"/>
    <n v="0"/>
  </r>
  <r>
    <x v="9"/>
    <x v="3"/>
    <x v="1"/>
    <x v="13"/>
    <n v="13245886"/>
  </r>
  <r>
    <x v="9"/>
    <x v="4"/>
    <x v="0"/>
    <x v="0"/>
    <n v="135539"/>
  </r>
  <r>
    <x v="9"/>
    <x v="4"/>
    <x v="0"/>
    <x v="1"/>
    <n v="98528"/>
  </r>
  <r>
    <x v="9"/>
    <x v="4"/>
    <x v="0"/>
    <x v="2"/>
    <n v="5051132"/>
  </r>
  <r>
    <x v="9"/>
    <x v="4"/>
    <x v="0"/>
    <x v="3"/>
    <n v="1585466"/>
  </r>
  <r>
    <x v="9"/>
    <x v="4"/>
    <x v="0"/>
    <x v="4"/>
    <n v="307923"/>
  </r>
  <r>
    <x v="9"/>
    <x v="4"/>
    <x v="0"/>
    <x v="5"/>
    <n v="0"/>
  </r>
  <r>
    <x v="9"/>
    <x v="4"/>
    <x v="0"/>
    <x v="6"/>
    <n v="20379922"/>
  </r>
  <r>
    <x v="9"/>
    <x v="4"/>
    <x v="0"/>
    <x v="7"/>
    <n v="0"/>
  </r>
  <r>
    <x v="9"/>
    <x v="4"/>
    <x v="0"/>
    <x v="8"/>
    <n v="5695746"/>
  </r>
  <r>
    <x v="9"/>
    <x v="4"/>
    <x v="0"/>
    <x v="9"/>
    <n v="2297192"/>
  </r>
  <r>
    <x v="9"/>
    <x v="4"/>
    <x v="0"/>
    <x v="10"/>
    <n v="19174"/>
  </r>
  <r>
    <x v="9"/>
    <x v="4"/>
    <x v="0"/>
    <x v="11"/>
    <n v="4078277"/>
  </r>
  <r>
    <x v="9"/>
    <x v="4"/>
    <x v="0"/>
    <x v="12"/>
    <n v="672722"/>
  </r>
  <r>
    <x v="9"/>
    <x v="4"/>
    <x v="0"/>
    <x v="13"/>
    <n v="31705055"/>
  </r>
  <r>
    <x v="9"/>
    <x v="4"/>
    <x v="1"/>
    <x v="0"/>
    <n v="135539"/>
  </r>
  <r>
    <x v="9"/>
    <x v="4"/>
    <x v="1"/>
    <x v="1"/>
    <n v="135766"/>
  </r>
  <r>
    <x v="9"/>
    <x v="4"/>
    <x v="1"/>
    <x v="2"/>
    <n v="7963638"/>
  </r>
  <r>
    <x v="9"/>
    <x v="4"/>
    <x v="1"/>
    <x v="3"/>
    <n v="921417"/>
  </r>
  <r>
    <x v="9"/>
    <x v="4"/>
    <x v="1"/>
    <x v="4"/>
    <n v="321382"/>
  </r>
  <r>
    <x v="9"/>
    <x v="4"/>
    <x v="1"/>
    <x v="5"/>
    <n v="0"/>
  </r>
  <r>
    <x v="9"/>
    <x v="4"/>
    <x v="1"/>
    <x v="6"/>
    <n v="28437168"/>
  </r>
  <r>
    <x v="9"/>
    <x v="4"/>
    <x v="1"/>
    <x v="7"/>
    <n v="0"/>
  </r>
  <r>
    <x v="9"/>
    <x v="4"/>
    <x v="1"/>
    <x v="8"/>
    <n v="5854746"/>
  </r>
  <r>
    <x v="9"/>
    <x v="4"/>
    <x v="1"/>
    <x v="9"/>
    <n v="2421238"/>
  </r>
  <r>
    <x v="9"/>
    <x v="4"/>
    <x v="1"/>
    <x v="10"/>
    <n v="0"/>
  </r>
  <r>
    <x v="9"/>
    <x v="4"/>
    <x v="1"/>
    <x v="11"/>
    <n v="4594269"/>
  </r>
  <r>
    <x v="9"/>
    <x v="4"/>
    <x v="1"/>
    <x v="12"/>
    <n v="0"/>
  </r>
  <r>
    <x v="9"/>
    <x v="4"/>
    <x v="1"/>
    <x v="13"/>
    <n v="43185557"/>
  </r>
  <r>
    <x v="9"/>
    <x v="5"/>
    <x v="0"/>
    <x v="0"/>
    <n v="0"/>
  </r>
  <r>
    <x v="9"/>
    <x v="5"/>
    <x v="0"/>
    <x v="1"/>
    <n v="234476"/>
  </r>
  <r>
    <x v="9"/>
    <x v="5"/>
    <x v="0"/>
    <x v="2"/>
    <n v="-1653340"/>
  </r>
  <r>
    <x v="9"/>
    <x v="5"/>
    <x v="0"/>
    <x v="3"/>
    <n v="485225"/>
  </r>
  <r>
    <x v="9"/>
    <x v="5"/>
    <x v="0"/>
    <x v="4"/>
    <n v="164"/>
  </r>
  <r>
    <x v="9"/>
    <x v="5"/>
    <x v="0"/>
    <x v="5"/>
    <n v="0"/>
  </r>
  <r>
    <x v="9"/>
    <x v="5"/>
    <x v="0"/>
    <x v="6"/>
    <n v="3919452"/>
  </r>
  <r>
    <x v="9"/>
    <x v="5"/>
    <x v="0"/>
    <x v="7"/>
    <n v="0"/>
  </r>
  <r>
    <x v="9"/>
    <x v="5"/>
    <x v="0"/>
    <x v="8"/>
    <n v="159578"/>
  </r>
  <r>
    <x v="9"/>
    <x v="5"/>
    <x v="0"/>
    <x v="9"/>
    <n v="132881"/>
  </r>
  <r>
    <x v="9"/>
    <x v="5"/>
    <x v="0"/>
    <x v="10"/>
    <n v="34511"/>
  </r>
  <r>
    <x v="9"/>
    <x v="5"/>
    <x v="0"/>
    <x v="11"/>
    <n v="1663671"/>
  </r>
  <r>
    <x v="9"/>
    <x v="5"/>
    <x v="0"/>
    <x v="12"/>
    <n v="0"/>
  </r>
  <r>
    <x v="9"/>
    <x v="5"/>
    <x v="0"/>
    <x v="13"/>
    <n v="3202104"/>
  </r>
  <r>
    <x v="9"/>
    <x v="5"/>
    <x v="1"/>
    <x v="0"/>
    <n v="0"/>
  </r>
  <r>
    <x v="9"/>
    <x v="5"/>
    <x v="1"/>
    <x v="1"/>
    <n v="234476"/>
  </r>
  <r>
    <x v="9"/>
    <x v="5"/>
    <x v="1"/>
    <x v="2"/>
    <n v="-1630251"/>
  </r>
  <r>
    <x v="9"/>
    <x v="5"/>
    <x v="1"/>
    <x v="3"/>
    <n v="485225"/>
  </r>
  <r>
    <x v="9"/>
    <x v="5"/>
    <x v="1"/>
    <x v="4"/>
    <n v="164"/>
  </r>
  <r>
    <x v="9"/>
    <x v="5"/>
    <x v="1"/>
    <x v="5"/>
    <n v="0"/>
  </r>
  <r>
    <x v="9"/>
    <x v="5"/>
    <x v="1"/>
    <x v="6"/>
    <n v="3919452"/>
  </r>
  <r>
    <x v="9"/>
    <x v="5"/>
    <x v="1"/>
    <x v="7"/>
    <n v="0"/>
  </r>
  <r>
    <x v="9"/>
    <x v="5"/>
    <x v="1"/>
    <x v="8"/>
    <n v="159578"/>
  </r>
  <r>
    <x v="9"/>
    <x v="5"/>
    <x v="1"/>
    <x v="9"/>
    <n v="132881"/>
  </r>
  <r>
    <x v="9"/>
    <x v="5"/>
    <x v="1"/>
    <x v="10"/>
    <n v="0"/>
  </r>
  <r>
    <x v="9"/>
    <x v="5"/>
    <x v="1"/>
    <x v="11"/>
    <n v="1663671"/>
  </r>
  <r>
    <x v="9"/>
    <x v="5"/>
    <x v="1"/>
    <x v="12"/>
    <n v="0"/>
  </r>
  <r>
    <x v="9"/>
    <x v="5"/>
    <x v="1"/>
    <x v="13"/>
    <n v="3259704"/>
  </r>
  <r>
    <x v="9"/>
    <x v="6"/>
    <x v="0"/>
    <x v="0"/>
    <n v="5125"/>
  </r>
  <r>
    <x v="9"/>
    <x v="6"/>
    <x v="0"/>
    <x v="1"/>
    <n v="111606"/>
  </r>
  <r>
    <x v="9"/>
    <x v="6"/>
    <x v="0"/>
    <x v="2"/>
    <n v="3375414"/>
  </r>
  <r>
    <x v="9"/>
    <x v="6"/>
    <x v="0"/>
    <x v="3"/>
    <n v="207543"/>
  </r>
  <r>
    <x v="9"/>
    <x v="6"/>
    <x v="0"/>
    <x v="4"/>
    <n v="35515"/>
  </r>
  <r>
    <x v="9"/>
    <x v="6"/>
    <x v="0"/>
    <x v="5"/>
    <n v="496181"/>
  </r>
  <r>
    <x v="9"/>
    <x v="6"/>
    <x v="0"/>
    <x v="6"/>
    <n v="5384907"/>
  </r>
  <r>
    <x v="9"/>
    <x v="6"/>
    <x v="0"/>
    <x v="7"/>
    <n v="0"/>
  </r>
  <r>
    <x v="9"/>
    <x v="6"/>
    <x v="0"/>
    <x v="8"/>
    <n v="930250"/>
  </r>
  <r>
    <x v="9"/>
    <x v="6"/>
    <x v="0"/>
    <x v="9"/>
    <n v="573483"/>
  </r>
  <r>
    <x v="9"/>
    <x v="6"/>
    <x v="0"/>
    <x v="10"/>
    <n v="242955"/>
  </r>
  <r>
    <x v="9"/>
    <x v="6"/>
    <x v="0"/>
    <x v="11"/>
    <n v="1172106"/>
  </r>
  <r>
    <x v="9"/>
    <x v="6"/>
    <x v="0"/>
    <x v="12"/>
    <n v="34028"/>
  </r>
  <r>
    <x v="9"/>
    <x v="6"/>
    <x v="0"/>
    <x v="13"/>
    <n v="9234547"/>
  </r>
  <r>
    <x v="9"/>
    <x v="6"/>
    <x v="1"/>
    <x v="0"/>
    <n v="5125"/>
  </r>
  <r>
    <x v="9"/>
    <x v="6"/>
    <x v="1"/>
    <x v="1"/>
    <n v="278374"/>
  </r>
  <r>
    <x v="9"/>
    <x v="6"/>
    <x v="1"/>
    <x v="2"/>
    <n v="3663423"/>
  </r>
  <r>
    <x v="9"/>
    <x v="6"/>
    <x v="1"/>
    <x v="3"/>
    <n v="207543"/>
  </r>
  <r>
    <x v="9"/>
    <x v="6"/>
    <x v="1"/>
    <x v="4"/>
    <n v="86113"/>
  </r>
  <r>
    <x v="9"/>
    <x v="6"/>
    <x v="1"/>
    <x v="5"/>
    <n v="0"/>
  </r>
  <r>
    <x v="9"/>
    <x v="6"/>
    <x v="1"/>
    <x v="6"/>
    <n v="6211114"/>
  </r>
  <r>
    <x v="9"/>
    <x v="6"/>
    <x v="1"/>
    <x v="7"/>
    <n v="0"/>
  </r>
  <r>
    <x v="9"/>
    <x v="6"/>
    <x v="1"/>
    <x v="8"/>
    <n v="930250"/>
  </r>
  <r>
    <x v="9"/>
    <x v="6"/>
    <x v="1"/>
    <x v="9"/>
    <n v="623811"/>
  </r>
  <r>
    <x v="9"/>
    <x v="6"/>
    <x v="1"/>
    <x v="10"/>
    <n v="0"/>
  </r>
  <r>
    <x v="9"/>
    <x v="6"/>
    <x v="1"/>
    <x v="11"/>
    <n v="1222979"/>
  </r>
  <r>
    <x v="9"/>
    <x v="6"/>
    <x v="1"/>
    <x v="12"/>
    <n v="0"/>
  </r>
  <r>
    <x v="9"/>
    <x v="6"/>
    <x v="1"/>
    <x v="13"/>
    <n v="10837050"/>
  </r>
  <r>
    <x v="9"/>
    <x v="7"/>
    <x v="0"/>
    <x v="0"/>
    <n v="0"/>
  </r>
  <r>
    <x v="9"/>
    <x v="7"/>
    <x v="0"/>
    <x v="1"/>
    <n v="106774"/>
  </r>
  <r>
    <x v="9"/>
    <x v="7"/>
    <x v="0"/>
    <x v="2"/>
    <n v="186101"/>
  </r>
  <r>
    <x v="9"/>
    <x v="7"/>
    <x v="0"/>
    <x v="3"/>
    <n v="7169"/>
  </r>
  <r>
    <x v="9"/>
    <x v="7"/>
    <x v="0"/>
    <x v="4"/>
    <n v="0"/>
  </r>
  <r>
    <x v="9"/>
    <x v="7"/>
    <x v="0"/>
    <x v="5"/>
    <n v="0"/>
  </r>
  <r>
    <x v="9"/>
    <x v="7"/>
    <x v="0"/>
    <x v="6"/>
    <n v="0"/>
  </r>
  <r>
    <x v="9"/>
    <x v="7"/>
    <x v="0"/>
    <x v="7"/>
    <n v="0"/>
  </r>
  <r>
    <x v="9"/>
    <x v="7"/>
    <x v="0"/>
    <x v="8"/>
    <n v="0"/>
  </r>
  <r>
    <x v="9"/>
    <x v="7"/>
    <x v="0"/>
    <x v="9"/>
    <n v="21727"/>
  </r>
  <r>
    <x v="9"/>
    <x v="7"/>
    <x v="0"/>
    <x v="10"/>
    <n v="0"/>
  </r>
  <r>
    <x v="9"/>
    <x v="7"/>
    <x v="0"/>
    <x v="11"/>
    <n v="18587"/>
  </r>
  <r>
    <x v="9"/>
    <x v="7"/>
    <x v="0"/>
    <x v="12"/>
    <n v="0"/>
  </r>
  <r>
    <x v="9"/>
    <x v="7"/>
    <x v="0"/>
    <x v="13"/>
    <n v="69018"/>
  </r>
  <r>
    <x v="9"/>
    <x v="7"/>
    <x v="1"/>
    <x v="0"/>
    <n v="0"/>
  </r>
  <r>
    <x v="9"/>
    <x v="7"/>
    <x v="1"/>
    <x v="1"/>
    <n v="106774"/>
  </r>
  <r>
    <x v="9"/>
    <x v="7"/>
    <x v="1"/>
    <x v="2"/>
    <n v="186101"/>
  </r>
  <r>
    <x v="9"/>
    <x v="7"/>
    <x v="1"/>
    <x v="3"/>
    <n v="7169"/>
  </r>
  <r>
    <x v="9"/>
    <x v="7"/>
    <x v="1"/>
    <x v="4"/>
    <n v="0"/>
  </r>
  <r>
    <x v="9"/>
    <x v="7"/>
    <x v="1"/>
    <x v="5"/>
    <n v="0"/>
  </r>
  <r>
    <x v="9"/>
    <x v="7"/>
    <x v="1"/>
    <x v="6"/>
    <n v="0"/>
  </r>
  <r>
    <x v="9"/>
    <x v="7"/>
    <x v="1"/>
    <x v="7"/>
    <n v="0"/>
  </r>
  <r>
    <x v="9"/>
    <x v="7"/>
    <x v="1"/>
    <x v="8"/>
    <n v="0"/>
  </r>
  <r>
    <x v="9"/>
    <x v="7"/>
    <x v="1"/>
    <x v="9"/>
    <n v="21727"/>
  </r>
  <r>
    <x v="9"/>
    <x v="7"/>
    <x v="1"/>
    <x v="10"/>
    <n v="0"/>
  </r>
  <r>
    <x v="9"/>
    <x v="7"/>
    <x v="1"/>
    <x v="11"/>
    <n v="18587"/>
  </r>
  <r>
    <x v="9"/>
    <x v="7"/>
    <x v="1"/>
    <x v="12"/>
    <n v="0"/>
  </r>
  <r>
    <x v="9"/>
    <x v="7"/>
    <x v="1"/>
    <x v="13"/>
    <n v="69018"/>
  </r>
  <r>
    <x v="9"/>
    <x v="8"/>
    <x v="0"/>
    <x v="0"/>
    <n v="0"/>
  </r>
  <r>
    <x v="9"/>
    <x v="8"/>
    <x v="0"/>
    <x v="1"/>
    <n v="141547"/>
  </r>
  <r>
    <x v="9"/>
    <x v="8"/>
    <x v="0"/>
    <x v="2"/>
    <n v="6763606"/>
  </r>
  <r>
    <x v="9"/>
    <x v="8"/>
    <x v="0"/>
    <x v="3"/>
    <n v="7942558"/>
  </r>
  <r>
    <x v="9"/>
    <x v="8"/>
    <x v="0"/>
    <x v="4"/>
    <n v="5867811"/>
  </r>
  <r>
    <x v="9"/>
    <x v="8"/>
    <x v="0"/>
    <x v="5"/>
    <n v="1817814"/>
  </r>
  <r>
    <x v="9"/>
    <x v="8"/>
    <x v="0"/>
    <x v="6"/>
    <n v="18889434"/>
  </r>
  <r>
    <x v="9"/>
    <x v="8"/>
    <x v="0"/>
    <x v="7"/>
    <n v="0"/>
  </r>
  <r>
    <x v="9"/>
    <x v="8"/>
    <x v="0"/>
    <x v="8"/>
    <n v="2680520"/>
  </r>
  <r>
    <x v="9"/>
    <x v="8"/>
    <x v="0"/>
    <x v="9"/>
    <n v="1662825"/>
  </r>
  <r>
    <x v="9"/>
    <x v="8"/>
    <x v="0"/>
    <x v="10"/>
    <n v="321982"/>
  </r>
  <r>
    <x v="9"/>
    <x v="8"/>
    <x v="0"/>
    <x v="11"/>
    <n v="3718430"/>
  </r>
  <r>
    <x v="9"/>
    <x v="8"/>
    <x v="0"/>
    <x v="12"/>
    <n v="533840"/>
  </r>
  <r>
    <x v="9"/>
    <x v="8"/>
    <x v="0"/>
    <x v="13"/>
    <n v="14831293"/>
  </r>
  <r>
    <x v="9"/>
    <x v="8"/>
    <x v="1"/>
    <x v="0"/>
    <n v="780439"/>
  </r>
  <r>
    <x v="9"/>
    <x v="8"/>
    <x v="1"/>
    <x v="1"/>
    <n v="941484"/>
  </r>
  <r>
    <x v="9"/>
    <x v="8"/>
    <x v="1"/>
    <x v="2"/>
    <n v="8093463"/>
  </r>
  <r>
    <x v="9"/>
    <x v="8"/>
    <x v="1"/>
    <x v="3"/>
    <n v="1444615"/>
  </r>
  <r>
    <x v="9"/>
    <x v="8"/>
    <x v="1"/>
    <x v="4"/>
    <n v="5867811"/>
  </r>
  <r>
    <x v="9"/>
    <x v="8"/>
    <x v="1"/>
    <x v="5"/>
    <n v="0"/>
  </r>
  <r>
    <x v="9"/>
    <x v="8"/>
    <x v="1"/>
    <x v="6"/>
    <n v="32772086"/>
  </r>
  <r>
    <x v="9"/>
    <x v="8"/>
    <x v="1"/>
    <x v="7"/>
    <n v="0"/>
  </r>
  <r>
    <x v="9"/>
    <x v="8"/>
    <x v="1"/>
    <x v="8"/>
    <n v="2935262"/>
  </r>
  <r>
    <x v="9"/>
    <x v="8"/>
    <x v="1"/>
    <x v="9"/>
    <n v="2526947"/>
  </r>
  <r>
    <x v="9"/>
    <x v="8"/>
    <x v="1"/>
    <x v="10"/>
    <n v="0"/>
  </r>
  <r>
    <x v="9"/>
    <x v="8"/>
    <x v="1"/>
    <x v="11"/>
    <n v="4733306"/>
  </r>
  <r>
    <x v="9"/>
    <x v="8"/>
    <x v="1"/>
    <x v="12"/>
    <n v="0"/>
  </r>
  <r>
    <x v="9"/>
    <x v="8"/>
    <x v="1"/>
    <x v="13"/>
    <n v="38533699"/>
  </r>
  <r>
    <x v="9"/>
    <x v="9"/>
    <x v="0"/>
    <x v="0"/>
    <n v="0"/>
  </r>
  <r>
    <x v="9"/>
    <x v="9"/>
    <x v="0"/>
    <x v="1"/>
    <n v="1307570"/>
  </r>
  <r>
    <x v="9"/>
    <x v="9"/>
    <x v="0"/>
    <x v="2"/>
    <n v="6106662"/>
  </r>
  <r>
    <x v="9"/>
    <x v="9"/>
    <x v="0"/>
    <x v="3"/>
    <n v="160676"/>
  </r>
  <r>
    <x v="9"/>
    <x v="9"/>
    <x v="0"/>
    <x v="4"/>
    <n v="34080"/>
  </r>
  <r>
    <x v="9"/>
    <x v="9"/>
    <x v="0"/>
    <x v="5"/>
    <n v="191699"/>
  </r>
  <r>
    <x v="9"/>
    <x v="9"/>
    <x v="0"/>
    <x v="6"/>
    <n v="490017"/>
  </r>
  <r>
    <x v="9"/>
    <x v="9"/>
    <x v="0"/>
    <x v="7"/>
    <n v="0"/>
  </r>
  <r>
    <x v="9"/>
    <x v="9"/>
    <x v="0"/>
    <x v="8"/>
    <n v="359446"/>
  </r>
  <r>
    <x v="9"/>
    <x v="9"/>
    <x v="0"/>
    <x v="9"/>
    <n v="259109"/>
  </r>
  <r>
    <x v="9"/>
    <x v="9"/>
    <x v="0"/>
    <x v="10"/>
    <n v="719120"/>
  </r>
  <r>
    <x v="9"/>
    <x v="9"/>
    <x v="0"/>
    <x v="11"/>
    <n v="218498"/>
  </r>
  <r>
    <x v="9"/>
    <x v="9"/>
    <x v="0"/>
    <x v="12"/>
    <n v="3410"/>
  </r>
  <r>
    <x v="9"/>
    <x v="9"/>
    <x v="0"/>
    <x v="13"/>
    <n v="4505779"/>
  </r>
  <r>
    <x v="9"/>
    <x v="9"/>
    <x v="1"/>
    <x v="0"/>
    <n v="0"/>
  </r>
  <r>
    <x v="9"/>
    <x v="9"/>
    <x v="1"/>
    <x v="1"/>
    <n v="1307777"/>
  </r>
  <r>
    <x v="9"/>
    <x v="9"/>
    <x v="1"/>
    <x v="2"/>
    <n v="5820293"/>
  </r>
  <r>
    <x v="9"/>
    <x v="9"/>
    <x v="1"/>
    <x v="3"/>
    <n v="148476"/>
  </r>
  <r>
    <x v="9"/>
    <x v="9"/>
    <x v="1"/>
    <x v="4"/>
    <n v="34136"/>
  </r>
  <r>
    <x v="9"/>
    <x v="9"/>
    <x v="1"/>
    <x v="5"/>
    <n v="0"/>
  </r>
  <r>
    <x v="9"/>
    <x v="9"/>
    <x v="1"/>
    <x v="6"/>
    <n v="776274"/>
  </r>
  <r>
    <x v="9"/>
    <x v="9"/>
    <x v="1"/>
    <x v="7"/>
    <n v="0"/>
  </r>
  <r>
    <x v="9"/>
    <x v="9"/>
    <x v="1"/>
    <x v="8"/>
    <n v="414241"/>
  </r>
  <r>
    <x v="9"/>
    <x v="9"/>
    <x v="1"/>
    <x v="9"/>
    <n v="319852"/>
  </r>
  <r>
    <x v="9"/>
    <x v="9"/>
    <x v="1"/>
    <x v="10"/>
    <n v="0"/>
  </r>
  <r>
    <x v="9"/>
    <x v="9"/>
    <x v="1"/>
    <x v="11"/>
    <n v="264759"/>
  </r>
  <r>
    <x v="9"/>
    <x v="9"/>
    <x v="1"/>
    <x v="12"/>
    <n v="0"/>
  </r>
  <r>
    <x v="9"/>
    <x v="9"/>
    <x v="1"/>
    <x v="13"/>
    <n v="5465326"/>
  </r>
  <r>
    <x v="9"/>
    <x v="10"/>
    <x v="0"/>
    <x v="0"/>
    <n v="7201"/>
  </r>
  <r>
    <x v="9"/>
    <x v="10"/>
    <x v="0"/>
    <x v="1"/>
    <n v="1135967"/>
  </r>
  <r>
    <x v="9"/>
    <x v="10"/>
    <x v="0"/>
    <x v="2"/>
    <n v="1421152"/>
  </r>
  <r>
    <x v="9"/>
    <x v="10"/>
    <x v="0"/>
    <x v="3"/>
    <n v="197451"/>
  </r>
  <r>
    <x v="9"/>
    <x v="10"/>
    <x v="0"/>
    <x v="4"/>
    <n v="81892"/>
  </r>
  <r>
    <x v="9"/>
    <x v="10"/>
    <x v="0"/>
    <x v="5"/>
    <n v="0"/>
  </r>
  <r>
    <x v="9"/>
    <x v="10"/>
    <x v="0"/>
    <x v="6"/>
    <n v="3435983"/>
  </r>
  <r>
    <x v="9"/>
    <x v="10"/>
    <x v="0"/>
    <x v="7"/>
    <n v="0"/>
  </r>
  <r>
    <x v="9"/>
    <x v="10"/>
    <x v="0"/>
    <x v="8"/>
    <n v="285839"/>
  </r>
  <r>
    <x v="9"/>
    <x v="10"/>
    <x v="0"/>
    <x v="9"/>
    <n v="113334"/>
  </r>
  <r>
    <x v="9"/>
    <x v="10"/>
    <x v="0"/>
    <x v="10"/>
    <n v="7196"/>
  </r>
  <r>
    <x v="9"/>
    <x v="10"/>
    <x v="0"/>
    <x v="11"/>
    <n v="303695"/>
  </r>
  <r>
    <x v="9"/>
    <x v="10"/>
    <x v="0"/>
    <x v="12"/>
    <n v="2597"/>
  </r>
  <r>
    <x v="9"/>
    <x v="10"/>
    <x v="0"/>
    <x v="13"/>
    <n v="3920627"/>
  </r>
  <r>
    <x v="9"/>
    <x v="10"/>
    <x v="1"/>
    <x v="0"/>
    <n v="7201"/>
  </r>
  <r>
    <x v="9"/>
    <x v="10"/>
    <x v="1"/>
    <x v="1"/>
    <n v="1136184"/>
  </r>
  <r>
    <x v="9"/>
    <x v="10"/>
    <x v="1"/>
    <x v="2"/>
    <n v="826205"/>
  </r>
  <r>
    <x v="9"/>
    <x v="10"/>
    <x v="1"/>
    <x v="3"/>
    <n v="192451"/>
  </r>
  <r>
    <x v="9"/>
    <x v="10"/>
    <x v="1"/>
    <x v="4"/>
    <n v="81892"/>
  </r>
  <r>
    <x v="9"/>
    <x v="10"/>
    <x v="1"/>
    <x v="5"/>
    <n v="0"/>
  </r>
  <r>
    <x v="9"/>
    <x v="10"/>
    <x v="1"/>
    <x v="6"/>
    <n v="4453497"/>
  </r>
  <r>
    <x v="9"/>
    <x v="10"/>
    <x v="1"/>
    <x v="7"/>
    <n v="0"/>
  </r>
  <r>
    <x v="9"/>
    <x v="10"/>
    <x v="1"/>
    <x v="8"/>
    <n v="363366"/>
  </r>
  <r>
    <x v="9"/>
    <x v="10"/>
    <x v="1"/>
    <x v="9"/>
    <n v="129405"/>
  </r>
  <r>
    <x v="9"/>
    <x v="10"/>
    <x v="1"/>
    <x v="10"/>
    <n v="0"/>
  </r>
  <r>
    <x v="9"/>
    <x v="10"/>
    <x v="1"/>
    <x v="11"/>
    <n v="386371"/>
  </r>
  <r>
    <x v="9"/>
    <x v="10"/>
    <x v="1"/>
    <x v="12"/>
    <n v="0"/>
  </r>
  <r>
    <x v="9"/>
    <x v="10"/>
    <x v="1"/>
    <x v="13"/>
    <n v="4496708"/>
  </r>
  <r>
    <x v="9"/>
    <x v="11"/>
    <x v="0"/>
    <x v="0"/>
    <n v="0"/>
  </r>
  <r>
    <x v="9"/>
    <x v="11"/>
    <x v="0"/>
    <x v="1"/>
    <n v="675109"/>
  </r>
  <r>
    <x v="9"/>
    <x v="11"/>
    <x v="0"/>
    <x v="2"/>
    <n v="2501516"/>
  </r>
  <r>
    <x v="9"/>
    <x v="11"/>
    <x v="0"/>
    <x v="3"/>
    <n v="63490"/>
  </r>
  <r>
    <x v="9"/>
    <x v="11"/>
    <x v="0"/>
    <x v="4"/>
    <n v="0"/>
  </r>
  <r>
    <x v="9"/>
    <x v="11"/>
    <x v="0"/>
    <x v="5"/>
    <n v="0"/>
  </r>
  <r>
    <x v="9"/>
    <x v="11"/>
    <x v="0"/>
    <x v="6"/>
    <n v="122535"/>
  </r>
  <r>
    <x v="9"/>
    <x v="11"/>
    <x v="0"/>
    <x v="7"/>
    <n v="0"/>
  </r>
  <r>
    <x v="9"/>
    <x v="11"/>
    <x v="0"/>
    <x v="8"/>
    <n v="120250"/>
  </r>
  <r>
    <x v="9"/>
    <x v="11"/>
    <x v="0"/>
    <x v="9"/>
    <n v="79992"/>
  </r>
  <r>
    <x v="9"/>
    <x v="11"/>
    <x v="0"/>
    <x v="10"/>
    <n v="45362"/>
  </r>
  <r>
    <x v="9"/>
    <x v="11"/>
    <x v="0"/>
    <x v="11"/>
    <n v="162505"/>
  </r>
  <r>
    <x v="9"/>
    <x v="11"/>
    <x v="0"/>
    <x v="12"/>
    <n v="0"/>
  </r>
  <r>
    <x v="9"/>
    <x v="11"/>
    <x v="0"/>
    <x v="13"/>
    <n v="2042853"/>
  </r>
  <r>
    <x v="9"/>
    <x v="11"/>
    <x v="1"/>
    <x v="0"/>
    <n v="0"/>
  </r>
  <r>
    <x v="9"/>
    <x v="11"/>
    <x v="1"/>
    <x v="1"/>
    <n v="675109"/>
  </r>
  <r>
    <x v="9"/>
    <x v="11"/>
    <x v="1"/>
    <x v="2"/>
    <n v="2552992"/>
  </r>
  <r>
    <x v="9"/>
    <x v="11"/>
    <x v="1"/>
    <x v="3"/>
    <n v="63490"/>
  </r>
  <r>
    <x v="9"/>
    <x v="11"/>
    <x v="1"/>
    <x v="4"/>
    <n v="0"/>
  </r>
  <r>
    <x v="9"/>
    <x v="11"/>
    <x v="1"/>
    <x v="5"/>
    <n v="0"/>
  </r>
  <r>
    <x v="9"/>
    <x v="11"/>
    <x v="1"/>
    <x v="6"/>
    <n v="378960"/>
  </r>
  <r>
    <x v="9"/>
    <x v="11"/>
    <x v="1"/>
    <x v="7"/>
    <n v="0"/>
  </r>
  <r>
    <x v="9"/>
    <x v="11"/>
    <x v="1"/>
    <x v="8"/>
    <n v="120250"/>
  </r>
  <r>
    <x v="9"/>
    <x v="11"/>
    <x v="1"/>
    <x v="9"/>
    <n v="79992"/>
  </r>
  <r>
    <x v="9"/>
    <x v="11"/>
    <x v="1"/>
    <x v="10"/>
    <n v="0"/>
  </r>
  <r>
    <x v="9"/>
    <x v="11"/>
    <x v="1"/>
    <x v="11"/>
    <n v="169055"/>
  </r>
  <r>
    <x v="9"/>
    <x v="11"/>
    <x v="1"/>
    <x v="12"/>
    <n v="0"/>
  </r>
  <r>
    <x v="9"/>
    <x v="11"/>
    <x v="1"/>
    <x v="13"/>
    <n v="2402666"/>
  </r>
  <r>
    <x v="9"/>
    <x v="12"/>
    <x v="0"/>
    <x v="0"/>
    <n v="0"/>
  </r>
  <r>
    <x v="9"/>
    <x v="12"/>
    <x v="0"/>
    <x v="1"/>
    <n v="734700"/>
  </r>
  <r>
    <x v="9"/>
    <x v="12"/>
    <x v="0"/>
    <x v="2"/>
    <n v="631252"/>
  </r>
  <r>
    <x v="9"/>
    <x v="12"/>
    <x v="0"/>
    <x v="3"/>
    <n v="106462"/>
  </r>
  <r>
    <x v="9"/>
    <x v="12"/>
    <x v="0"/>
    <x v="4"/>
    <n v="10077"/>
  </r>
  <r>
    <x v="9"/>
    <x v="12"/>
    <x v="0"/>
    <x v="5"/>
    <n v="0"/>
  </r>
  <r>
    <x v="9"/>
    <x v="12"/>
    <x v="0"/>
    <x v="6"/>
    <n v="1571373"/>
  </r>
  <r>
    <x v="9"/>
    <x v="12"/>
    <x v="0"/>
    <x v="7"/>
    <n v="0"/>
  </r>
  <r>
    <x v="9"/>
    <x v="12"/>
    <x v="0"/>
    <x v="8"/>
    <n v="70048"/>
  </r>
  <r>
    <x v="9"/>
    <x v="12"/>
    <x v="0"/>
    <x v="9"/>
    <n v="76566"/>
  </r>
  <r>
    <x v="9"/>
    <x v="12"/>
    <x v="0"/>
    <x v="10"/>
    <n v="73874"/>
  </r>
  <r>
    <x v="9"/>
    <x v="12"/>
    <x v="0"/>
    <x v="11"/>
    <n v="80928"/>
  </r>
  <r>
    <x v="9"/>
    <x v="12"/>
    <x v="0"/>
    <x v="12"/>
    <n v="53651"/>
  </r>
  <r>
    <x v="9"/>
    <x v="12"/>
    <x v="0"/>
    <x v="13"/>
    <n v="1405573"/>
  </r>
  <r>
    <x v="9"/>
    <x v="12"/>
    <x v="1"/>
    <x v="0"/>
    <n v="0"/>
  </r>
  <r>
    <x v="9"/>
    <x v="12"/>
    <x v="1"/>
    <x v="1"/>
    <n v="734700"/>
  </r>
  <r>
    <x v="9"/>
    <x v="12"/>
    <x v="1"/>
    <x v="2"/>
    <n v="769865"/>
  </r>
  <r>
    <x v="9"/>
    <x v="12"/>
    <x v="1"/>
    <x v="3"/>
    <n v="106462"/>
  </r>
  <r>
    <x v="9"/>
    <x v="12"/>
    <x v="1"/>
    <x v="4"/>
    <n v="10077"/>
  </r>
  <r>
    <x v="9"/>
    <x v="12"/>
    <x v="1"/>
    <x v="5"/>
    <n v="0"/>
  </r>
  <r>
    <x v="9"/>
    <x v="12"/>
    <x v="1"/>
    <x v="6"/>
    <n v="1571373"/>
  </r>
  <r>
    <x v="9"/>
    <x v="12"/>
    <x v="1"/>
    <x v="7"/>
    <n v="0"/>
  </r>
  <r>
    <x v="9"/>
    <x v="12"/>
    <x v="1"/>
    <x v="8"/>
    <n v="70048"/>
  </r>
  <r>
    <x v="9"/>
    <x v="12"/>
    <x v="1"/>
    <x v="9"/>
    <n v="77417"/>
  </r>
  <r>
    <x v="9"/>
    <x v="12"/>
    <x v="1"/>
    <x v="10"/>
    <n v="0"/>
  </r>
  <r>
    <x v="9"/>
    <x v="12"/>
    <x v="1"/>
    <x v="11"/>
    <n v="80928"/>
  </r>
  <r>
    <x v="9"/>
    <x v="12"/>
    <x v="1"/>
    <x v="12"/>
    <n v="0"/>
  </r>
  <r>
    <x v="9"/>
    <x v="12"/>
    <x v="1"/>
    <x v="13"/>
    <n v="1563558"/>
  </r>
  <r>
    <x v="9"/>
    <x v="13"/>
    <x v="0"/>
    <x v="0"/>
    <n v="0"/>
  </r>
  <r>
    <x v="9"/>
    <x v="13"/>
    <x v="0"/>
    <x v="1"/>
    <n v="198579"/>
  </r>
  <r>
    <x v="9"/>
    <x v="13"/>
    <x v="0"/>
    <x v="2"/>
    <n v="5720028"/>
  </r>
  <r>
    <x v="9"/>
    <x v="13"/>
    <x v="0"/>
    <x v="3"/>
    <n v="5267842"/>
  </r>
  <r>
    <x v="9"/>
    <x v="13"/>
    <x v="0"/>
    <x v="4"/>
    <n v="582326"/>
  </r>
  <r>
    <x v="9"/>
    <x v="13"/>
    <x v="0"/>
    <x v="5"/>
    <n v="0"/>
  </r>
  <r>
    <x v="9"/>
    <x v="13"/>
    <x v="0"/>
    <x v="6"/>
    <n v="2404045"/>
  </r>
  <r>
    <x v="9"/>
    <x v="13"/>
    <x v="0"/>
    <x v="7"/>
    <n v="0"/>
  </r>
  <r>
    <x v="9"/>
    <x v="13"/>
    <x v="0"/>
    <x v="8"/>
    <n v="2234412"/>
  </r>
  <r>
    <x v="9"/>
    <x v="13"/>
    <x v="0"/>
    <x v="9"/>
    <n v="466543"/>
  </r>
  <r>
    <x v="9"/>
    <x v="13"/>
    <x v="0"/>
    <x v="10"/>
    <n v="50"/>
  </r>
  <r>
    <x v="9"/>
    <x v="13"/>
    <x v="0"/>
    <x v="11"/>
    <n v="714620"/>
  </r>
  <r>
    <x v="9"/>
    <x v="13"/>
    <x v="0"/>
    <x v="12"/>
    <n v="848"/>
  </r>
  <r>
    <x v="9"/>
    <x v="13"/>
    <x v="0"/>
    <x v="13"/>
    <n v="4558613"/>
  </r>
  <r>
    <x v="9"/>
    <x v="13"/>
    <x v="1"/>
    <x v="0"/>
    <n v="0"/>
  </r>
  <r>
    <x v="9"/>
    <x v="13"/>
    <x v="1"/>
    <x v="1"/>
    <n v="522791"/>
  </r>
  <r>
    <x v="9"/>
    <x v="13"/>
    <x v="1"/>
    <x v="2"/>
    <n v="5259077"/>
  </r>
  <r>
    <x v="9"/>
    <x v="13"/>
    <x v="1"/>
    <x v="3"/>
    <n v="4959769"/>
  </r>
  <r>
    <x v="9"/>
    <x v="13"/>
    <x v="1"/>
    <x v="4"/>
    <n v="582326"/>
  </r>
  <r>
    <x v="9"/>
    <x v="13"/>
    <x v="1"/>
    <x v="5"/>
    <n v="0"/>
  </r>
  <r>
    <x v="9"/>
    <x v="13"/>
    <x v="1"/>
    <x v="6"/>
    <n v="2555512"/>
  </r>
  <r>
    <x v="9"/>
    <x v="13"/>
    <x v="1"/>
    <x v="7"/>
    <n v="0"/>
  </r>
  <r>
    <x v="9"/>
    <x v="13"/>
    <x v="1"/>
    <x v="8"/>
    <n v="2907787"/>
  </r>
  <r>
    <x v="9"/>
    <x v="13"/>
    <x v="1"/>
    <x v="9"/>
    <n v="477053"/>
  </r>
  <r>
    <x v="9"/>
    <x v="13"/>
    <x v="1"/>
    <x v="10"/>
    <n v="0"/>
  </r>
  <r>
    <x v="9"/>
    <x v="13"/>
    <x v="1"/>
    <x v="11"/>
    <n v="834344"/>
  </r>
  <r>
    <x v="9"/>
    <x v="13"/>
    <x v="1"/>
    <x v="12"/>
    <n v="0"/>
  </r>
  <r>
    <x v="9"/>
    <x v="13"/>
    <x v="1"/>
    <x v="13"/>
    <n v="5014781"/>
  </r>
  <r>
    <x v="9"/>
    <x v="14"/>
    <x v="0"/>
    <x v="0"/>
    <n v="0"/>
  </r>
  <r>
    <x v="9"/>
    <x v="14"/>
    <x v="0"/>
    <x v="1"/>
    <n v="12031"/>
  </r>
  <r>
    <x v="9"/>
    <x v="14"/>
    <x v="0"/>
    <x v="2"/>
    <n v="1903429"/>
  </r>
  <r>
    <x v="9"/>
    <x v="14"/>
    <x v="0"/>
    <x v="3"/>
    <n v="805490"/>
  </r>
  <r>
    <x v="9"/>
    <x v="14"/>
    <x v="0"/>
    <x v="4"/>
    <n v="29920"/>
  </r>
  <r>
    <x v="9"/>
    <x v="14"/>
    <x v="0"/>
    <x v="5"/>
    <n v="0"/>
  </r>
  <r>
    <x v="9"/>
    <x v="14"/>
    <x v="0"/>
    <x v="6"/>
    <n v="32664"/>
  </r>
  <r>
    <x v="9"/>
    <x v="14"/>
    <x v="0"/>
    <x v="7"/>
    <n v="0"/>
  </r>
  <r>
    <x v="9"/>
    <x v="14"/>
    <x v="0"/>
    <x v="8"/>
    <n v="134"/>
  </r>
  <r>
    <x v="9"/>
    <x v="14"/>
    <x v="0"/>
    <x v="9"/>
    <n v="54759"/>
  </r>
  <r>
    <x v="9"/>
    <x v="14"/>
    <x v="0"/>
    <x v="10"/>
    <n v="0"/>
  </r>
  <r>
    <x v="9"/>
    <x v="14"/>
    <x v="0"/>
    <x v="11"/>
    <n v="113998"/>
  </r>
  <r>
    <x v="9"/>
    <x v="14"/>
    <x v="0"/>
    <x v="12"/>
    <n v="0"/>
  </r>
  <r>
    <x v="9"/>
    <x v="14"/>
    <x v="0"/>
    <x v="13"/>
    <n v="1148025"/>
  </r>
  <r>
    <x v="9"/>
    <x v="14"/>
    <x v="1"/>
    <x v="0"/>
    <n v="0"/>
  </r>
  <r>
    <x v="9"/>
    <x v="14"/>
    <x v="1"/>
    <x v="1"/>
    <n v="12031"/>
  </r>
  <r>
    <x v="9"/>
    <x v="14"/>
    <x v="1"/>
    <x v="2"/>
    <n v="1903429"/>
  </r>
  <r>
    <x v="9"/>
    <x v="14"/>
    <x v="1"/>
    <x v="3"/>
    <n v="805490"/>
  </r>
  <r>
    <x v="9"/>
    <x v="14"/>
    <x v="1"/>
    <x v="4"/>
    <n v="29920"/>
  </r>
  <r>
    <x v="9"/>
    <x v="14"/>
    <x v="1"/>
    <x v="5"/>
    <n v="0"/>
  </r>
  <r>
    <x v="9"/>
    <x v="14"/>
    <x v="1"/>
    <x v="6"/>
    <n v="32664"/>
  </r>
  <r>
    <x v="9"/>
    <x v="14"/>
    <x v="1"/>
    <x v="7"/>
    <n v="0"/>
  </r>
  <r>
    <x v="9"/>
    <x v="14"/>
    <x v="1"/>
    <x v="8"/>
    <n v="134"/>
  </r>
  <r>
    <x v="9"/>
    <x v="14"/>
    <x v="1"/>
    <x v="9"/>
    <n v="54759"/>
  </r>
  <r>
    <x v="9"/>
    <x v="14"/>
    <x v="1"/>
    <x v="10"/>
    <n v="0"/>
  </r>
  <r>
    <x v="9"/>
    <x v="14"/>
    <x v="1"/>
    <x v="11"/>
    <n v="113998"/>
  </r>
  <r>
    <x v="9"/>
    <x v="14"/>
    <x v="1"/>
    <x v="12"/>
    <n v="0"/>
  </r>
  <r>
    <x v="9"/>
    <x v="14"/>
    <x v="1"/>
    <x v="13"/>
    <n v="1148025"/>
  </r>
  <r>
    <x v="9"/>
    <x v="15"/>
    <x v="0"/>
    <x v="0"/>
    <n v="0"/>
  </r>
  <r>
    <x v="9"/>
    <x v="15"/>
    <x v="0"/>
    <x v="1"/>
    <n v="86320"/>
  </r>
  <r>
    <x v="9"/>
    <x v="15"/>
    <x v="0"/>
    <x v="2"/>
    <n v="1363218"/>
  </r>
  <r>
    <x v="9"/>
    <x v="15"/>
    <x v="0"/>
    <x v="3"/>
    <n v="1018782"/>
  </r>
  <r>
    <x v="9"/>
    <x v="15"/>
    <x v="0"/>
    <x v="4"/>
    <n v="2764"/>
  </r>
  <r>
    <x v="9"/>
    <x v="15"/>
    <x v="0"/>
    <x v="5"/>
    <n v="4054"/>
  </r>
  <r>
    <x v="9"/>
    <x v="15"/>
    <x v="0"/>
    <x v="6"/>
    <n v="1866189"/>
  </r>
  <r>
    <x v="9"/>
    <x v="15"/>
    <x v="0"/>
    <x v="7"/>
    <n v="0"/>
  </r>
  <r>
    <x v="9"/>
    <x v="15"/>
    <x v="0"/>
    <x v="8"/>
    <n v="509384"/>
  </r>
  <r>
    <x v="9"/>
    <x v="15"/>
    <x v="0"/>
    <x v="9"/>
    <n v="300052"/>
  </r>
  <r>
    <x v="9"/>
    <x v="15"/>
    <x v="0"/>
    <x v="10"/>
    <n v="67570"/>
  </r>
  <r>
    <x v="9"/>
    <x v="15"/>
    <x v="0"/>
    <x v="11"/>
    <n v="437675"/>
  </r>
  <r>
    <x v="9"/>
    <x v="15"/>
    <x v="0"/>
    <x v="12"/>
    <n v="46215"/>
  </r>
  <r>
    <x v="9"/>
    <x v="15"/>
    <x v="0"/>
    <x v="13"/>
    <n v="2743139"/>
  </r>
  <r>
    <x v="9"/>
    <x v="15"/>
    <x v="1"/>
    <x v="0"/>
    <n v="0"/>
  </r>
  <r>
    <x v="9"/>
    <x v="15"/>
    <x v="1"/>
    <x v="1"/>
    <n v="128809"/>
  </r>
  <r>
    <x v="9"/>
    <x v="15"/>
    <x v="1"/>
    <x v="2"/>
    <n v="1363660"/>
  </r>
  <r>
    <x v="9"/>
    <x v="15"/>
    <x v="1"/>
    <x v="3"/>
    <n v="1010037"/>
  </r>
  <r>
    <x v="9"/>
    <x v="15"/>
    <x v="1"/>
    <x v="4"/>
    <n v="2764"/>
  </r>
  <r>
    <x v="9"/>
    <x v="15"/>
    <x v="1"/>
    <x v="5"/>
    <n v="0"/>
  </r>
  <r>
    <x v="9"/>
    <x v="15"/>
    <x v="1"/>
    <x v="6"/>
    <n v="3445998"/>
  </r>
  <r>
    <x v="9"/>
    <x v="15"/>
    <x v="1"/>
    <x v="7"/>
    <n v="0"/>
  </r>
  <r>
    <x v="9"/>
    <x v="15"/>
    <x v="1"/>
    <x v="8"/>
    <n v="509384"/>
  </r>
  <r>
    <x v="9"/>
    <x v="15"/>
    <x v="1"/>
    <x v="9"/>
    <n v="321983"/>
  </r>
  <r>
    <x v="9"/>
    <x v="15"/>
    <x v="1"/>
    <x v="10"/>
    <n v="0"/>
  </r>
  <r>
    <x v="9"/>
    <x v="15"/>
    <x v="1"/>
    <x v="11"/>
    <n v="526151"/>
  </r>
  <r>
    <x v="9"/>
    <x v="15"/>
    <x v="1"/>
    <x v="12"/>
    <n v="0"/>
  </r>
  <r>
    <x v="9"/>
    <x v="15"/>
    <x v="1"/>
    <x v="13"/>
    <n v="4381600"/>
  </r>
  <r>
    <x v="9"/>
    <x v="16"/>
    <x v="0"/>
    <x v="0"/>
    <n v="0"/>
  </r>
  <r>
    <x v="9"/>
    <x v="16"/>
    <x v="0"/>
    <x v="1"/>
    <n v="3980"/>
  </r>
  <r>
    <x v="9"/>
    <x v="16"/>
    <x v="0"/>
    <x v="2"/>
    <n v="162876"/>
  </r>
  <r>
    <x v="9"/>
    <x v="16"/>
    <x v="0"/>
    <x v="3"/>
    <n v="213335"/>
  </r>
  <r>
    <x v="9"/>
    <x v="16"/>
    <x v="0"/>
    <x v="4"/>
    <n v="0"/>
  </r>
  <r>
    <x v="9"/>
    <x v="16"/>
    <x v="0"/>
    <x v="5"/>
    <n v="119001"/>
  </r>
  <r>
    <x v="9"/>
    <x v="16"/>
    <x v="0"/>
    <x v="6"/>
    <n v="805754"/>
  </r>
  <r>
    <x v="9"/>
    <x v="16"/>
    <x v="0"/>
    <x v="7"/>
    <n v="0"/>
  </r>
  <r>
    <x v="9"/>
    <x v="16"/>
    <x v="0"/>
    <x v="8"/>
    <n v="47276"/>
  </r>
  <r>
    <x v="9"/>
    <x v="16"/>
    <x v="0"/>
    <x v="9"/>
    <n v="79981"/>
  </r>
  <r>
    <x v="9"/>
    <x v="16"/>
    <x v="0"/>
    <x v="10"/>
    <n v="0"/>
  </r>
  <r>
    <x v="9"/>
    <x v="16"/>
    <x v="0"/>
    <x v="11"/>
    <n v="298379"/>
  </r>
  <r>
    <x v="9"/>
    <x v="16"/>
    <x v="0"/>
    <x v="12"/>
    <n v="43000"/>
  </r>
  <r>
    <x v="9"/>
    <x v="16"/>
    <x v="0"/>
    <x v="13"/>
    <n v="940988"/>
  </r>
  <r>
    <x v="9"/>
    <x v="16"/>
    <x v="1"/>
    <x v="0"/>
    <n v="0"/>
  </r>
  <r>
    <x v="9"/>
    <x v="16"/>
    <x v="1"/>
    <x v="1"/>
    <n v="3981"/>
  </r>
  <r>
    <x v="9"/>
    <x v="16"/>
    <x v="1"/>
    <x v="2"/>
    <n v="118699"/>
  </r>
  <r>
    <x v="9"/>
    <x v="16"/>
    <x v="1"/>
    <x v="3"/>
    <n v="224335"/>
  </r>
  <r>
    <x v="9"/>
    <x v="16"/>
    <x v="1"/>
    <x v="4"/>
    <n v="0"/>
  </r>
  <r>
    <x v="9"/>
    <x v="16"/>
    <x v="1"/>
    <x v="5"/>
    <n v="0"/>
  </r>
  <r>
    <x v="9"/>
    <x v="16"/>
    <x v="1"/>
    <x v="6"/>
    <n v="1178236"/>
  </r>
  <r>
    <x v="9"/>
    <x v="16"/>
    <x v="1"/>
    <x v="7"/>
    <n v="0"/>
  </r>
  <r>
    <x v="9"/>
    <x v="16"/>
    <x v="1"/>
    <x v="8"/>
    <n v="47276"/>
  </r>
  <r>
    <x v="9"/>
    <x v="16"/>
    <x v="1"/>
    <x v="9"/>
    <n v="91180"/>
  </r>
  <r>
    <x v="9"/>
    <x v="16"/>
    <x v="1"/>
    <x v="10"/>
    <n v="0"/>
  </r>
  <r>
    <x v="9"/>
    <x v="16"/>
    <x v="1"/>
    <x v="11"/>
    <n v="314574"/>
  </r>
  <r>
    <x v="9"/>
    <x v="16"/>
    <x v="1"/>
    <x v="12"/>
    <n v="0"/>
  </r>
  <r>
    <x v="9"/>
    <x v="16"/>
    <x v="1"/>
    <x v="13"/>
    <n v="1339289"/>
  </r>
  <r>
    <x v="9"/>
    <x v="17"/>
    <x v="0"/>
    <x v="0"/>
    <n v="0"/>
  </r>
  <r>
    <x v="9"/>
    <x v="17"/>
    <x v="0"/>
    <x v="1"/>
    <n v="30358"/>
  </r>
  <r>
    <x v="9"/>
    <x v="17"/>
    <x v="0"/>
    <x v="2"/>
    <n v="53283"/>
  </r>
  <r>
    <x v="9"/>
    <x v="17"/>
    <x v="0"/>
    <x v="3"/>
    <n v="21770"/>
  </r>
  <r>
    <x v="9"/>
    <x v="17"/>
    <x v="0"/>
    <x v="4"/>
    <n v="0"/>
  </r>
  <r>
    <x v="9"/>
    <x v="17"/>
    <x v="0"/>
    <x v="5"/>
    <n v="0"/>
  </r>
  <r>
    <x v="9"/>
    <x v="17"/>
    <x v="0"/>
    <x v="6"/>
    <n v="0"/>
  </r>
  <r>
    <x v="9"/>
    <x v="17"/>
    <x v="0"/>
    <x v="7"/>
    <n v="0"/>
  </r>
  <r>
    <x v="9"/>
    <x v="17"/>
    <x v="0"/>
    <x v="8"/>
    <n v="0"/>
  </r>
  <r>
    <x v="9"/>
    <x v="17"/>
    <x v="0"/>
    <x v="9"/>
    <n v="4309"/>
  </r>
  <r>
    <x v="9"/>
    <x v="17"/>
    <x v="0"/>
    <x v="10"/>
    <n v="0"/>
  </r>
  <r>
    <x v="9"/>
    <x v="17"/>
    <x v="0"/>
    <x v="11"/>
    <n v="12149"/>
  </r>
  <r>
    <x v="9"/>
    <x v="17"/>
    <x v="0"/>
    <x v="12"/>
    <n v="0"/>
  </r>
  <r>
    <x v="9"/>
    <x v="17"/>
    <x v="0"/>
    <x v="13"/>
    <n v="8995"/>
  </r>
  <r>
    <x v="9"/>
    <x v="17"/>
    <x v="1"/>
    <x v="0"/>
    <n v="0"/>
  </r>
  <r>
    <x v="9"/>
    <x v="17"/>
    <x v="1"/>
    <x v="1"/>
    <n v="30358"/>
  </r>
  <r>
    <x v="9"/>
    <x v="17"/>
    <x v="1"/>
    <x v="2"/>
    <n v="53283"/>
  </r>
  <r>
    <x v="9"/>
    <x v="17"/>
    <x v="1"/>
    <x v="3"/>
    <n v="21770"/>
  </r>
  <r>
    <x v="9"/>
    <x v="17"/>
    <x v="1"/>
    <x v="4"/>
    <n v="0"/>
  </r>
  <r>
    <x v="9"/>
    <x v="17"/>
    <x v="1"/>
    <x v="5"/>
    <n v="0"/>
  </r>
  <r>
    <x v="9"/>
    <x v="17"/>
    <x v="1"/>
    <x v="6"/>
    <n v="0"/>
  </r>
  <r>
    <x v="9"/>
    <x v="17"/>
    <x v="1"/>
    <x v="7"/>
    <n v="0"/>
  </r>
  <r>
    <x v="9"/>
    <x v="17"/>
    <x v="1"/>
    <x v="8"/>
    <n v="0"/>
  </r>
  <r>
    <x v="9"/>
    <x v="17"/>
    <x v="1"/>
    <x v="9"/>
    <n v="4309"/>
  </r>
  <r>
    <x v="9"/>
    <x v="17"/>
    <x v="1"/>
    <x v="10"/>
    <n v="0"/>
  </r>
  <r>
    <x v="9"/>
    <x v="17"/>
    <x v="1"/>
    <x v="11"/>
    <n v="12149"/>
  </r>
  <r>
    <x v="9"/>
    <x v="17"/>
    <x v="1"/>
    <x v="12"/>
    <n v="0"/>
  </r>
  <r>
    <x v="9"/>
    <x v="17"/>
    <x v="1"/>
    <x v="13"/>
    <n v="8995"/>
  </r>
  <r>
    <x v="9"/>
    <x v="18"/>
    <x v="0"/>
    <x v="0"/>
    <n v="0"/>
  </r>
  <r>
    <x v="9"/>
    <x v="18"/>
    <x v="0"/>
    <x v="1"/>
    <n v="24746"/>
  </r>
  <r>
    <x v="9"/>
    <x v="18"/>
    <x v="0"/>
    <x v="2"/>
    <n v="980621"/>
  </r>
  <r>
    <x v="9"/>
    <x v="18"/>
    <x v="0"/>
    <x v="3"/>
    <n v="127593"/>
  </r>
  <r>
    <x v="9"/>
    <x v="18"/>
    <x v="0"/>
    <x v="4"/>
    <n v="16446"/>
  </r>
  <r>
    <x v="9"/>
    <x v="18"/>
    <x v="0"/>
    <x v="5"/>
    <n v="125166"/>
  </r>
  <r>
    <x v="9"/>
    <x v="18"/>
    <x v="0"/>
    <x v="6"/>
    <n v="845373"/>
  </r>
  <r>
    <x v="9"/>
    <x v="18"/>
    <x v="0"/>
    <x v="7"/>
    <n v="0"/>
  </r>
  <r>
    <x v="9"/>
    <x v="18"/>
    <x v="0"/>
    <x v="8"/>
    <n v="204157"/>
  </r>
  <r>
    <x v="9"/>
    <x v="18"/>
    <x v="0"/>
    <x v="9"/>
    <n v="81527"/>
  </r>
  <r>
    <x v="9"/>
    <x v="18"/>
    <x v="0"/>
    <x v="10"/>
    <n v="200657"/>
  </r>
  <r>
    <x v="9"/>
    <x v="18"/>
    <x v="0"/>
    <x v="11"/>
    <n v="225461"/>
  </r>
  <r>
    <x v="9"/>
    <x v="18"/>
    <x v="0"/>
    <x v="12"/>
    <n v="0"/>
  </r>
  <r>
    <x v="9"/>
    <x v="18"/>
    <x v="0"/>
    <x v="13"/>
    <n v="1679477"/>
  </r>
  <r>
    <x v="9"/>
    <x v="18"/>
    <x v="1"/>
    <x v="0"/>
    <n v="0"/>
  </r>
  <r>
    <x v="9"/>
    <x v="18"/>
    <x v="1"/>
    <x v="1"/>
    <n v="12229"/>
  </r>
  <r>
    <x v="9"/>
    <x v="18"/>
    <x v="1"/>
    <x v="2"/>
    <n v="799231"/>
  </r>
  <r>
    <x v="9"/>
    <x v="18"/>
    <x v="1"/>
    <x v="3"/>
    <n v="187377"/>
  </r>
  <r>
    <x v="9"/>
    <x v="18"/>
    <x v="1"/>
    <x v="4"/>
    <n v="16446"/>
  </r>
  <r>
    <x v="9"/>
    <x v="18"/>
    <x v="1"/>
    <x v="5"/>
    <n v="0"/>
  </r>
  <r>
    <x v="9"/>
    <x v="18"/>
    <x v="1"/>
    <x v="6"/>
    <n v="999810"/>
  </r>
  <r>
    <x v="9"/>
    <x v="18"/>
    <x v="1"/>
    <x v="7"/>
    <n v="0"/>
  </r>
  <r>
    <x v="9"/>
    <x v="18"/>
    <x v="1"/>
    <x v="8"/>
    <n v="204157"/>
  </r>
  <r>
    <x v="9"/>
    <x v="18"/>
    <x v="1"/>
    <x v="9"/>
    <n v="118686"/>
  </r>
  <r>
    <x v="9"/>
    <x v="18"/>
    <x v="1"/>
    <x v="10"/>
    <n v="0"/>
  </r>
  <r>
    <x v="9"/>
    <x v="18"/>
    <x v="1"/>
    <x v="11"/>
    <n v="252204"/>
  </r>
  <r>
    <x v="9"/>
    <x v="18"/>
    <x v="1"/>
    <x v="12"/>
    <n v="0"/>
  </r>
  <r>
    <x v="9"/>
    <x v="18"/>
    <x v="1"/>
    <x v="13"/>
    <n v="1920664"/>
  </r>
  <r>
    <x v="9"/>
    <x v="19"/>
    <x v="0"/>
    <x v="0"/>
    <n v="0"/>
  </r>
  <r>
    <x v="9"/>
    <x v="19"/>
    <x v="0"/>
    <x v="1"/>
    <n v="114812.4140625"/>
  </r>
  <r>
    <x v="9"/>
    <x v="19"/>
    <x v="0"/>
    <x v="2"/>
    <n v="167528.40234375"/>
  </r>
  <r>
    <x v="9"/>
    <x v="19"/>
    <x v="0"/>
    <x v="3"/>
    <n v="6210.5"/>
  </r>
  <r>
    <x v="9"/>
    <x v="19"/>
    <x v="0"/>
    <x v="4"/>
    <n v="18527.34375"/>
  </r>
  <r>
    <x v="9"/>
    <x v="19"/>
    <x v="0"/>
    <x v="5"/>
    <n v="0"/>
  </r>
  <r>
    <x v="9"/>
    <x v="19"/>
    <x v="0"/>
    <x v="6"/>
    <n v="0"/>
  </r>
  <r>
    <x v="9"/>
    <x v="19"/>
    <x v="0"/>
    <x v="7"/>
    <n v="0"/>
  </r>
  <r>
    <x v="9"/>
    <x v="19"/>
    <x v="0"/>
    <x v="8"/>
    <n v="0"/>
  </r>
  <r>
    <x v="9"/>
    <x v="19"/>
    <x v="0"/>
    <x v="9"/>
    <n v="13946.271484375"/>
  </r>
  <r>
    <x v="9"/>
    <x v="19"/>
    <x v="0"/>
    <x v="10"/>
    <n v="0"/>
  </r>
  <r>
    <x v="9"/>
    <x v="19"/>
    <x v="0"/>
    <x v="11"/>
    <n v="20156.642578125"/>
  </r>
  <r>
    <x v="9"/>
    <x v="19"/>
    <x v="0"/>
    <x v="12"/>
    <n v="0"/>
  </r>
  <r>
    <x v="9"/>
    <x v="19"/>
    <x v="0"/>
    <x v="13"/>
    <n v="34188.51171875"/>
  </r>
  <r>
    <x v="9"/>
    <x v="19"/>
    <x v="1"/>
    <x v="0"/>
    <n v="0"/>
  </r>
  <r>
    <x v="9"/>
    <x v="19"/>
    <x v="1"/>
    <x v="1"/>
    <n v="114812.4140625"/>
  </r>
  <r>
    <x v="9"/>
    <x v="19"/>
    <x v="1"/>
    <x v="2"/>
    <n v="167528.40234375"/>
  </r>
  <r>
    <x v="9"/>
    <x v="19"/>
    <x v="1"/>
    <x v="3"/>
    <n v="6210.5"/>
  </r>
  <r>
    <x v="9"/>
    <x v="19"/>
    <x v="1"/>
    <x v="4"/>
    <n v="18527.34375"/>
  </r>
  <r>
    <x v="9"/>
    <x v="19"/>
    <x v="1"/>
    <x v="5"/>
    <n v="0"/>
  </r>
  <r>
    <x v="9"/>
    <x v="19"/>
    <x v="1"/>
    <x v="6"/>
    <n v="0"/>
  </r>
  <r>
    <x v="9"/>
    <x v="19"/>
    <x v="1"/>
    <x v="7"/>
    <n v="0"/>
  </r>
  <r>
    <x v="9"/>
    <x v="19"/>
    <x v="1"/>
    <x v="8"/>
    <n v="0"/>
  </r>
  <r>
    <x v="9"/>
    <x v="19"/>
    <x v="1"/>
    <x v="9"/>
    <n v="13946.271484375"/>
  </r>
  <r>
    <x v="9"/>
    <x v="19"/>
    <x v="1"/>
    <x v="10"/>
    <n v="0"/>
  </r>
  <r>
    <x v="9"/>
    <x v="19"/>
    <x v="1"/>
    <x v="11"/>
    <n v="20156.642578125"/>
  </r>
  <r>
    <x v="9"/>
    <x v="19"/>
    <x v="1"/>
    <x v="12"/>
    <n v="0"/>
  </r>
  <r>
    <x v="9"/>
    <x v="19"/>
    <x v="1"/>
    <x v="13"/>
    <n v="34188.51171875"/>
  </r>
  <r>
    <x v="9"/>
    <x v="20"/>
    <x v="0"/>
    <x v="0"/>
    <n v="0"/>
  </r>
  <r>
    <x v="9"/>
    <x v="20"/>
    <x v="0"/>
    <x v="1"/>
    <n v="114679"/>
  </r>
  <r>
    <x v="9"/>
    <x v="20"/>
    <x v="0"/>
    <x v="2"/>
    <n v="1517977"/>
  </r>
  <r>
    <x v="9"/>
    <x v="20"/>
    <x v="0"/>
    <x v="3"/>
    <n v="247823"/>
  </r>
  <r>
    <x v="9"/>
    <x v="20"/>
    <x v="0"/>
    <x v="4"/>
    <n v="4595"/>
  </r>
  <r>
    <x v="9"/>
    <x v="20"/>
    <x v="0"/>
    <x v="5"/>
    <n v="605607"/>
  </r>
  <r>
    <x v="9"/>
    <x v="20"/>
    <x v="0"/>
    <x v="6"/>
    <n v="764762"/>
  </r>
  <r>
    <x v="9"/>
    <x v="20"/>
    <x v="0"/>
    <x v="7"/>
    <n v="0"/>
  </r>
  <r>
    <x v="9"/>
    <x v="20"/>
    <x v="0"/>
    <x v="8"/>
    <n v="367159"/>
  </r>
  <r>
    <x v="9"/>
    <x v="20"/>
    <x v="0"/>
    <x v="9"/>
    <n v="133760"/>
  </r>
  <r>
    <x v="9"/>
    <x v="20"/>
    <x v="0"/>
    <x v="10"/>
    <n v="49772"/>
  </r>
  <r>
    <x v="9"/>
    <x v="20"/>
    <x v="0"/>
    <x v="11"/>
    <n v="220249"/>
  </r>
  <r>
    <x v="9"/>
    <x v="20"/>
    <x v="0"/>
    <x v="12"/>
    <n v="0"/>
  </r>
  <r>
    <x v="9"/>
    <x v="20"/>
    <x v="0"/>
    <x v="13"/>
    <n v="1713911"/>
  </r>
  <r>
    <x v="9"/>
    <x v="20"/>
    <x v="1"/>
    <x v="0"/>
    <n v="0"/>
  </r>
  <r>
    <x v="9"/>
    <x v="20"/>
    <x v="1"/>
    <x v="1"/>
    <n v="163485"/>
  </r>
  <r>
    <x v="9"/>
    <x v="20"/>
    <x v="1"/>
    <x v="2"/>
    <n v="1903035"/>
  </r>
  <r>
    <x v="9"/>
    <x v="20"/>
    <x v="1"/>
    <x v="3"/>
    <n v="247868"/>
  </r>
  <r>
    <x v="9"/>
    <x v="20"/>
    <x v="1"/>
    <x v="4"/>
    <n v="4595"/>
  </r>
  <r>
    <x v="9"/>
    <x v="20"/>
    <x v="1"/>
    <x v="5"/>
    <n v="0"/>
  </r>
  <r>
    <x v="9"/>
    <x v="20"/>
    <x v="1"/>
    <x v="6"/>
    <n v="1155802"/>
  </r>
  <r>
    <x v="9"/>
    <x v="20"/>
    <x v="1"/>
    <x v="7"/>
    <n v="0"/>
  </r>
  <r>
    <x v="9"/>
    <x v="20"/>
    <x v="1"/>
    <x v="8"/>
    <n v="367159"/>
  </r>
  <r>
    <x v="9"/>
    <x v="20"/>
    <x v="1"/>
    <x v="9"/>
    <n v="146935"/>
  </r>
  <r>
    <x v="9"/>
    <x v="20"/>
    <x v="1"/>
    <x v="10"/>
    <n v="0"/>
  </r>
  <r>
    <x v="9"/>
    <x v="20"/>
    <x v="1"/>
    <x v="11"/>
    <n v="252691"/>
  </r>
  <r>
    <x v="9"/>
    <x v="20"/>
    <x v="1"/>
    <x v="12"/>
    <n v="0"/>
  </r>
  <r>
    <x v="9"/>
    <x v="20"/>
    <x v="1"/>
    <x v="13"/>
    <n v="3115804"/>
  </r>
  <r>
    <x v="9"/>
    <x v="21"/>
    <x v="0"/>
    <x v="0"/>
    <n v="0"/>
  </r>
  <r>
    <x v="9"/>
    <x v="21"/>
    <x v="0"/>
    <x v="1"/>
    <n v="32623"/>
  </r>
  <r>
    <x v="9"/>
    <x v="21"/>
    <x v="0"/>
    <x v="2"/>
    <n v="440731"/>
  </r>
  <r>
    <x v="9"/>
    <x v="21"/>
    <x v="0"/>
    <x v="3"/>
    <n v="109516"/>
  </r>
  <r>
    <x v="9"/>
    <x v="21"/>
    <x v="0"/>
    <x v="4"/>
    <n v="0"/>
  </r>
  <r>
    <x v="9"/>
    <x v="21"/>
    <x v="0"/>
    <x v="5"/>
    <n v="0"/>
  </r>
  <r>
    <x v="9"/>
    <x v="21"/>
    <x v="0"/>
    <x v="6"/>
    <n v="197503"/>
  </r>
  <r>
    <x v="9"/>
    <x v="21"/>
    <x v="0"/>
    <x v="7"/>
    <n v="0"/>
  </r>
  <r>
    <x v="9"/>
    <x v="21"/>
    <x v="0"/>
    <x v="8"/>
    <n v="54868"/>
  </r>
  <r>
    <x v="9"/>
    <x v="21"/>
    <x v="0"/>
    <x v="9"/>
    <n v="59254"/>
  </r>
  <r>
    <x v="9"/>
    <x v="21"/>
    <x v="0"/>
    <x v="10"/>
    <n v="128493"/>
  </r>
  <r>
    <x v="9"/>
    <x v="21"/>
    <x v="0"/>
    <x v="11"/>
    <n v="75786"/>
  </r>
  <r>
    <x v="9"/>
    <x v="21"/>
    <x v="0"/>
    <x v="12"/>
    <n v="32204"/>
  </r>
  <r>
    <x v="9"/>
    <x v="21"/>
    <x v="0"/>
    <x v="13"/>
    <n v="471206"/>
  </r>
  <r>
    <x v="9"/>
    <x v="21"/>
    <x v="1"/>
    <x v="0"/>
    <n v="0"/>
  </r>
  <r>
    <x v="9"/>
    <x v="21"/>
    <x v="1"/>
    <x v="1"/>
    <n v="42215"/>
  </r>
  <r>
    <x v="9"/>
    <x v="21"/>
    <x v="1"/>
    <x v="2"/>
    <n v="406254"/>
  </r>
  <r>
    <x v="9"/>
    <x v="21"/>
    <x v="1"/>
    <x v="3"/>
    <n v="109516"/>
  </r>
  <r>
    <x v="9"/>
    <x v="21"/>
    <x v="1"/>
    <x v="4"/>
    <n v="0"/>
  </r>
  <r>
    <x v="9"/>
    <x v="21"/>
    <x v="1"/>
    <x v="5"/>
    <n v="0"/>
  </r>
  <r>
    <x v="9"/>
    <x v="21"/>
    <x v="1"/>
    <x v="6"/>
    <n v="274954"/>
  </r>
  <r>
    <x v="9"/>
    <x v="21"/>
    <x v="1"/>
    <x v="7"/>
    <n v="0"/>
  </r>
  <r>
    <x v="9"/>
    <x v="21"/>
    <x v="1"/>
    <x v="8"/>
    <n v="54868"/>
  </r>
  <r>
    <x v="9"/>
    <x v="21"/>
    <x v="1"/>
    <x v="9"/>
    <n v="62523"/>
  </r>
  <r>
    <x v="9"/>
    <x v="21"/>
    <x v="1"/>
    <x v="10"/>
    <n v="0"/>
  </r>
  <r>
    <x v="9"/>
    <x v="21"/>
    <x v="1"/>
    <x v="11"/>
    <n v="97494"/>
  </r>
  <r>
    <x v="9"/>
    <x v="21"/>
    <x v="1"/>
    <x v="12"/>
    <n v="0"/>
  </r>
  <r>
    <x v="9"/>
    <x v="21"/>
    <x v="1"/>
    <x v="13"/>
    <n v="619316"/>
  </r>
  <r>
    <x v="9"/>
    <x v="22"/>
    <x v="0"/>
    <x v="0"/>
    <n v="0"/>
  </r>
  <r>
    <x v="9"/>
    <x v="22"/>
    <x v="0"/>
    <x v="1"/>
    <n v="3220"/>
  </r>
  <r>
    <x v="9"/>
    <x v="22"/>
    <x v="0"/>
    <x v="2"/>
    <n v="286432"/>
  </r>
  <r>
    <x v="9"/>
    <x v="22"/>
    <x v="0"/>
    <x v="3"/>
    <n v="87542"/>
  </r>
  <r>
    <x v="9"/>
    <x v="22"/>
    <x v="0"/>
    <x v="4"/>
    <n v="0"/>
  </r>
  <r>
    <x v="9"/>
    <x v="22"/>
    <x v="0"/>
    <x v="5"/>
    <n v="437011"/>
  </r>
  <r>
    <x v="9"/>
    <x v="22"/>
    <x v="0"/>
    <x v="6"/>
    <n v="451893"/>
  </r>
  <r>
    <x v="9"/>
    <x v="22"/>
    <x v="0"/>
    <x v="7"/>
    <n v="0"/>
  </r>
  <r>
    <x v="9"/>
    <x v="22"/>
    <x v="0"/>
    <x v="8"/>
    <n v="96453"/>
  </r>
  <r>
    <x v="9"/>
    <x v="22"/>
    <x v="0"/>
    <x v="9"/>
    <n v="187802"/>
  </r>
  <r>
    <x v="9"/>
    <x v="22"/>
    <x v="0"/>
    <x v="10"/>
    <n v="32648"/>
  </r>
  <r>
    <x v="9"/>
    <x v="22"/>
    <x v="0"/>
    <x v="11"/>
    <n v="278348"/>
  </r>
  <r>
    <x v="9"/>
    <x v="22"/>
    <x v="0"/>
    <x v="12"/>
    <n v="6764"/>
  </r>
  <r>
    <x v="9"/>
    <x v="22"/>
    <x v="0"/>
    <x v="13"/>
    <n v="371667"/>
  </r>
  <r>
    <x v="9"/>
    <x v="22"/>
    <x v="1"/>
    <x v="0"/>
    <n v="0"/>
  </r>
  <r>
    <x v="9"/>
    <x v="22"/>
    <x v="1"/>
    <x v="1"/>
    <n v="3246"/>
  </r>
  <r>
    <x v="9"/>
    <x v="22"/>
    <x v="1"/>
    <x v="2"/>
    <n v="89530"/>
  </r>
  <r>
    <x v="9"/>
    <x v="22"/>
    <x v="1"/>
    <x v="3"/>
    <n v="87542"/>
  </r>
  <r>
    <x v="9"/>
    <x v="22"/>
    <x v="1"/>
    <x v="4"/>
    <n v="0"/>
  </r>
  <r>
    <x v="9"/>
    <x v="22"/>
    <x v="1"/>
    <x v="5"/>
    <n v="0"/>
  </r>
  <r>
    <x v="9"/>
    <x v="22"/>
    <x v="1"/>
    <x v="6"/>
    <n v="786527"/>
  </r>
  <r>
    <x v="9"/>
    <x v="22"/>
    <x v="1"/>
    <x v="7"/>
    <n v="0"/>
  </r>
  <r>
    <x v="9"/>
    <x v="22"/>
    <x v="1"/>
    <x v="8"/>
    <n v="96453"/>
  </r>
  <r>
    <x v="9"/>
    <x v="22"/>
    <x v="1"/>
    <x v="9"/>
    <n v="196129"/>
  </r>
  <r>
    <x v="9"/>
    <x v="22"/>
    <x v="1"/>
    <x v="10"/>
    <n v="0"/>
  </r>
  <r>
    <x v="9"/>
    <x v="22"/>
    <x v="1"/>
    <x v="11"/>
    <n v="305694"/>
  </r>
  <r>
    <x v="9"/>
    <x v="22"/>
    <x v="1"/>
    <x v="12"/>
    <n v="0"/>
  </r>
  <r>
    <x v="9"/>
    <x v="22"/>
    <x v="1"/>
    <x v="13"/>
    <n v="991287"/>
  </r>
  <r>
    <x v="9"/>
    <x v="23"/>
    <x v="0"/>
    <x v="0"/>
    <n v="0"/>
  </r>
  <r>
    <x v="9"/>
    <x v="23"/>
    <x v="0"/>
    <x v="1"/>
    <n v="76862"/>
  </r>
  <r>
    <x v="9"/>
    <x v="23"/>
    <x v="0"/>
    <x v="2"/>
    <n v="1020966"/>
  </r>
  <r>
    <x v="9"/>
    <x v="23"/>
    <x v="0"/>
    <x v="3"/>
    <n v="526960"/>
  </r>
  <r>
    <x v="9"/>
    <x v="23"/>
    <x v="0"/>
    <x v="4"/>
    <n v="-2994"/>
  </r>
  <r>
    <x v="9"/>
    <x v="23"/>
    <x v="0"/>
    <x v="5"/>
    <n v="194518"/>
  </r>
  <r>
    <x v="9"/>
    <x v="23"/>
    <x v="0"/>
    <x v="6"/>
    <n v="1943537"/>
  </r>
  <r>
    <x v="9"/>
    <x v="23"/>
    <x v="0"/>
    <x v="7"/>
    <n v="0"/>
  </r>
  <r>
    <x v="9"/>
    <x v="23"/>
    <x v="0"/>
    <x v="8"/>
    <n v="1033509"/>
  </r>
  <r>
    <x v="9"/>
    <x v="23"/>
    <x v="0"/>
    <x v="9"/>
    <n v="352877"/>
  </r>
  <r>
    <x v="9"/>
    <x v="23"/>
    <x v="0"/>
    <x v="10"/>
    <n v="583640"/>
  </r>
  <r>
    <x v="9"/>
    <x v="23"/>
    <x v="0"/>
    <x v="11"/>
    <n v="522674"/>
  </r>
  <r>
    <x v="9"/>
    <x v="23"/>
    <x v="0"/>
    <x v="12"/>
    <n v="90956"/>
  </r>
  <r>
    <x v="9"/>
    <x v="23"/>
    <x v="0"/>
    <x v="13"/>
    <n v="2879779"/>
  </r>
  <r>
    <x v="9"/>
    <x v="23"/>
    <x v="1"/>
    <x v="0"/>
    <n v="0"/>
  </r>
  <r>
    <x v="9"/>
    <x v="23"/>
    <x v="1"/>
    <x v="1"/>
    <n v="60198"/>
  </r>
  <r>
    <x v="9"/>
    <x v="23"/>
    <x v="1"/>
    <x v="2"/>
    <n v="453117"/>
  </r>
  <r>
    <x v="9"/>
    <x v="23"/>
    <x v="1"/>
    <x v="3"/>
    <n v="526960"/>
  </r>
  <r>
    <x v="9"/>
    <x v="23"/>
    <x v="1"/>
    <x v="4"/>
    <n v="-2983"/>
  </r>
  <r>
    <x v="9"/>
    <x v="23"/>
    <x v="1"/>
    <x v="5"/>
    <n v="0"/>
  </r>
  <r>
    <x v="9"/>
    <x v="23"/>
    <x v="1"/>
    <x v="6"/>
    <n v="3570316"/>
  </r>
  <r>
    <x v="9"/>
    <x v="23"/>
    <x v="1"/>
    <x v="7"/>
    <n v="0"/>
  </r>
  <r>
    <x v="9"/>
    <x v="23"/>
    <x v="1"/>
    <x v="8"/>
    <n v="1033509"/>
  </r>
  <r>
    <x v="9"/>
    <x v="23"/>
    <x v="1"/>
    <x v="9"/>
    <n v="466121"/>
  </r>
  <r>
    <x v="9"/>
    <x v="23"/>
    <x v="1"/>
    <x v="10"/>
    <n v="0"/>
  </r>
  <r>
    <x v="9"/>
    <x v="23"/>
    <x v="1"/>
    <x v="11"/>
    <n v="705994"/>
  </r>
  <r>
    <x v="9"/>
    <x v="23"/>
    <x v="1"/>
    <x v="12"/>
    <n v="0"/>
  </r>
  <r>
    <x v="9"/>
    <x v="23"/>
    <x v="1"/>
    <x v="13"/>
    <n v="4712640"/>
  </r>
  <r>
    <x v="9"/>
    <x v="24"/>
    <x v="0"/>
    <x v="0"/>
    <n v="0"/>
  </r>
  <r>
    <x v="9"/>
    <x v="24"/>
    <x v="0"/>
    <x v="1"/>
    <n v="17213"/>
  </r>
  <r>
    <x v="9"/>
    <x v="24"/>
    <x v="0"/>
    <x v="2"/>
    <n v="322779"/>
  </r>
  <r>
    <x v="9"/>
    <x v="24"/>
    <x v="0"/>
    <x v="3"/>
    <n v="26667"/>
  </r>
  <r>
    <x v="9"/>
    <x v="24"/>
    <x v="0"/>
    <x v="4"/>
    <n v="5025"/>
  </r>
  <r>
    <x v="9"/>
    <x v="24"/>
    <x v="0"/>
    <x v="5"/>
    <n v="152668"/>
  </r>
  <r>
    <x v="9"/>
    <x v="24"/>
    <x v="0"/>
    <x v="6"/>
    <n v="54122"/>
  </r>
  <r>
    <x v="9"/>
    <x v="24"/>
    <x v="0"/>
    <x v="7"/>
    <n v="0"/>
  </r>
  <r>
    <x v="9"/>
    <x v="24"/>
    <x v="0"/>
    <x v="8"/>
    <n v="0"/>
  </r>
  <r>
    <x v="9"/>
    <x v="24"/>
    <x v="0"/>
    <x v="9"/>
    <n v="40039"/>
  </r>
  <r>
    <x v="9"/>
    <x v="24"/>
    <x v="0"/>
    <x v="10"/>
    <n v="0"/>
  </r>
  <r>
    <x v="9"/>
    <x v="24"/>
    <x v="0"/>
    <x v="11"/>
    <n v="57279"/>
  </r>
  <r>
    <x v="9"/>
    <x v="24"/>
    <x v="0"/>
    <x v="12"/>
    <n v="0"/>
  </r>
  <r>
    <x v="9"/>
    <x v="24"/>
    <x v="0"/>
    <x v="13"/>
    <n v="192568"/>
  </r>
  <r>
    <x v="9"/>
    <x v="24"/>
    <x v="1"/>
    <x v="0"/>
    <n v="0"/>
  </r>
  <r>
    <x v="9"/>
    <x v="24"/>
    <x v="1"/>
    <x v="1"/>
    <n v="18041"/>
  </r>
  <r>
    <x v="9"/>
    <x v="24"/>
    <x v="1"/>
    <x v="2"/>
    <n v="302827"/>
  </r>
  <r>
    <x v="9"/>
    <x v="24"/>
    <x v="1"/>
    <x v="3"/>
    <n v="26667"/>
  </r>
  <r>
    <x v="9"/>
    <x v="24"/>
    <x v="1"/>
    <x v="4"/>
    <n v="5025"/>
  </r>
  <r>
    <x v="9"/>
    <x v="24"/>
    <x v="1"/>
    <x v="5"/>
    <n v="0"/>
  </r>
  <r>
    <x v="9"/>
    <x v="24"/>
    <x v="1"/>
    <x v="6"/>
    <n v="82278"/>
  </r>
  <r>
    <x v="9"/>
    <x v="24"/>
    <x v="1"/>
    <x v="7"/>
    <n v="0"/>
  </r>
  <r>
    <x v="9"/>
    <x v="24"/>
    <x v="1"/>
    <x v="8"/>
    <n v="0"/>
  </r>
  <r>
    <x v="9"/>
    <x v="24"/>
    <x v="1"/>
    <x v="9"/>
    <n v="43505"/>
  </r>
  <r>
    <x v="9"/>
    <x v="24"/>
    <x v="1"/>
    <x v="10"/>
    <n v="0"/>
  </r>
  <r>
    <x v="9"/>
    <x v="24"/>
    <x v="1"/>
    <x v="11"/>
    <n v="69541"/>
  </r>
  <r>
    <x v="9"/>
    <x v="24"/>
    <x v="1"/>
    <x v="12"/>
    <n v="0"/>
  </r>
  <r>
    <x v="9"/>
    <x v="24"/>
    <x v="1"/>
    <x v="13"/>
    <n v="361408"/>
  </r>
  <r>
    <x v="9"/>
    <x v="25"/>
    <x v="0"/>
    <x v="0"/>
    <n v="0"/>
  </r>
  <r>
    <x v="9"/>
    <x v="25"/>
    <x v="0"/>
    <x v="1"/>
    <n v="760"/>
  </r>
  <r>
    <x v="9"/>
    <x v="25"/>
    <x v="0"/>
    <x v="2"/>
    <n v="236393"/>
  </r>
  <r>
    <x v="9"/>
    <x v="25"/>
    <x v="0"/>
    <x v="3"/>
    <n v="22413"/>
  </r>
  <r>
    <x v="9"/>
    <x v="25"/>
    <x v="0"/>
    <x v="4"/>
    <n v="0"/>
  </r>
  <r>
    <x v="9"/>
    <x v="25"/>
    <x v="0"/>
    <x v="5"/>
    <n v="39916"/>
  </r>
  <r>
    <x v="9"/>
    <x v="25"/>
    <x v="0"/>
    <x v="6"/>
    <n v="55900"/>
  </r>
  <r>
    <x v="9"/>
    <x v="25"/>
    <x v="0"/>
    <x v="7"/>
    <n v="0"/>
  </r>
  <r>
    <x v="9"/>
    <x v="25"/>
    <x v="0"/>
    <x v="8"/>
    <n v="0"/>
  </r>
  <r>
    <x v="9"/>
    <x v="25"/>
    <x v="0"/>
    <x v="9"/>
    <n v="28249"/>
  </r>
  <r>
    <x v="9"/>
    <x v="25"/>
    <x v="0"/>
    <x v="10"/>
    <n v="47573"/>
  </r>
  <r>
    <x v="9"/>
    <x v="25"/>
    <x v="0"/>
    <x v="11"/>
    <n v="64276"/>
  </r>
  <r>
    <x v="9"/>
    <x v="25"/>
    <x v="0"/>
    <x v="12"/>
    <n v="1155"/>
  </r>
  <r>
    <x v="9"/>
    <x v="25"/>
    <x v="0"/>
    <x v="13"/>
    <n v="218813"/>
  </r>
  <r>
    <x v="9"/>
    <x v="25"/>
    <x v="1"/>
    <x v="0"/>
    <n v="0"/>
  </r>
  <r>
    <x v="9"/>
    <x v="25"/>
    <x v="1"/>
    <x v="1"/>
    <n v="760"/>
  </r>
  <r>
    <x v="9"/>
    <x v="25"/>
    <x v="1"/>
    <x v="2"/>
    <n v="175584"/>
  </r>
  <r>
    <x v="9"/>
    <x v="25"/>
    <x v="1"/>
    <x v="3"/>
    <n v="22413"/>
  </r>
  <r>
    <x v="9"/>
    <x v="25"/>
    <x v="1"/>
    <x v="4"/>
    <n v="0"/>
  </r>
  <r>
    <x v="9"/>
    <x v="25"/>
    <x v="1"/>
    <x v="5"/>
    <n v="0"/>
  </r>
  <r>
    <x v="9"/>
    <x v="25"/>
    <x v="1"/>
    <x v="6"/>
    <n v="98219"/>
  </r>
  <r>
    <x v="9"/>
    <x v="25"/>
    <x v="1"/>
    <x v="7"/>
    <n v="0"/>
  </r>
  <r>
    <x v="9"/>
    <x v="25"/>
    <x v="1"/>
    <x v="8"/>
    <n v="0"/>
  </r>
  <r>
    <x v="9"/>
    <x v="25"/>
    <x v="1"/>
    <x v="9"/>
    <n v="32886"/>
  </r>
  <r>
    <x v="9"/>
    <x v="25"/>
    <x v="1"/>
    <x v="10"/>
    <n v="0"/>
  </r>
  <r>
    <x v="9"/>
    <x v="25"/>
    <x v="1"/>
    <x v="11"/>
    <n v="66212"/>
  </r>
  <r>
    <x v="9"/>
    <x v="25"/>
    <x v="1"/>
    <x v="12"/>
    <n v="0"/>
  </r>
  <r>
    <x v="9"/>
    <x v="25"/>
    <x v="1"/>
    <x v="13"/>
    <n v="283956"/>
  </r>
  <r>
    <x v="9"/>
    <x v="26"/>
    <x v="0"/>
    <x v="0"/>
    <n v="0"/>
  </r>
  <r>
    <x v="9"/>
    <x v="26"/>
    <x v="0"/>
    <x v="1"/>
    <n v="35951"/>
  </r>
  <r>
    <x v="9"/>
    <x v="26"/>
    <x v="0"/>
    <x v="2"/>
    <n v="321484"/>
  </r>
  <r>
    <x v="9"/>
    <x v="26"/>
    <x v="0"/>
    <x v="3"/>
    <n v="117896"/>
  </r>
  <r>
    <x v="9"/>
    <x v="26"/>
    <x v="0"/>
    <x v="4"/>
    <n v="0"/>
  </r>
  <r>
    <x v="9"/>
    <x v="26"/>
    <x v="0"/>
    <x v="5"/>
    <n v="0"/>
  </r>
  <r>
    <x v="9"/>
    <x v="26"/>
    <x v="0"/>
    <x v="6"/>
    <n v="378893"/>
  </r>
  <r>
    <x v="9"/>
    <x v="26"/>
    <x v="0"/>
    <x v="7"/>
    <n v="0"/>
  </r>
  <r>
    <x v="9"/>
    <x v="26"/>
    <x v="0"/>
    <x v="8"/>
    <n v="119206"/>
  </r>
  <r>
    <x v="9"/>
    <x v="26"/>
    <x v="0"/>
    <x v="9"/>
    <n v="72827"/>
  </r>
  <r>
    <x v="9"/>
    <x v="26"/>
    <x v="0"/>
    <x v="10"/>
    <n v="11212"/>
  </r>
  <r>
    <x v="9"/>
    <x v="26"/>
    <x v="0"/>
    <x v="11"/>
    <n v="121822"/>
  </r>
  <r>
    <x v="9"/>
    <x v="26"/>
    <x v="0"/>
    <x v="12"/>
    <n v="31483"/>
  </r>
  <r>
    <x v="9"/>
    <x v="26"/>
    <x v="0"/>
    <x v="13"/>
    <n v="735002"/>
  </r>
  <r>
    <x v="9"/>
    <x v="26"/>
    <x v="1"/>
    <x v="0"/>
    <n v="0"/>
  </r>
  <r>
    <x v="9"/>
    <x v="26"/>
    <x v="1"/>
    <x v="1"/>
    <n v="40206"/>
  </r>
  <r>
    <x v="9"/>
    <x v="26"/>
    <x v="1"/>
    <x v="2"/>
    <n v="209441"/>
  </r>
  <r>
    <x v="9"/>
    <x v="26"/>
    <x v="1"/>
    <x v="3"/>
    <n v="117896"/>
  </r>
  <r>
    <x v="9"/>
    <x v="26"/>
    <x v="1"/>
    <x v="4"/>
    <n v="0"/>
  </r>
  <r>
    <x v="9"/>
    <x v="26"/>
    <x v="1"/>
    <x v="5"/>
    <n v="0"/>
  </r>
  <r>
    <x v="9"/>
    <x v="26"/>
    <x v="1"/>
    <x v="6"/>
    <n v="994625"/>
  </r>
  <r>
    <x v="9"/>
    <x v="26"/>
    <x v="1"/>
    <x v="7"/>
    <n v="0"/>
  </r>
  <r>
    <x v="9"/>
    <x v="26"/>
    <x v="1"/>
    <x v="8"/>
    <n v="119206"/>
  </r>
  <r>
    <x v="9"/>
    <x v="26"/>
    <x v="1"/>
    <x v="9"/>
    <n v="97313"/>
  </r>
  <r>
    <x v="9"/>
    <x v="26"/>
    <x v="1"/>
    <x v="10"/>
    <n v="0"/>
  </r>
  <r>
    <x v="9"/>
    <x v="26"/>
    <x v="1"/>
    <x v="11"/>
    <n v="179019"/>
  </r>
  <r>
    <x v="9"/>
    <x v="26"/>
    <x v="1"/>
    <x v="12"/>
    <n v="0"/>
  </r>
  <r>
    <x v="9"/>
    <x v="26"/>
    <x v="1"/>
    <x v="13"/>
    <n v="1246876"/>
  </r>
  <r>
    <x v="9"/>
    <x v="27"/>
    <x v="0"/>
    <x v="0"/>
    <n v="0"/>
  </r>
  <r>
    <x v="9"/>
    <x v="27"/>
    <x v="0"/>
    <x v="1"/>
    <n v="27080"/>
  </r>
  <r>
    <x v="9"/>
    <x v="27"/>
    <x v="0"/>
    <x v="2"/>
    <n v="450555"/>
  </r>
  <r>
    <x v="9"/>
    <x v="27"/>
    <x v="0"/>
    <x v="3"/>
    <n v="103279"/>
  </r>
  <r>
    <x v="9"/>
    <x v="27"/>
    <x v="0"/>
    <x v="4"/>
    <n v="17403"/>
  </r>
  <r>
    <x v="9"/>
    <x v="27"/>
    <x v="0"/>
    <x v="5"/>
    <n v="0"/>
  </r>
  <r>
    <x v="9"/>
    <x v="27"/>
    <x v="0"/>
    <x v="6"/>
    <n v="52805"/>
  </r>
  <r>
    <x v="9"/>
    <x v="27"/>
    <x v="0"/>
    <x v="7"/>
    <n v="0"/>
  </r>
  <r>
    <x v="9"/>
    <x v="27"/>
    <x v="0"/>
    <x v="8"/>
    <n v="0"/>
  </r>
  <r>
    <x v="9"/>
    <x v="27"/>
    <x v="0"/>
    <x v="9"/>
    <n v="19914"/>
  </r>
  <r>
    <x v="9"/>
    <x v="27"/>
    <x v="0"/>
    <x v="10"/>
    <n v="158395"/>
  </r>
  <r>
    <x v="9"/>
    <x v="27"/>
    <x v="0"/>
    <x v="11"/>
    <n v="26321"/>
  </r>
  <r>
    <x v="9"/>
    <x v="27"/>
    <x v="0"/>
    <x v="12"/>
    <n v="599"/>
  </r>
  <r>
    <x v="9"/>
    <x v="27"/>
    <x v="0"/>
    <x v="13"/>
    <n v="204209"/>
  </r>
  <r>
    <x v="9"/>
    <x v="27"/>
    <x v="1"/>
    <x v="0"/>
    <n v="0"/>
  </r>
  <r>
    <x v="9"/>
    <x v="27"/>
    <x v="1"/>
    <x v="1"/>
    <n v="27472"/>
  </r>
  <r>
    <x v="9"/>
    <x v="27"/>
    <x v="1"/>
    <x v="2"/>
    <n v="427396"/>
  </r>
  <r>
    <x v="9"/>
    <x v="27"/>
    <x v="1"/>
    <x v="3"/>
    <n v="103279"/>
  </r>
  <r>
    <x v="9"/>
    <x v="27"/>
    <x v="1"/>
    <x v="4"/>
    <n v="17403"/>
  </r>
  <r>
    <x v="9"/>
    <x v="27"/>
    <x v="1"/>
    <x v="5"/>
    <n v="0"/>
  </r>
  <r>
    <x v="9"/>
    <x v="27"/>
    <x v="1"/>
    <x v="6"/>
    <n v="77214"/>
  </r>
  <r>
    <x v="9"/>
    <x v="27"/>
    <x v="1"/>
    <x v="7"/>
    <n v="0"/>
  </r>
  <r>
    <x v="9"/>
    <x v="27"/>
    <x v="1"/>
    <x v="8"/>
    <n v="0"/>
  </r>
  <r>
    <x v="9"/>
    <x v="27"/>
    <x v="1"/>
    <x v="9"/>
    <n v="26741"/>
  </r>
  <r>
    <x v="9"/>
    <x v="27"/>
    <x v="1"/>
    <x v="10"/>
    <n v="0"/>
  </r>
  <r>
    <x v="9"/>
    <x v="27"/>
    <x v="1"/>
    <x v="11"/>
    <n v="27322"/>
  </r>
  <r>
    <x v="9"/>
    <x v="27"/>
    <x v="1"/>
    <x v="12"/>
    <n v="0"/>
  </r>
  <r>
    <x v="9"/>
    <x v="27"/>
    <x v="1"/>
    <x v="13"/>
    <n v="357037"/>
  </r>
  <r>
    <x v="9"/>
    <x v="28"/>
    <x v="0"/>
    <x v="0"/>
    <n v="0"/>
  </r>
  <r>
    <x v="9"/>
    <x v="28"/>
    <x v="0"/>
    <x v="1"/>
    <n v="14804"/>
  </r>
  <r>
    <x v="9"/>
    <x v="28"/>
    <x v="0"/>
    <x v="2"/>
    <n v="69837"/>
  </r>
  <r>
    <x v="9"/>
    <x v="28"/>
    <x v="0"/>
    <x v="3"/>
    <n v="4381"/>
  </r>
  <r>
    <x v="9"/>
    <x v="28"/>
    <x v="0"/>
    <x v="4"/>
    <n v="625"/>
  </r>
  <r>
    <x v="9"/>
    <x v="28"/>
    <x v="0"/>
    <x v="5"/>
    <n v="0"/>
  </r>
  <r>
    <x v="9"/>
    <x v="28"/>
    <x v="0"/>
    <x v="6"/>
    <n v="0"/>
  </r>
  <r>
    <x v="9"/>
    <x v="28"/>
    <x v="0"/>
    <x v="7"/>
    <n v="0"/>
  </r>
  <r>
    <x v="9"/>
    <x v="28"/>
    <x v="0"/>
    <x v="8"/>
    <n v="0"/>
  </r>
  <r>
    <x v="9"/>
    <x v="28"/>
    <x v="0"/>
    <x v="9"/>
    <n v="4956"/>
  </r>
  <r>
    <x v="9"/>
    <x v="28"/>
    <x v="0"/>
    <x v="10"/>
    <n v="15929"/>
  </r>
  <r>
    <x v="9"/>
    <x v="28"/>
    <x v="0"/>
    <x v="11"/>
    <n v="3754"/>
  </r>
  <r>
    <x v="9"/>
    <x v="28"/>
    <x v="0"/>
    <x v="12"/>
    <n v="0"/>
  </r>
  <r>
    <x v="9"/>
    <x v="28"/>
    <x v="0"/>
    <x v="13"/>
    <n v="32896"/>
  </r>
  <r>
    <x v="9"/>
    <x v="28"/>
    <x v="1"/>
    <x v="0"/>
    <n v="0"/>
  </r>
  <r>
    <x v="9"/>
    <x v="28"/>
    <x v="1"/>
    <x v="1"/>
    <n v="17377"/>
  </r>
  <r>
    <x v="9"/>
    <x v="28"/>
    <x v="1"/>
    <x v="2"/>
    <n v="64781"/>
  </r>
  <r>
    <x v="9"/>
    <x v="28"/>
    <x v="1"/>
    <x v="3"/>
    <n v="4381"/>
  </r>
  <r>
    <x v="9"/>
    <x v="28"/>
    <x v="1"/>
    <x v="4"/>
    <n v="625"/>
  </r>
  <r>
    <x v="9"/>
    <x v="28"/>
    <x v="1"/>
    <x v="5"/>
    <n v="0"/>
  </r>
  <r>
    <x v="9"/>
    <x v="28"/>
    <x v="1"/>
    <x v="6"/>
    <n v="0"/>
  </r>
  <r>
    <x v="9"/>
    <x v="28"/>
    <x v="1"/>
    <x v="7"/>
    <n v="0"/>
  </r>
  <r>
    <x v="9"/>
    <x v="28"/>
    <x v="1"/>
    <x v="8"/>
    <n v="0"/>
  </r>
  <r>
    <x v="9"/>
    <x v="28"/>
    <x v="1"/>
    <x v="9"/>
    <n v="4968"/>
  </r>
  <r>
    <x v="9"/>
    <x v="28"/>
    <x v="1"/>
    <x v="10"/>
    <n v="0"/>
  </r>
  <r>
    <x v="9"/>
    <x v="28"/>
    <x v="1"/>
    <x v="11"/>
    <n v="3754"/>
  </r>
  <r>
    <x v="9"/>
    <x v="28"/>
    <x v="1"/>
    <x v="12"/>
    <n v="0"/>
  </r>
  <r>
    <x v="9"/>
    <x v="28"/>
    <x v="1"/>
    <x v="13"/>
    <n v="41184"/>
  </r>
  <r>
    <x v="9"/>
    <x v="29"/>
    <x v="0"/>
    <x v="0"/>
    <n v="0"/>
  </r>
  <r>
    <x v="9"/>
    <x v="29"/>
    <x v="0"/>
    <x v="1"/>
    <n v="19007"/>
  </r>
  <r>
    <x v="9"/>
    <x v="29"/>
    <x v="0"/>
    <x v="2"/>
    <n v="252505"/>
  </r>
  <r>
    <x v="9"/>
    <x v="29"/>
    <x v="0"/>
    <x v="3"/>
    <n v="66715"/>
  </r>
  <r>
    <x v="9"/>
    <x v="29"/>
    <x v="0"/>
    <x v="4"/>
    <n v="1212"/>
  </r>
  <r>
    <x v="9"/>
    <x v="29"/>
    <x v="0"/>
    <x v="5"/>
    <n v="24040"/>
  </r>
  <r>
    <x v="9"/>
    <x v="29"/>
    <x v="0"/>
    <x v="6"/>
    <n v="18929"/>
  </r>
  <r>
    <x v="9"/>
    <x v="29"/>
    <x v="0"/>
    <x v="7"/>
    <n v="0"/>
  </r>
  <r>
    <x v="9"/>
    <x v="29"/>
    <x v="0"/>
    <x v="8"/>
    <n v="0"/>
  </r>
  <r>
    <x v="9"/>
    <x v="29"/>
    <x v="0"/>
    <x v="9"/>
    <n v="12046"/>
  </r>
  <r>
    <x v="9"/>
    <x v="29"/>
    <x v="0"/>
    <x v="10"/>
    <n v="41274"/>
  </r>
  <r>
    <x v="9"/>
    <x v="29"/>
    <x v="0"/>
    <x v="11"/>
    <n v="9117"/>
  </r>
  <r>
    <x v="9"/>
    <x v="29"/>
    <x v="0"/>
    <x v="12"/>
    <n v="0"/>
  </r>
  <r>
    <x v="9"/>
    <x v="29"/>
    <x v="0"/>
    <x v="13"/>
    <n v="116257"/>
  </r>
  <r>
    <x v="9"/>
    <x v="29"/>
    <x v="1"/>
    <x v="0"/>
    <n v="0"/>
  </r>
  <r>
    <x v="9"/>
    <x v="29"/>
    <x v="1"/>
    <x v="1"/>
    <n v="19007"/>
  </r>
  <r>
    <x v="9"/>
    <x v="29"/>
    <x v="1"/>
    <x v="2"/>
    <n v="234456"/>
  </r>
  <r>
    <x v="9"/>
    <x v="29"/>
    <x v="1"/>
    <x v="3"/>
    <n v="66715"/>
  </r>
  <r>
    <x v="9"/>
    <x v="29"/>
    <x v="1"/>
    <x v="4"/>
    <n v="3941"/>
  </r>
  <r>
    <x v="9"/>
    <x v="29"/>
    <x v="1"/>
    <x v="5"/>
    <n v="0"/>
  </r>
  <r>
    <x v="9"/>
    <x v="29"/>
    <x v="1"/>
    <x v="6"/>
    <n v="18929"/>
  </r>
  <r>
    <x v="9"/>
    <x v="29"/>
    <x v="1"/>
    <x v="7"/>
    <n v="0"/>
  </r>
  <r>
    <x v="9"/>
    <x v="29"/>
    <x v="1"/>
    <x v="8"/>
    <n v="0"/>
  </r>
  <r>
    <x v="9"/>
    <x v="29"/>
    <x v="1"/>
    <x v="9"/>
    <n v="16365"/>
  </r>
  <r>
    <x v="9"/>
    <x v="29"/>
    <x v="1"/>
    <x v="10"/>
    <n v="0"/>
  </r>
  <r>
    <x v="9"/>
    <x v="29"/>
    <x v="1"/>
    <x v="11"/>
    <n v="9362"/>
  </r>
  <r>
    <x v="9"/>
    <x v="29"/>
    <x v="1"/>
    <x v="12"/>
    <n v="0"/>
  </r>
  <r>
    <x v="9"/>
    <x v="29"/>
    <x v="1"/>
    <x v="13"/>
    <n v="156719"/>
  </r>
  <r>
    <x v="9"/>
    <x v="30"/>
    <x v="0"/>
    <x v="0"/>
    <n v="0"/>
  </r>
  <r>
    <x v="9"/>
    <x v="30"/>
    <x v="0"/>
    <x v="1"/>
    <n v="57548"/>
  </r>
  <r>
    <x v="9"/>
    <x v="30"/>
    <x v="0"/>
    <x v="2"/>
    <n v="87753"/>
  </r>
  <r>
    <x v="9"/>
    <x v="30"/>
    <x v="0"/>
    <x v="3"/>
    <n v="7207"/>
  </r>
  <r>
    <x v="9"/>
    <x v="30"/>
    <x v="0"/>
    <x v="4"/>
    <n v="0"/>
  </r>
  <r>
    <x v="9"/>
    <x v="30"/>
    <x v="0"/>
    <x v="5"/>
    <n v="0"/>
  </r>
  <r>
    <x v="9"/>
    <x v="30"/>
    <x v="0"/>
    <x v="6"/>
    <n v="171"/>
  </r>
  <r>
    <x v="9"/>
    <x v="30"/>
    <x v="0"/>
    <x v="7"/>
    <n v="0"/>
  </r>
  <r>
    <x v="9"/>
    <x v="30"/>
    <x v="0"/>
    <x v="8"/>
    <n v="0"/>
  </r>
  <r>
    <x v="9"/>
    <x v="30"/>
    <x v="0"/>
    <x v="9"/>
    <n v="8295"/>
  </r>
  <r>
    <x v="9"/>
    <x v="30"/>
    <x v="0"/>
    <x v="10"/>
    <n v="19156"/>
  </r>
  <r>
    <x v="9"/>
    <x v="30"/>
    <x v="0"/>
    <x v="11"/>
    <n v="24062"/>
  </r>
  <r>
    <x v="9"/>
    <x v="30"/>
    <x v="0"/>
    <x v="12"/>
    <n v="0"/>
  </r>
  <r>
    <x v="9"/>
    <x v="30"/>
    <x v="0"/>
    <x v="13"/>
    <n v="19780"/>
  </r>
  <r>
    <x v="9"/>
    <x v="30"/>
    <x v="1"/>
    <x v="0"/>
    <n v="0"/>
  </r>
  <r>
    <x v="9"/>
    <x v="30"/>
    <x v="1"/>
    <x v="1"/>
    <n v="57548"/>
  </r>
  <r>
    <x v="9"/>
    <x v="30"/>
    <x v="1"/>
    <x v="2"/>
    <n v="95204"/>
  </r>
  <r>
    <x v="9"/>
    <x v="30"/>
    <x v="1"/>
    <x v="3"/>
    <n v="7207"/>
  </r>
  <r>
    <x v="9"/>
    <x v="30"/>
    <x v="1"/>
    <x v="4"/>
    <n v="0"/>
  </r>
  <r>
    <x v="9"/>
    <x v="30"/>
    <x v="1"/>
    <x v="5"/>
    <n v="0"/>
  </r>
  <r>
    <x v="9"/>
    <x v="30"/>
    <x v="1"/>
    <x v="6"/>
    <n v="171"/>
  </r>
  <r>
    <x v="9"/>
    <x v="30"/>
    <x v="1"/>
    <x v="7"/>
    <n v="0"/>
  </r>
  <r>
    <x v="9"/>
    <x v="30"/>
    <x v="1"/>
    <x v="8"/>
    <n v="0"/>
  </r>
  <r>
    <x v="9"/>
    <x v="30"/>
    <x v="1"/>
    <x v="9"/>
    <n v="9321"/>
  </r>
  <r>
    <x v="9"/>
    <x v="30"/>
    <x v="1"/>
    <x v="10"/>
    <n v="0"/>
  </r>
  <r>
    <x v="9"/>
    <x v="30"/>
    <x v="1"/>
    <x v="11"/>
    <n v="24062"/>
  </r>
  <r>
    <x v="9"/>
    <x v="30"/>
    <x v="1"/>
    <x v="12"/>
    <n v="0"/>
  </r>
  <r>
    <x v="9"/>
    <x v="30"/>
    <x v="1"/>
    <x v="13"/>
    <n v="45361"/>
  </r>
  <r>
    <x v="9"/>
    <x v="31"/>
    <x v="0"/>
    <x v="0"/>
    <n v="0"/>
  </r>
  <r>
    <x v="9"/>
    <x v="31"/>
    <x v="0"/>
    <x v="1"/>
    <n v="36759"/>
  </r>
  <r>
    <x v="9"/>
    <x v="31"/>
    <x v="0"/>
    <x v="2"/>
    <n v="337313"/>
  </r>
  <r>
    <x v="9"/>
    <x v="31"/>
    <x v="0"/>
    <x v="3"/>
    <n v="53950"/>
  </r>
  <r>
    <x v="9"/>
    <x v="31"/>
    <x v="0"/>
    <x v="4"/>
    <n v="0"/>
  </r>
  <r>
    <x v="9"/>
    <x v="31"/>
    <x v="0"/>
    <x v="5"/>
    <n v="0"/>
  </r>
  <r>
    <x v="9"/>
    <x v="31"/>
    <x v="0"/>
    <x v="6"/>
    <n v="231827"/>
  </r>
  <r>
    <x v="9"/>
    <x v="31"/>
    <x v="0"/>
    <x v="7"/>
    <n v="0"/>
  </r>
  <r>
    <x v="9"/>
    <x v="31"/>
    <x v="0"/>
    <x v="8"/>
    <n v="22380"/>
  </r>
  <r>
    <x v="9"/>
    <x v="31"/>
    <x v="0"/>
    <x v="9"/>
    <n v="35877"/>
  </r>
  <r>
    <x v="9"/>
    <x v="31"/>
    <x v="0"/>
    <x v="10"/>
    <n v="131921"/>
  </r>
  <r>
    <x v="9"/>
    <x v="31"/>
    <x v="0"/>
    <x v="11"/>
    <n v="49733"/>
  </r>
  <r>
    <x v="9"/>
    <x v="31"/>
    <x v="0"/>
    <x v="12"/>
    <n v="0"/>
  </r>
  <r>
    <x v="9"/>
    <x v="31"/>
    <x v="0"/>
    <x v="13"/>
    <n v="382746"/>
  </r>
  <r>
    <x v="9"/>
    <x v="31"/>
    <x v="1"/>
    <x v="0"/>
    <n v="0"/>
  </r>
  <r>
    <x v="9"/>
    <x v="31"/>
    <x v="1"/>
    <x v="1"/>
    <n v="36759"/>
  </r>
  <r>
    <x v="9"/>
    <x v="31"/>
    <x v="1"/>
    <x v="2"/>
    <n v="227983"/>
  </r>
  <r>
    <x v="9"/>
    <x v="31"/>
    <x v="1"/>
    <x v="3"/>
    <n v="53950"/>
  </r>
  <r>
    <x v="9"/>
    <x v="31"/>
    <x v="1"/>
    <x v="4"/>
    <n v="0"/>
  </r>
  <r>
    <x v="9"/>
    <x v="31"/>
    <x v="1"/>
    <x v="5"/>
    <n v="0"/>
  </r>
  <r>
    <x v="9"/>
    <x v="31"/>
    <x v="1"/>
    <x v="6"/>
    <n v="298411"/>
  </r>
  <r>
    <x v="9"/>
    <x v="31"/>
    <x v="1"/>
    <x v="7"/>
    <n v="0"/>
  </r>
  <r>
    <x v="9"/>
    <x v="31"/>
    <x v="1"/>
    <x v="8"/>
    <n v="22380"/>
  </r>
  <r>
    <x v="9"/>
    <x v="31"/>
    <x v="1"/>
    <x v="9"/>
    <n v="35877"/>
  </r>
  <r>
    <x v="9"/>
    <x v="31"/>
    <x v="1"/>
    <x v="10"/>
    <n v="0"/>
  </r>
  <r>
    <x v="9"/>
    <x v="31"/>
    <x v="1"/>
    <x v="11"/>
    <n v="52883"/>
  </r>
  <r>
    <x v="9"/>
    <x v="31"/>
    <x v="1"/>
    <x v="12"/>
    <n v="0"/>
  </r>
  <r>
    <x v="9"/>
    <x v="31"/>
    <x v="1"/>
    <x v="13"/>
    <n v="475071"/>
  </r>
  <r>
    <x v="9"/>
    <x v="32"/>
    <x v="0"/>
    <x v="0"/>
    <n v="0"/>
  </r>
  <r>
    <x v="9"/>
    <x v="32"/>
    <x v="0"/>
    <x v="1"/>
    <n v="86690"/>
  </r>
  <r>
    <x v="9"/>
    <x v="32"/>
    <x v="0"/>
    <x v="2"/>
    <n v="1051298"/>
  </r>
  <r>
    <x v="9"/>
    <x v="32"/>
    <x v="0"/>
    <x v="3"/>
    <n v="258159"/>
  </r>
  <r>
    <x v="9"/>
    <x v="32"/>
    <x v="0"/>
    <x v="4"/>
    <n v="12273"/>
  </r>
  <r>
    <x v="9"/>
    <x v="32"/>
    <x v="0"/>
    <x v="5"/>
    <n v="3094"/>
  </r>
  <r>
    <x v="9"/>
    <x v="32"/>
    <x v="0"/>
    <x v="6"/>
    <n v="1885155"/>
  </r>
  <r>
    <x v="9"/>
    <x v="32"/>
    <x v="0"/>
    <x v="7"/>
    <n v="0"/>
  </r>
  <r>
    <x v="9"/>
    <x v="32"/>
    <x v="0"/>
    <x v="8"/>
    <n v="721792"/>
  </r>
  <r>
    <x v="9"/>
    <x v="32"/>
    <x v="0"/>
    <x v="9"/>
    <n v="297255"/>
  </r>
  <r>
    <x v="9"/>
    <x v="32"/>
    <x v="0"/>
    <x v="10"/>
    <n v="30802"/>
  </r>
  <r>
    <x v="9"/>
    <x v="32"/>
    <x v="0"/>
    <x v="11"/>
    <n v="612862"/>
  </r>
  <r>
    <x v="9"/>
    <x v="32"/>
    <x v="0"/>
    <x v="12"/>
    <n v="0"/>
  </r>
  <r>
    <x v="9"/>
    <x v="32"/>
    <x v="0"/>
    <x v="13"/>
    <n v="3582834"/>
  </r>
  <r>
    <x v="9"/>
    <x v="32"/>
    <x v="1"/>
    <x v="0"/>
    <n v="0"/>
  </r>
  <r>
    <x v="9"/>
    <x v="32"/>
    <x v="1"/>
    <x v="1"/>
    <n v="107032"/>
  </r>
  <r>
    <x v="9"/>
    <x v="32"/>
    <x v="1"/>
    <x v="2"/>
    <n v="1012665"/>
  </r>
  <r>
    <x v="9"/>
    <x v="32"/>
    <x v="1"/>
    <x v="3"/>
    <n v="283238"/>
  </r>
  <r>
    <x v="9"/>
    <x v="32"/>
    <x v="1"/>
    <x v="4"/>
    <n v="52956"/>
  </r>
  <r>
    <x v="9"/>
    <x v="32"/>
    <x v="1"/>
    <x v="5"/>
    <n v="0"/>
  </r>
  <r>
    <x v="9"/>
    <x v="32"/>
    <x v="1"/>
    <x v="6"/>
    <n v="3293151"/>
  </r>
  <r>
    <x v="9"/>
    <x v="32"/>
    <x v="1"/>
    <x v="7"/>
    <n v="0"/>
  </r>
  <r>
    <x v="9"/>
    <x v="32"/>
    <x v="1"/>
    <x v="8"/>
    <n v="774840"/>
  </r>
  <r>
    <x v="9"/>
    <x v="32"/>
    <x v="1"/>
    <x v="9"/>
    <n v="351417"/>
  </r>
  <r>
    <x v="9"/>
    <x v="32"/>
    <x v="1"/>
    <x v="10"/>
    <n v="0"/>
  </r>
  <r>
    <x v="9"/>
    <x v="32"/>
    <x v="1"/>
    <x v="11"/>
    <n v="783705"/>
  </r>
  <r>
    <x v="9"/>
    <x v="32"/>
    <x v="1"/>
    <x v="12"/>
    <n v="0"/>
  </r>
  <r>
    <x v="9"/>
    <x v="32"/>
    <x v="1"/>
    <x v="13"/>
    <n v="5069718"/>
  </r>
  <r>
    <x v="9"/>
    <x v="33"/>
    <x v="0"/>
    <x v="0"/>
    <n v="0"/>
  </r>
  <r>
    <x v="9"/>
    <x v="33"/>
    <x v="0"/>
    <x v="1"/>
    <n v="57081"/>
  </r>
  <r>
    <x v="9"/>
    <x v="33"/>
    <x v="0"/>
    <x v="2"/>
    <n v="917738"/>
  </r>
  <r>
    <x v="9"/>
    <x v="33"/>
    <x v="0"/>
    <x v="3"/>
    <n v="105132"/>
  </r>
  <r>
    <x v="9"/>
    <x v="33"/>
    <x v="0"/>
    <x v="4"/>
    <n v="1766"/>
  </r>
  <r>
    <x v="9"/>
    <x v="33"/>
    <x v="0"/>
    <x v="5"/>
    <n v="203818"/>
  </r>
  <r>
    <x v="9"/>
    <x v="33"/>
    <x v="0"/>
    <x v="6"/>
    <n v="202039"/>
  </r>
  <r>
    <x v="9"/>
    <x v="33"/>
    <x v="0"/>
    <x v="7"/>
    <n v="0"/>
  </r>
  <r>
    <x v="9"/>
    <x v="33"/>
    <x v="0"/>
    <x v="8"/>
    <n v="85031"/>
  </r>
  <r>
    <x v="9"/>
    <x v="33"/>
    <x v="0"/>
    <x v="9"/>
    <n v="79990"/>
  </r>
  <r>
    <x v="9"/>
    <x v="33"/>
    <x v="0"/>
    <x v="10"/>
    <n v="175634"/>
  </r>
  <r>
    <x v="9"/>
    <x v="33"/>
    <x v="0"/>
    <x v="11"/>
    <n v="130726"/>
  </r>
  <r>
    <x v="9"/>
    <x v="33"/>
    <x v="0"/>
    <x v="12"/>
    <n v="20559"/>
  </r>
  <r>
    <x v="9"/>
    <x v="33"/>
    <x v="0"/>
    <x v="13"/>
    <n v="732672"/>
  </r>
  <r>
    <x v="9"/>
    <x v="33"/>
    <x v="1"/>
    <x v="0"/>
    <n v="0"/>
  </r>
  <r>
    <x v="9"/>
    <x v="33"/>
    <x v="1"/>
    <x v="1"/>
    <n v="57081"/>
  </r>
  <r>
    <x v="9"/>
    <x v="33"/>
    <x v="1"/>
    <x v="2"/>
    <n v="565481"/>
  </r>
  <r>
    <x v="9"/>
    <x v="33"/>
    <x v="1"/>
    <x v="3"/>
    <n v="85132"/>
  </r>
  <r>
    <x v="9"/>
    <x v="33"/>
    <x v="1"/>
    <x v="4"/>
    <n v="20791"/>
  </r>
  <r>
    <x v="9"/>
    <x v="33"/>
    <x v="1"/>
    <x v="5"/>
    <n v="0"/>
  </r>
  <r>
    <x v="9"/>
    <x v="33"/>
    <x v="1"/>
    <x v="6"/>
    <n v="613098"/>
  </r>
  <r>
    <x v="9"/>
    <x v="33"/>
    <x v="1"/>
    <x v="7"/>
    <n v="0"/>
  </r>
  <r>
    <x v="9"/>
    <x v="33"/>
    <x v="1"/>
    <x v="8"/>
    <n v="85031"/>
  </r>
  <r>
    <x v="9"/>
    <x v="33"/>
    <x v="1"/>
    <x v="9"/>
    <n v="88481"/>
  </r>
  <r>
    <x v="9"/>
    <x v="33"/>
    <x v="1"/>
    <x v="10"/>
    <n v="0"/>
  </r>
  <r>
    <x v="9"/>
    <x v="33"/>
    <x v="1"/>
    <x v="11"/>
    <n v="166449"/>
  </r>
  <r>
    <x v="9"/>
    <x v="33"/>
    <x v="1"/>
    <x v="12"/>
    <n v="0"/>
  </r>
  <r>
    <x v="9"/>
    <x v="33"/>
    <x v="1"/>
    <x v="13"/>
    <n v="1178574"/>
  </r>
  <r>
    <x v="9"/>
    <x v="34"/>
    <x v="0"/>
    <x v="0"/>
    <n v="0"/>
  </r>
  <r>
    <x v="9"/>
    <x v="34"/>
    <x v="0"/>
    <x v="1"/>
    <n v="707"/>
  </r>
  <r>
    <x v="9"/>
    <x v="34"/>
    <x v="0"/>
    <x v="2"/>
    <n v="826536"/>
  </r>
  <r>
    <x v="9"/>
    <x v="34"/>
    <x v="0"/>
    <x v="3"/>
    <n v="154920"/>
  </r>
  <r>
    <x v="9"/>
    <x v="34"/>
    <x v="0"/>
    <x v="4"/>
    <n v="0"/>
  </r>
  <r>
    <x v="9"/>
    <x v="34"/>
    <x v="0"/>
    <x v="5"/>
    <n v="179600"/>
  </r>
  <r>
    <x v="9"/>
    <x v="34"/>
    <x v="0"/>
    <x v="6"/>
    <n v="574633"/>
  </r>
  <r>
    <x v="9"/>
    <x v="34"/>
    <x v="0"/>
    <x v="7"/>
    <n v="0"/>
  </r>
  <r>
    <x v="9"/>
    <x v="34"/>
    <x v="0"/>
    <x v="8"/>
    <n v="135976"/>
  </r>
  <r>
    <x v="9"/>
    <x v="34"/>
    <x v="0"/>
    <x v="9"/>
    <n v="61078"/>
  </r>
  <r>
    <x v="9"/>
    <x v="34"/>
    <x v="0"/>
    <x v="10"/>
    <n v="150951"/>
  </r>
  <r>
    <x v="9"/>
    <x v="34"/>
    <x v="0"/>
    <x v="11"/>
    <n v="177905"/>
  </r>
  <r>
    <x v="9"/>
    <x v="34"/>
    <x v="0"/>
    <x v="12"/>
    <n v="13163"/>
  </r>
  <r>
    <x v="9"/>
    <x v="34"/>
    <x v="0"/>
    <x v="13"/>
    <n v="1180957"/>
  </r>
  <r>
    <x v="9"/>
    <x v="34"/>
    <x v="1"/>
    <x v="0"/>
    <n v="0"/>
  </r>
  <r>
    <x v="9"/>
    <x v="34"/>
    <x v="1"/>
    <x v="1"/>
    <n v="1232"/>
  </r>
  <r>
    <x v="9"/>
    <x v="34"/>
    <x v="1"/>
    <x v="2"/>
    <n v="608171"/>
  </r>
  <r>
    <x v="9"/>
    <x v="34"/>
    <x v="1"/>
    <x v="3"/>
    <n v="150702"/>
  </r>
  <r>
    <x v="9"/>
    <x v="34"/>
    <x v="1"/>
    <x v="4"/>
    <n v="0"/>
  </r>
  <r>
    <x v="9"/>
    <x v="34"/>
    <x v="1"/>
    <x v="5"/>
    <n v="0"/>
  </r>
  <r>
    <x v="9"/>
    <x v="34"/>
    <x v="1"/>
    <x v="6"/>
    <n v="852834"/>
  </r>
  <r>
    <x v="9"/>
    <x v="34"/>
    <x v="1"/>
    <x v="7"/>
    <n v="0"/>
  </r>
  <r>
    <x v="9"/>
    <x v="34"/>
    <x v="1"/>
    <x v="8"/>
    <n v="135976"/>
  </r>
  <r>
    <x v="9"/>
    <x v="34"/>
    <x v="1"/>
    <x v="9"/>
    <n v="61677"/>
  </r>
  <r>
    <x v="9"/>
    <x v="34"/>
    <x v="1"/>
    <x v="10"/>
    <n v="0"/>
  </r>
  <r>
    <x v="9"/>
    <x v="34"/>
    <x v="1"/>
    <x v="11"/>
    <n v="193149"/>
  </r>
  <r>
    <x v="9"/>
    <x v="34"/>
    <x v="1"/>
    <x v="12"/>
    <n v="0"/>
  </r>
  <r>
    <x v="9"/>
    <x v="34"/>
    <x v="1"/>
    <x v="13"/>
    <n v="1576519"/>
  </r>
  <r>
    <x v="9"/>
    <x v="35"/>
    <x v="0"/>
    <x v="0"/>
    <n v="0"/>
  </r>
  <r>
    <x v="9"/>
    <x v="35"/>
    <x v="0"/>
    <x v="1"/>
    <n v="760760"/>
  </r>
  <r>
    <x v="9"/>
    <x v="35"/>
    <x v="0"/>
    <x v="2"/>
    <n v="1256358"/>
  </r>
  <r>
    <x v="9"/>
    <x v="35"/>
    <x v="0"/>
    <x v="3"/>
    <n v="35511"/>
  </r>
  <r>
    <x v="9"/>
    <x v="35"/>
    <x v="0"/>
    <x v="4"/>
    <n v="0"/>
  </r>
  <r>
    <x v="9"/>
    <x v="35"/>
    <x v="0"/>
    <x v="5"/>
    <n v="30249"/>
  </r>
  <r>
    <x v="9"/>
    <x v="35"/>
    <x v="0"/>
    <x v="6"/>
    <n v="678"/>
  </r>
  <r>
    <x v="9"/>
    <x v="35"/>
    <x v="0"/>
    <x v="7"/>
    <n v="0"/>
  </r>
  <r>
    <x v="9"/>
    <x v="35"/>
    <x v="0"/>
    <x v="8"/>
    <n v="108911"/>
  </r>
  <r>
    <x v="9"/>
    <x v="35"/>
    <x v="0"/>
    <x v="9"/>
    <n v="47018"/>
  </r>
  <r>
    <x v="9"/>
    <x v="35"/>
    <x v="0"/>
    <x v="10"/>
    <n v="152737"/>
  </r>
  <r>
    <x v="9"/>
    <x v="35"/>
    <x v="0"/>
    <x v="11"/>
    <n v="22174"/>
  </r>
  <r>
    <x v="9"/>
    <x v="35"/>
    <x v="0"/>
    <x v="12"/>
    <n v="49969"/>
  </r>
  <r>
    <x v="9"/>
    <x v="35"/>
    <x v="0"/>
    <x v="13"/>
    <n v="411815"/>
  </r>
  <r>
    <x v="9"/>
    <x v="35"/>
    <x v="1"/>
    <x v="0"/>
    <n v="0"/>
  </r>
  <r>
    <x v="9"/>
    <x v="35"/>
    <x v="1"/>
    <x v="1"/>
    <n v="761973"/>
  </r>
  <r>
    <x v="9"/>
    <x v="35"/>
    <x v="1"/>
    <x v="2"/>
    <n v="1267839"/>
  </r>
  <r>
    <x v="9"/>
    <x v="35"/>
    <x v="1"/>
    <x v="3"/>
    <n v="35511"/>
  </r>
  <r>
    <x v="9"/>
    <x v="35"/>
    <x v="1"/>
    <x v="4"/>
    <n v="0"/>
  </r>
  <r>
    <x v="9"/>
    <x v="35"/>
    <x v="1"/>
    <x v="5"/>
    <n v="0"/>
  </r>
  <r>
    <x v="9"/>
    <x v="35"/>
    <x v="1"/>
    <x v="6"/>
    <n v="268378"/>
  </r>
  <r>
    <x v="9"/>
    <x v="35"/>
    <x v="1"/>
    <x v="7"/>
    <n v="0"/>
  </r>
  <r>
    <x v="9"/>
    <x v="35"/>
    <x v="1"/>
    <x v="8"/>
    <n v="108911"/>
  </r>
  <r>
    <x v="9"/>
    <x v="35"/>
    <x v="1"/>
    <x v="9"/>
    <n v="59170"/>
  </r>
  <r>
    <x v="9"/>
    <x v="35"/>
    <x v="1"/>
    <x v="10"/>
    <n v="0"/>
  </r>
  <r>
    <x v="9"/>
    <x v="35"/>
    <x v="1"/>
    <x v="11"/>
    <n v="35402"/>
  </r>
  <r>
    <x v="9"/>
    <x v="35"/>
    <x v="1"/>
    <x v="12"/>
    <n v="0"/>
  </r>
  <r>
    <x v="9"/>
    <x v="35"/>
    <x v="1"/>
    <x v="13"/>
    <n v="823876"/>
  </r>
  <r>
    <x v="9"/>
    <x v="36"/>
    <x v="0"/>
    <x v="0"/>
    <n v="0"/>
  </r>
  <r>
    <x v="9"/>
    <x v="36"/>
    <x v="0"/>
    <x v="1"/>
    <n v="80982"/>
  </r>
  <r>
    <x v="9"/>
    <x v="36"/>
    <x v="0"/>
    <x v="2"/>
    <n v="110791"/>
  </r>
  <r>
    <x v="9"/>
    <x v="36"/>
    <x v="0"/>
    <x v="3"/>
    <n v="4048"/>
  </r>
  <r>
    <x v="9"/>
    <x v="36"/>
    <x v="0"/>
    <x v="4"/>
    <n v="3840"/>
  </r>
  <r>
    <x v="9"/>
    <x v="36"/>
    <x v="0"/>
    <x v="5"/>
    <n v="0"/>
  </r>
  <r>
    <x v="9"/>
    <x v="36"/>
    <x v="0"/>
    <x v="6"/>
    <n v="0"/>
  </r>
  <r>
    <x v="9"/>
    <x v="36"/>
    <x v="0"/>
    <x v="7"/>
    <n v="0"/>
  </r>
  <r>
    <x v="9"/>
    <x v="36"/>
    <x v="0"/>
    <x v="8"/>
    <n v="0"/>
  </r>
  <r>
    <x v="9"/>
    <x v="36"/>
    <x v="0"/>
    <x v="9"/>
    <n v="7186"/>
  </r>
  <r>
    <x v="9"/>
    <x v="36"/>
    <x v="0"/>
    <x v="10"/>
    <n v="0"/>
  </r>
  <r>
    <x v="9"/>
    <x v="36"/>
    <x v="0"/>
    <x v="11"/>
    <n v="5135"/>
  </r>
  <r>
    <x v="9"/>
    <x v="36"/>
    <x v="0"/>
    <x v="12"/>
    <n v="0"/>
  </r>
  <r>
    <x v="9"/>
    <x v="36"/>
    <x v="0"/>
    <x v="13"/>
    <n v="19870"/>
  </r>
  <r>
    <x v="9"/>
    <x v="36"/>
    <x v="1"/>
    <x v="0"/>
    <n v="0"/>
  </r>
  <r>
    <x v="9"/>
    <x v="36"/>
    <x v="1"/>
    <x v="1"/>
    <n v="80982"/>
  </r>
  <r>
    <x v="9"/>
    <x v="36"/>
    <x v="1"/>
    <x v="2"/>
    <n v="110791"/>
  </r>
  <r>
    <x v="9"/>
    <x v="36"/>
    <x v="1"/>
    <x v="3"/>
    <n v="4048"/>
  </r>
  <r>
    <x v="9"/>
    <x v="36"/>
    <x v="1"/>
    <x v="4"/>
    <n v="3840"/>
  </r>
  <r>
    <x v="9"/>
    <x v="36"/>
    <x v="1"/>
    <x v="5"/>
    <n v="0"/>
  </r>
  <r>
    <x v="9"/>
    <x v="36"/>
    <x v="1"/>
    <x v="6"/>
    <n v="0"/>
  </r>
  <r>
    <x v="9"/>
    <x v="36"/>
    <x v="1"/>
    <x v="7"/>
    <n v="0"/>
  </r>
  <r>
    <x v="9"/>
    <x v="36"/>
    <x v="1"/>
    <x v="8"/>
    <n v="0"/>
  </r>
  <r>
    <x v="9"/>
    <x v="36"/>
    <x v="1"/>
    <x v="9"/>
    <n v="7186"/>
  </r>
  <r>
    <x v="9"/>
    <x v="36"/>
    <x v="1"/>
    <x v="10"/>
    <n v="0"/>
  </r>
  <r>
    <x v="9"/>
    <x v="36"/>
    <x v="1"/>
    <x v="11"/>
    <n v="5135"/>
  </r>
  <r>
    <x v="9"/>
    <x v="36"/>
    <x v="1"/>
    <x v="12"/>
    <n v="0"/>
  </r>
  <r>
    <x v="9"/>
    <x v="36"/>
    <x v="1"/>
    <x v="13"/>
    <n v="19870"/>
  </r>
  <r>
    <x v="9"/>
    <x v="37"/>
    <x v="0"/>
    <x v="0"/>
    <n v="0"/>
  </r>
  <r>
    <x v="9"/>
    <x v="37"/>
    <x v="0"/>
    <x v="1"/>
    <n v="98604"/>
  </r>
  <r>
    <x v="9"/>
    <x v="37"/>
    <x v="0"/>
    <x v="2"/>
    <n v="311767"/>
  </r>
  <r>
    <x v="9"/>
    <x v="37"/>
    <x v="0"/>
    <x v="3"/>
    <n v="73836"/>
  </r>
  <r>
    <x v="9"/>
    <x v="37"/>
    <x v="0"/>
    <x v="4"/>
    <n v="0"/>
  </r>
  <r>
    <x v="9"/>
    <x v="37"/>
    <x v="0"/>
    <x v="5"/>
    <n v="0"/>
  </r>
  <r>
    <x v="9"/>
    <x v="37"/>
    <x v="0"/>
    <x v="6"/>
    <n v="81903"/>
  </r>
  <r>
    <x v="9"/>
    <x v="37"/>
    <x v="0"/>
    <x v="7"/>
    <n v="29065"/>
  </r>
  <r>
    <x v="9"/>
    <x v="37"/>
    <x v="0"/>
    <x v="8"/>
    <n v="0"/>
  </r>
  <r>
    <x v="9"/>
    <x v="37"/>
    <x v="0"/>
    <x v="9"/>
    <n v="23055"/>
  </r>
  <r>
    <x v="9"/>
    <x v="37"/>
    <x v="0"/>
    <x v="10"/>
    <n v="0"/>
  </r>
  <r>
    <x v="9"/>
    <x v="37"/>
    <x v="0"/>
    <x v="11"/>
    <n v="32827"/>
  </r>
  <r>
    <x v="9"/>
    <x v="37"/>
    <x v="0"/>
    <x v="12"/>
    <n v="2906"/>
  </r>
  <r>
    <x v="9"/>
    <x v="37"/>
    <x v="0"/>
    <x v="13"/>
    <n v="262973"/>
  </r>
  <r>
    <x v="9"/>
    <x v="37"/>
    <x v="1"/>
    <x v="0"/>
    <n v="0"/>
  </r>
  <r>
    <x v="9"/>
    <x v="37"/>
    <x v="1"/>
    <x v="1"/>
    <n v="107777"/>
  </r>
  <r>
    <x v="9"/>
    <x v="37"/>
    <x v="1"/>
    <x v="2"/>
    <n v="318387"/>
  </r>
  <r>
    <x v="9"/>
    <x v="37"/>
    <x v="1"/>
    <x v="3"/>
    <n v="67336"/>
  </r>
  <r>
    <x v="9"/>
    <x v="37"/>
    <x v="1"/>
    <x v="4"/>
    <n v="0"/>
  </r>
  <r>
    <x v="9"/>
    <x v="37"/>
    <x v="1"/>
    <x v="5"/>
    <n v="0"/>
  </r>
  <r>
    <x v="9"/>
    <x v="37"/>
    <x v="1"/>
    <x v="6"/>
    <n v="109336"/>
  </r>
  <r>
    <x v="9"/>
    <x v="37"/>
    <x v="1"/>
    <x v="7"/>
    <n v="0"/>
  </r>
  <r>
    <x v="9"/>
    <x v="37"/>
    <x v="1"/>
    <x v="8"/>
    <n v="0"/>
  </r>
  <r>
    <x v="9"/>
    <x v="37"/>
    <x v="1"/>
    <x v="9"/>
    <n v="24559"/>
  </r>
  <r>
    <x v="9"/>
    <x v="37"/>
    <x v="1"/>
    <x v="10"/>
    <n v="0"/>
  </r>
  <r>
    <x v="9"/>
    <x v="37"/>
    <x v="1"/>
    <x v="11"/>
    <n v="34922"/>
  </r>
  <r>
    <x v="9"/>
    <x v="37"/>
    <x v="1"/>
    <x v="12"/>
    <n v="0"/>
  </r>
  <r>
    <x v="9"/>
    <x v="37"/>
    <x v="1"/>
    <x v="13"/>
    <n v="262973"/>
  </r>
  <r>
    <x v="9"/>
    <x v="75"/>
    <x v="0"/>
    <x v="0"/>
    <n v="0"/>
  </r>
  <r>
    <x v="9"/>
    <x v="75"/>
    <x v="0"/>
    <x v="1"/>
    <n v="83500.14794921875"/>
  </r>
  <r>
    <x v="9"/>
    <x v="75"/>
    <x v="0"/>
    <x v="2"/>
    <n v="212065.96875"/>
  </r>
  <r>
    <x v="9"/>
    <x v="75"/>
    <x v="0"/>
    <x v="3"/>
    <n v="11435.7255859375"/>
  </r>
  <r>
    <x v="9"/>
    <x v="75"/>
    <x v="0"/>
    <x v="4"/>
    <n v="288.13900756835938"/>
  </r>
  <r>
    <x v="9"/>
    <x v="75"/>
    <x v="0"/>
    <x v="5"/>
    <n v="0"/>
  </r>
  <r>
    <x v="9"/>
    <x v="75"/>
    <x v="0"/>
    <x v="6"/>
    <n v="0"/>
  </r>
  <r>
    <x v="9"/>
    <x v="75"/>
    <x v="0"/>
    <x v="7"/>
    <n v="0"/>
  </r>
  <r>
    <x v="9"/>
    <x v="75"/>
    <x v="0"/>
    <x v="8"/>
    <n v="0"/>
  </r>
  <r>
    <x v="9"/>
    <x v="75"/>
    <x v="0"/>
    <x v="9"/>
    <n v="4753.35693359375"/>
  </r>
  <r>
    <x v="9"/>
    <x v="75"/>
    <x v="0"/>
    <x v="10"/>
    <n v="0"/>
  </r>
  <r>
    <x v="9"/>
    <x v="75"/>
    <x v="0"/>
    <x v="11"/>
    <n v="16180.558837890625"/>
  </r>
  <r>
    <x v="9"/>
    <x v="75"/>
    <x v="0"/>
    <x v="12"/>
    <n v="0"/>
  </r>
  <r>
    <x v="9"/>
    <x v="75"/>
    <x v="0"/>
    <x v="13"/>
    <n v="128269.15625"/>
  </r>
  <r>
    <x v="9"/>
    <x v="75"/>
    <x v="1"/>
    <x v="0"/>
    <n v="0"/>
  </r>
  <r>
    <x v="9"/>
    <x v="75"/>
    <x v="1"/>
    <x v="1"/>
    <n v="83500.14794921875"/>
  </r>
  <r>
    <x v="9"/>
    <x v="75"/>
    <x v="1"/>
    <x v="2"/>
    <n v="212065.96875"/>
  </r>
  <r>
    <x v="9"/>
    <x v="75"/>
    <x v="1"/>
    <x v="3"/>
    <n v="11435.7255859375"/>
  </r>
  <r>
    <x v="9"/>
    <x v="75"/>
    <x v="1"/>
    <x v="4"/>
    <n v="288.13900756835938"/>
  </r>
  <r>
    <x v="9"/>
    <x v="75"/>
    <x v="1"/>
    <x v="5"/>
    <n v="0"/>
  </r>
  <r>
    <x v="9"/>
    <x v="75"/>
    <x v="1"/>
    <x v="6"/>
    <n v="0"/>
  </r>
  <r>
    <x v="9"/>
    <x v="75"/>
    <x v="1"/>
    <x v="7"/>
    <n v="0"/>
  </r>
  <r>
    <x v="9"/>
    <x v="75"/>
    <x v="1"/>
    <x v="8"/>
    <n v="0"/>
  </r>
  <r>
    <x v="9"/>
    <x v="75"/>
    <x v="1"/>
    <x v="9"/>
    <n v="4753.35693359375"/>
  </r>
  <r>
    <x v="9"/>
    <x v="75"/>
    <x v="1"/>
    <x v="10"/>
    <n v="0"/>
  </r>
  <r>
    <x v="9"/>
    <x v="75"/>
    <x v="1"/>
    <x v="11"/>
    <n v="16180.558837890625"/>
  </r>
  <r>
    <x v="9"/>
    <x v="75"/>
    <x v="1"/>
    <x v="12"/>
    <n v="0"/>
  </r>
  <r>
    <x v="9"/>
    <x v="75"/>
    <x v="1"/>
    <x v="13"/>
    <n v="128269.15625"/>
  </r>
  <r>
    <x v="9"/>
    <x v="38"/>
    <x v="0"/>
    <x v="0"/>
    <n v="0"/>
  </r>
  <r>
    <x v="9"/>
    <x v="38"/>
    <x v="0"/>
    <x v="1"/>
    <n v="1449488"/>
  </r>
  <r>
    <x v="9"/>
    <x v="38"/>
    <x v="0"/>
    <x v="2"/>
    <n v="9398393"/>
  </r>
  <r>
    <x v="9"/>
    <x v="38"/>
    <x v="0"/>
    <x v="3"/>
    <n v="485909"/>
  </r>
  <r>
    <x v="9"/>
    <x v="38"/>
    <x v="0"/>
    <x v="4"/>
    <n v="200391"/>
  </r>
  <r>
    <x v="9"/>
    <x v="38"/>
    <x v="0"/>
    <x v="5"/>
    <n v="296910"/>
  </r>
  <r>
    <x v="9"/>
    <x v="38"/>
    <x v="0"/>
    <x v="6"/>
    <n v="12143628"/>
  </r>
  <r>
    <x v="9"/>
    <x v="38"/>
    <x v="0"/>
    <x v="7"/>
    <n v="0"/>
  </r>
  <r>
    <x v="9"/>
    <x v="38"/>
    <x v="0"/>
    <x v="8"/>
    <n v="835068"/>
  </r>
  <r>
    <x v="9"/>
    <x v="38"/>
    <x v="0"/>
    <x v="9"/>
    <n v="990243"/>
  </r>
  <r>
    <x v="9"/>
    <x v="38"/>
    <x v="0"/>
    <x v="10"/>
    <n v="752498"/>
  </r>
  <r>
    <x v="9"/>
    <x v="38"/>
    <x v="0"/>
    <x v="11"/>
    <n v="2076010"/>
  </r>
  <r>
    <x v="9"/>
    <x v="38"/>
    <x v="0"/>
    <x v="12"/>
    <n v="390124"/>
  </r>
  <r>
    <x v="9"/>
    <x v="38"/>
    <x v="0"/>
    <x v="13"/>
    <n v="20667784"/>
  </r>
  <r>
    <x v="9"/>
    <x v="38"/>
    <x v="1"/>
    <x v="0"/>
    <n v="0"/>
  </r>
  <r>
    <x v="9"/>
    <x v="38"/>
    <x v="1"/>
    <x v="1"/>
    <n v="2465859"/>
  </r>
  <r>
    <x v="9"/>
    <x v="38"/>
    <x v="1"/>
    <x v="2"/>
    <n v="14393657"/>
  </r>
  <r>
    <x v="9"/>
    <x v="38"/>
    <x v="1"/>
    <x v="3"/>
    <n v="816417"/>
  </r>
  <r>
    <x v="9"/>
    <x v="38"/>
    <x v="1"/>
    <x v="4"/>
    <n v="1129558"/>
  </r>
  <r>
    <x v="9"/>
    <x v="38"/>
    <x v="1"/>
    <x v="5"/>
    <n v="0"/>
  </r>
  <r>
    <x v="9"/>
    <x v="38"/>
    <x v="1"/>
    <x v="6"/>
    <n v="18062704"/>
  </r>
  <r>
    <x v="9"/>
    <x v="38"/>
    <x v="1"/>
    <x v="7"/>
    <n v="0"/>
  </r>
  <r>
    <x v="9"/>
    <x v="38"/>
    <x v="1"/>
    <x v="8"/>
    <n v="1434768"/>
  </r>
  <r>
    <x v="9"/>
    <x v="38"/>
    <x v="1"/>
    <x v="9"/>
    <n v="1326032"/>
  </r>
  <r>
    <x v="9"/>
    <x v="38"/>
    <x v="1"/>
    <x v="10"/>
    <n v="0"/>
  </r>
  <r>
    <x v="9"/>
    <x v="38"/>
    <x v="1"/>
    <x v="11"/>
    <n v="3058191"/>
  </r>
  <r>
    <x v="9"/>
    <x v="38"/>
    <x v="1"/>
    <x v="12"/>
    <n v="0"/>
  </r>
  <r>
    <x v="9"/>
    <x v="38"/>
    <x v="1"/>
    <x v="13"/>
    <n v="31211454"/>
  </r>
  <r>
    <x v="9"/>
    <x v="39"/>
    <x v="0"/>
    <x v="0"/>
    <n v="0"/>
  </r>
  <r>
    <x v="9"/>
    <x v="39"/>
    <x v="0"/>
    <x v="1"/>
    <n v="18427"/>
  </r>
  <r>
    <x v="9"/>
    <x v="39"/>
    <x v="0"/>
    <x v="2"/>
    <n v="633564"/>
  </r>
  <r>
    <x v="9"/>
    <x v="39"/>
    <x v="0"/>
    <x v="3"/>
    <n v="989597"/>
  </r>
  <r>
    <x v="9"/>
    <x v="39"/>
    <x v="0"/>
    <x v="4"/>
    <n v="7713"/>
  </r>
  <r>
    <x v="9"/>
    <x v="39"/>
    <x v="0"/>
    <x v="5"/>
    <n v="262113"/>
  </r>
  <r>
    <x v="9"/>
    <x v="39"/>
    <x v="0"/>
    <x v="6"/>
    <n v="1837077"/>
  </r>
  <r>
    <x v="9"/>
    <x v="39"/>
    <x v="0"/>
    <x v="7"/>
    <n v="0"/>
  </r>
  <r>
    <x v="9"/>
    <x v="39"/>
    <x v="0"/>
    <x v="8"/>
    <n v="1330085"/>
  </r>
  <r>
    <x v="9"/>
    <x v="39"/>
    <x v="0"/>
    <x v="9"/>
    <n v="180341"/>
  </r>
  <r>
    <x v="9"/>
    <x v="39"/>
    <x v="0"/>
    <x v="10"/>
    <n v="777940"/>
  </r>
  <r>
    <x v="9"/>
    <x v="39"/>
    <x v="0"/>
    <x v="11"/>
    <n v="364797"/>
  </r>
  <r>
    <x v="9"/>
    <x v="39"/>
    <x v="0"/>
    <x v="12"/>
    <n v="202998"/>
  </r>
  <r>
    <x v="9"/>
    <x v="39"/>
    <x v="0"/>
    <x v="13"/>
    <n v="2132390"/>
  </r>
  <r>
    <x v="9"/>
    <x v="39"/>
    <x v="1"/>
    <x v="0"/>
    <n v="0"/>
  </r>
  <r>
    <x v="9"/>
    <x v="39"/>
    <x v="1"/>
    <x v="1"/>
    <n v="129255"/>
  </r>
  <r>
    <x v="9"/>
    <x v="39"/>
    <x v="1"/>
    <x v="2"/>
    <n v="1389265"/>
  </r>
  <r>
    <x v="9"/>
    <x v="39"/>
    <x v="1"/>
    <x v="3"/>
    <n v="623065"/>
  </r>
  <r>
    <x v="9"/>
    <x v="39"/>
    <x v="1"/>
    <x v="4"/>
    <n v="1384118"/>
  </r>
  <r>
    <x v="9"/>
    <x v="39"/>
    <x v="1"/>
    <x v="5"/>
    <n v="0"/>
  </r>
  <r>
    <x v="9"/>
    <x v="39"/>
    <x v="1"/>
    <x v="6"/>
    <n v="3854766"/>
  </r>
  <r>
    <x v="9"/>
    <x v="39"/>
    <x v="1"/>
    <x v="7"/>
    <n v="0"/>
  </r>
  <r>
    <x v="9"/>
    <x v="39"/>
    <x v="1"/>
    <x v="8"/>
    <n v="1437502"/>
  </r>
  <r>
    <x v="9"/>
    <x v="39"/>
    <x v="1"/>
    <x v="9"/>
    <n v="211237"/>
  </r>
  <r>
    <x v="9"/>
    <x v="39"/>
    <x v="1"/>
    <x v="10"/>
    <n v="0"/>
  </r>
  <r>
    <x v="9"/>
    <x v="39"/>
    <x v="1"/>
    <x v="11"/>
    <n v="618751"/>
  </r>
  <r>
    <x v="9"/>
    <x v="39"/>
    <x v="1"/>
    <x v="12"/>
    <n v="0"/>
  </r>
  <r>
    <x v="9"/>
    <x v="39"/>
    <x v="1"/>
    <x v="13"/>
    <n v="4952609"/>
  </r>
  <r>
    <x v="9"/>
    <x v="40"/>
    <x v="0"/>
    <x v="0"/>
    <n v="0"/>
  </r>
  <r>
    <x v="9"/>
    <x v="40"/>
    <x v="0"/>
    <x v="1"/>
    <n v="240127"/>
  </r>
  <r>
    <x v="9"/>
    <x v="40"/>
    <x v="0"/>
    <x v="2"/>
    <n v="2158255"/>
  </r>
  <r>
    <x v="9"/>
    <x v="40"/>
    <x v="0"/>
    <x v="3"/>
    <n v="242054"/>
  </r>
  <r>
    <x v="9"/>
    <x v="40"/>
    <x v="0"/>
    <x v="4"/>
    <n v="475538"/>
  </r>
  <r>
    <x v="9"/>
    <x v="40"/>
    <x v="0"/>
    <x v="5"/>
    <n v="0"/>
  </r>
  <r>
    <x v="9"/>
    <x v="40"/>
    <x v="0"/>
    <x v="6"/>
    <n v="345325"/>
  </r>
  <r>
    <x v="9"/>
    <x v="40"/>
    <x v="0"/>
    <x v="7"/>
    <n v="0"/>
  </r>
  <r>
    <x v="9"/>
    <x v="40"/>
    <x v="0"/>
    <x v="8"/>
    <n v="678024"/>
  </r>
  <r>
    <x v="9"/>
    <x v="40"/>
    <x v="0"/>
    <x v="9"/>
    <n v="180812"/>
  </r>
  <r>
    <x v="9"/>
    <x v="40"/>
    <x v="0"/>
    <x v="10"/>
    <n v="203418"/>
  </r>
  <r>
    <x v="9"/>
    <x v="40"/>
    <x v="0"/>
    <x v="11"/>
    <n v="246469"/>
  </r>
  <r>
    <x v="9"/>
    <x v="40"/>
    <x v="0"/>
    <x v="12"/>
    <n v="26789"/>
  </r>
  <r>
    <x v="9"/>
    <x v="40"/>
    <x v="0"/>
    <x v="13"/>
    <n v="2112913"/>
  </r>
  <r>
    <x v="9"/>
    <x v="40"/>
    <x v="1"/>
    <x v="0"/>
    <n v="0"/>
  </r>
  <r>
    <x v="9"/>
    <x v="40"/>
    <x v="1"/>
    <x v="1"/>
    <n v="214902"/>
  </r>
  <r>
    <x v="9"/>
    <x v="40"/>
    <x v="1"/>
    <x v="2"/>
    <n v="1714427"/>
  </r>
  <r>
    <x v="9"/>
    <x v="40"/>
    <x v="1"/>
    <x v="3"/>
    <n v="242054"/>
  </r>
  <r>
    <x v="9"/>
    <x v="40"/>
    <x v="1"/>
    <x v="4"/>
    <n v="2300"/>
  </r>
  <r>
    <x v="9"/>
    <x v="40"/>
    <x v="1"/>
    <x v="5"/>
    <n v="0"/>
  </r>
  <r>
    <x v="9"/>
    <x v="40"/>
    <x v="1"/>
    <x v="6"/>
    <n v="783519"/>
  </r>
  <r>
    <x v="9"/>
    <x v="40"/>
    <x v="1"/>
    <x v="7"/>
    <n v="0"/>
  </r>
  <r>
    <x v="9"/>
    <x v="40"/>
    <x v="1"/>
    <x v="8"/>
    <n v="708089"/>
  </r>
  <r>
    <x v="9"/>
    <x v="40"/>
    <x v="1"/>
    <x v="9"/>
    <n v="204393"/>
  </r>
  <r>
    <x v="9"/>
    <x v="40"/>
    <x v="1"/>
    <x v="10"/>
    <n v="0"/>
  </r>
  <r>
    <x v="9"/>
    <x v="40"/>
    <x v="1"/>
    <x v="11"/>
    <n v="271634"/>
  </r>
  <r>
    <x v="9"/>
    <x v="40"/>
    <x v="1"/>
    <x v="12"/>
    <n v="0"/>
  </r>
  <r>
    <x v="9"/>
    <x v="40"/>
    <x v="1"/>
    <x v="13"/>
    <n v="2814020"/>
  </r>
  <r>
    <x v="9"/>
    <x v="41"/>
    <x v="0"/>
    <x v="0"/>
    <n v="0"/>
  </r>
  <r>
    <x v="9"/>
    <x v="41"/>
    <x v="0"/>
    <x v="1"/>
    <n v="127892"/>
  </r>
  <r>
    <x v="9"/>
    <x v="41"/>
    <x v="0"/>
    <x v="2"/>
    <n v="1625562"/>
  </r>
  <r>
    <x v="9"/>
    <x v="41"/>
    <x v="0"/>
    <x v="3"/>
    <n v="151114"/>
  </r>
  <r>
    <x v="9"/>
    <x v="41"/>
    <x v="0"/>
    <x v="4"/>
    <n v="138714"/>
  </r>
  <r>
    <x v="9"/>
    <x v="41"/>
    <x v="0"/>
    <x v="5"/>
    <n v="0"/>
  </r>
  <r>
    <x v="9"/>
    <x v="41"/>
    <x v="0"/>
    <x v="6"/>
    <n v="368330"/>
  </r>
  <r>
    <x v="9"/>
    <x v="41"/>
    <x v="0"/>
    <x v="7"/>
    <n v="0"/>
  </r>
  <r>
    <x v="9"/>
    <x v="41"/>
    <x v="0"/>
    <x v="8"/>
    <n v="329197"/>
  </r>
  <r>
    <x v="9"/>
    <x v="41"/>
    <x v="0"/>
    <x v="9"/>
    <n v="118322"/>
  </r>
  <r>
    <x v="9"/>
    <x v="41"/>
    <x v="0"/>
    <x v="10"/>
    <n v="35745"/>
  </r>
  <r>
    <x v="9"/>
    <x v="41"/>
    <x v="0"/>
    <x v="11"/>
    <n v="167556"/>
  </r>
  <r>
    <x v="9"/>
    <x v="41"/>
    <x v="0"/>
    <x v="12"/>
    <n v="93632"/>
  </r>
  <r>
    <x v="9"/>
    <x v="41"/>
    <x v="0"/>
    <x v="13"/>
    <n v="2012490"/>
  </r>
  <r>
    <x v="9"/>
    <x v="41"/>
    <x v="1"/>
    <x v="0"/>
    <n v="37452"/>
  </r>
  <r>
    <x v="9"/>
    <x v="41"/>
    <x v="1"/>
    <x v="1"/>
    <n v="114407"/>
  </r>
  <r>
    <x v="9"/>
    <x v="41"/>
    <x v="1"/>
    <x v="2"/>
    <n v="1933280"/>
  </r>
  <r>
    <x v="9"/>
    <x v="41"/>
    <x v="1"/>
    <x v="3"/>
    <n v="151114"/>
  </r>
  <r>
    <x v="9"/>
    <x v="41"/>
    <x v="1"/>
    <x v="4"/>
    <n v="918"/>
  </r>
  <r>
    <x v="9"/>
    <x v="41"/>
    <x v="1"/>
    <x v="5"/>
    <n v="0"/>
  </r>
  <r>
    <x v="9"/>
    <x v="41"/>
    <x v="1"/>
    <x v="6"/>
    <n v="1021162"/>
  </r>
  <r>
    <x v="9"/>
    <x v="41"/>
    <x v="1"/>
    <x v="7"/>
    <n v="0"/>
  </r>
  <r>
    <x v="9"/>
    <x v="41"/>
    <x v="1"/>
    <x v="8"/>
    <n v="352587"/>
  </r>
  <r>
    <x v="9"/>
    <x v="41"/>
    <x v="1"/>
    <x v="9"/>
    <n v="165530"/>
  </r>
  <r>
    <x v="9"/>
    <x v="41"/>
    <x v="1"/>
    <x v="10"/>
    <n v="0"/>
  </r>
  <r>
    <x v="9"/>
    <x v="41"/>
    <x v="1"/>
    <x v="11"/>
    <n v="225474"/>
  </r>
  <r>
    <x v="9"/>
    <x v="41"/>
    <x v="1"/>
    <x v="12"/>
    <n v="0"/>
  </r>
  <r>
    <x v="9"/>
    <x v="41"/>
    <x v="1"/>
    <x v="13"/>
    <n v="3137986"/>
  </r>
  <r>
    <x v="9"/>
    <x v="42"/>
    <x v="0"/>
    <x v="0"/>
    <n v="0"/>
  </r>
  <r>
    <x v="9"/>
    <x v="42"/>
    <x v="0"/>
    <x v="1"/>
    <n v="47363"/>
  </r>
  <r>
    <x v="9"/>
    <x v="42"/>
    <x v="0"/>
    <x v="2"/>
    <n v="717661"/>
  </r>
  <r>
    <x v="9"/>
    <x v="42"/>
    <x v="0"/>
    <x v="3"/>
    <n v="47930"/>
  </r>
  <r>
    <x v="9"/>
    <x v="42"/>
    <x v="0"/>
    <x v="4"/>
    <n v="0"/>
  </r>
  <r>
    <x v="9"/>
    <x v="42"/>
    <x v="0"/>
    <x v="5"/>
    <n v="88380"/>
  </r>
  <r>
    <x v="9"/>
    <x v="42"/>
    <x v="0"/>
    <x v="6"/>
    <n v="186547"/>
  </r>
  <r>
    <x v="9"/>
    <x v="42"/>
    <x v="0"/>
    <x v="7"/>
    <n v="0"/>
  </r>
  <r>
    <x v="9"/>
    <x v="42"/>
    <x v="0"/>
    <x v="8"/>
    <n v="0"/>
  </r>
  <r>
    <x v="9"/>
    <x v="42"/>
    <x v="0"/>
    <x v="9"/>
    <n v="82644"/>
  </r>
  <r>
    <x v="9"/>
    <x v="42"/>
    <x v="0"/>
    <x v="10"/>
    <n v="27774"/>
  </r>
  <r>
    <x v="9"/>
    <x v="42"/>
    <x v="0"/>
    <x v="11"/>
    <n v="94682"/>
  </r>
  <r>
    <x v="9"/>
    <x v="42"/>
    <x v="0"/>
    <x v="12"/>
    <n v="0"/>
  </r>
  <r>
    <x v="9"/>
    <x v="42"/>
    <x v="0"/>
    <x v="13"/>
    <n v="704799"/>
  </r>
  <r>
    <x v="9"/>
    <x v="42"/>
    <x v="1"/>
    <x v="0"/>
    <n v="0"/>
  </r>
  <r>
    <x v="9"/>
    <x v="42"/>
    <x v="1"/>
    <x v="1"/>
    <n v="47363"/>
  </r>
  <r>
    <x v="9"/>
    <x v="42"/>
    <x v="1"/>
    <x v="2"/>
    <n v="623159"/>
  </r>
  <r>
    <x v="9"/>
    <x v="42"/>
    <x v="1"/>
    <x v="3"/>
    <n v="47930"/>
  </r>
  <r>
    <x v="9"/>
    <x v="42"/>
    <x v="1"/>
    <x v="4"/>
    <n v="0"/>
  </r>
  <r>
    <x v="9"/>
    <x v="42"/>
    <x v="1"/>
    <x v="5"/>
    <n v="0"/>
  </r>
  <r>
    <x v="9"/>
    <x v="42"/>
    <x v="1"/>
    <x v="6"/>
    <n v="260285"/>
  </r>
  <r>
    <x v="9"/>
    <x v="42"/>
    <x v="1"/>
    <x v="7"/>
    <n v="0"/>
  </r>
  <r>
    <x v="9"/>
    <x v="42"/>
    <x v="1"/>
    <x v="8"/>
    <n v="0"/>
  </r>
  <r>
    <x v="9"/>
    <x v="42"/>
    <x v="1"/>
    <x v="9"/>
    <n v="82644"/>
  </r>
  <r>
    <x v="9"/>
    <x v="42"/>
    <x v="1"/>
    <x v="10"/>
    <n v="0"/>
  </r>
  <r>
    <x v="9"/>
    <x v="42"/>
    <x v="1"/>
    <x v="11"/>
    <n v="96476"/>
  </r>
  <r>
    <x v="9"/>
    <x v="42"/>
    <x v="1"/>
    <x v="12"/>
    <n v="0"/>
  </r>
  <r>
    <x v="9"/>
    <x v="42"/>
    <x v="1"/>
    <x v="13"/>
    <n v="801983"/>
  </r>
  <r>
    <x v="9"/>
    <x v="43"/>
    <x v="0"/>
    <x v="0"/>
    <n v="0"/>
  </r>
  <r>
    <x v="9"/>
    <x v="43"/>
    <x v="0"/>
    <x v="1"/>
    <n v="65871.203125"/>
  </r>
  <r>
    <x v="9"/>
    <x v="43"/>
    <x v="0"/>
    <x v="2"/>
    <n v="491928"/>
  </r>
  <r>
    <x v="9"/>
    <x v="43"/>
    <x v="0"/>
    <x v="3"/>
    <n v="57235"/>
  </r>
  <r>
    <x v="9"/>
    <x v="43"/>
    <x v="0"/>
    <x v="4"/>
    <n v="11100"/>
  </r>
  <r>
    <x v="9"/>
    <x v="43"/>
    <x v="0"/>
    <x v="5"/>
    <n v="21220"/>
  </r>
  <r>
    <x v="9"/>
    <x v="43"/>
    <x v="0"/>
    <x v="6"/>
    <n v="118276"/>
  </r>
  <r>
    <x v="9"/>
    <x v="43"/>
    <x v="0"/>
    <x v="7"/>
    <n v="0"/>
  </r>
  <r>
    <x v="9"/>
    <x v="43"/>
    <x v="0"/>
    <x v="8"/>
    <n v="0"/>
  </r>
  <r>
    <x v="9"/>
    <x v="43"/>
    <x v="0"/>
    <x v="9"/>
    <n v="30194"/>
  </r>
  <r>
    <x v="9"/>
    <x v="43"/>
    <x v="0"/>
    <x v="10"/>
    <n v="15495.2001953125"/>
  </r>
  <r>
    <x v="9"/>
    <x v="43"/>
    <x v="0"/>
    <x v="11"/>
    <n v="53684.599609375"/>
  </r>
  <r>
    <x v="9"/>
    <x v="43"/>
    <x v="0"/>
    <x v="12"/>
    <n v="0"/>
  </r>
  <r>
    <x v="9"/>
    <x v="43"/>
    <x v="0"/>
    <x v="13"/>
    <n v="462773"/>
  </r>
  <r>
    <x v="9"/>
    <x v="43"/>
    <x v="1"/>
    <x v="0"/>
    <n v="0"/>
  </r>
  <r>
    <x v="9"/>
    <x v="43"/>
    <x v="1"/>
    <x v="1"/>
    <n v="65871.203125"/>
  </r>
  <r>
    <x v="9"/>
    <x v="43"/>
    <x v="1"/>
    <x v="2"/>
    <n v="483589"/>
  </r>
  <r>
    <x v="9"/>
    <x v="43"/>
    <x v="1"/>
    <x v="3"/>
    <n v="57235"/>
  </r>
  <r>
    <x v="9"/>
    <x v="43"/>
    <x v="1"/>
    <x v="4"/>
    <n v="11100"/>
  </r>
  <r>
    <x v="9"/>
    <x v="43"/>
    <x v="1"/>
    <x v="5"/>
    <n v="0"/>
  </r>
  <r>
    <x v="9"/>
    <x v="43"/>
    <x v="1"/>
    <x v="6"/>
    <n v="118276"/>
  </r>
  <r>
    <x v="9"/>
    <x v="43"/>
    <x v="1"/>
    <x v="7"/>
    <n v="0"/>
  </r>
  <r>
    <x v="9"/>
    <x v="43"/>
    <x v="1"/>
    <x v="8"/>
    <n v="0"/>
  </r>
  <r>
    <x v="9"/>
    <x v="43"/>
    <x v="1"/>
    <x v="9"/>
    <n v="30194"/>
  </r>
  <r>
    <x v="9"/>
    <x v="43"/>
    <x v="1"/>
    <x v="10"/>
    <n v="0.2001953125"/>
  </r>
  <r>
    <x v="9"/>
    <x v="43"/>
    <x v="1"/>
    <x v="11"/>
    <n v="53684.599609375"/>
  </r>
  <r>
    <x v="9"/>
    <x v="43"/>
    <x v="1"/>
    <x v="12"/>
    <n v="0"/>
  </r>
  <r>
    <x v="9"/>
    <x v="43"/>
    <x v="1"/>
    <x v="13"/>
    <n v="491149"/>
  </r>
  <r>
    <x v="9"/>
    <x v="44"/>
    <x v="0"/>
    <x v="0"/>
    <n v="0"/>
  </r>
  <r>
    <x v="9"/>
    <x v="44"/>
    <x v="0"/>
    <x v="1"/>
    <n v="208625"/>
  </r>
  <r>
    <x v="9"/>
    <x v="44"/>
    <x v="0"/>
    <x v="2"/>
    <n v="525533"/>
  </r>
  <r>
    <x v="9"/>
    <x v="44"/>
    <x v="0"/>
    <x v="3"/>
    <n v="39266"/>
  </r>
  <r>
    <x v="9"/>
    <x v="44"/>
    <x v="0"/>
    <x v="4"/>
    <n v="0"/>
  </r>
  <r>
    <x v="9"/>
    <x v="44"/>
    <x v="0"/>
    <x v="5"/>
    <n v="14457"/>
  </r>
  <r>
    <x v="9"/>
    <x v="44"/>
    <x v="0"/>
    <x v="6"/>
    <n v="0"/>
  </r>
  <r>
    <x v="9"/>
    <x v="44"/>
    <x v="0"/>
    <x v="7"/>
    <n v="0"/>
  </r>
  <r>
    <x v="9"/>
    <x v="44"/>
    <x v="0"/>
    <x v="8"/>
    <n v="0"/>
  </r>
  <r>
    <x v="9"/>
    <x v="44"/>
    <x v="0"/>
    <x v="9"/>
    <n v="14711"/>
  </r>
  <r>
    <x v="9"/>
    <x v="44"/>
    <x v="0"/>
    <x v="10"/>
    <n v="2304"/>
  </r>
  <r>
    <x v="9"/>
    <x v="44"/>
    <x v="0"/>
    <x v="11"/>
    <n v="24504"/>
  </r>
  <r>
    <x v="9"/>
    <x v="44"/>
    <x v="0"/>
    <x v="12"/>
    <n v="12560"/>
  </r>
  <r>
    <x v="9"/>
    <x v="44"/>
    <x v="0"/>
    <x v="13"/>
    <n v="283234"/>
  </r>
  <r>
    <x v="9"/>
    <x v="44"/>
    <x v="1"/>
    <x v="0"/>
    <n v="0"/>
  </r>
  <r>
    <x v="9"/>
    <x v="44"/>
    <x v="1"/>
    <x v="1"/>
    <n v="208625"/>
  </r>
  <r>
    <x v="9"/>
    <x v="44"/>
    <x v="1"/>
    <x v="2"/>
    <n v="526299"/>
  </r>
  <r>
    <x v="9"/>
    <x v="44"/>
    <x v="1"/>
    <x v="3"/>
    <n v="39266"/>
  </r>
  <r>
    <x v="9"/>
    <x v="44"/>
    <x v="1"/>
    <x v="4"/>
    <n v="0"/>
  </r>
  <r>
    <x v="9"/>
    <x v="44"/>
    <x v="1"/>
    <x v="5"/>
    <n v="0"/>
  </r>
  <r>
    <x v="9"/>
    <x v="44"/>
    <x v="1"/>
    <x v="6"/>
    <n v="12281"/>
  </r>
  <r>
    <x v="9"/>
    <x v="44"/>
    <x v="1"/>
    <x v="7"/>
    <n v="0"/>
  </r>
  <r>
    <x v="9"/>
    <x v="44"/>
    <x v="1"/>
    <x v="8"/>
    <n v="0"/>
  </r>
  <r>
    <x v="9"/>
    <x v="44"/>
    <x v="1"/>
    <x v="9"/>
    <n v="14710"/>
  </r>
  <r>
    <x v="9"/>
    <x v="44"/>
    <x v="1"/>
    <x v="10"/>
    <n v="0"/>
  </r>
  <r>
    <x v="9"/>
    <x v="44"/>
    <x v="1"/>
    <x v="11"/>
    <n v="24821"/>
  </r>
  <r>
    <x v="9"/>
    <x v="44"/>
    <x v="1"/>
    <x v="12"/>
    <n v="0"/>
  </r>
  <r>
    <x v="9"/>
    <x v="44"/>
    <x v="1"/>
    <x v="13"/>
    <n v="300800"/>
  </r>
  <r>
    <x v="9"/>
    <x v="45"/>
    <x v="0"/>
    <x v="0"/>
    <n v="0"/>
  </r>
  <r>
    <x v="9"/>
    <x v="45"/>
    <x v="0"/>
    <x v="1"/>
    <n v="35470"/>
  </r>
  <r>
    <x v="9"/>
    <x v="45"/>
    <x v="0"/>
    <x v="2"/>
    <n v="418793"/>
  </r>
  <r>
    <x v="9"/>
    <x v="45"/>
    <x v="0"/>
    <x v="3"/>
    <n v="70150"/>
  </r>
  <r>
    <x v="9"/>
    <x v="45"/>
    <x v="0"/>
    <x v="4"/>
    <n v="35775"/>
  </r>
  <r>
    <x v="9"/>
    <x v="45"/>
    <x v="0"/>
    <x v="5"/>
    <n v="0"/>
  </r>
  <r>
    <x v="9"/>
    <x v="45"/>
    <x v="0"/>
    <x v="6"/>
    <n v="55001"/>
  </r>
  <r>
    <x v="9"/>
    <x v="45"/>
    <x v="0"/>
    <x v="7"/>
    <n v="0"/>
  </r>
  <r>
    <x v="9"/>
    <x v="45"/>
    <x v="0"/>
    <x v="8"/>
    <n v="29016"/>
  </r>
  <r>
    <x v="9"/>
    <x v="45"/>
    <x v="0"/>
    <x v="9"/>
    <n v="20672"/>
  </r>
  <r>
    <x v="9"/>
    <x v="45"/>
    <x v="0"/>
    <x v="10"/>
    <n v="16111"/>
  </r>
  <r>
    <x v="9"/>
    <x v="45"/>
    <x v="0"/>
    <x v="11"/>
    <n v="35199"/>
  </r>
  <r>
    <x v="9"/>
    <x v="45"/>
    <x v="0"/>
    <x v="12"/>
    <n v="2212"/>
  </r>
  <r>
    <x v="9"/>
    <x v="45"/>
    <x v="0"/>
    <x v="13"/>
    <n v="362043"/>
  </r>
  <r>
    <x v="9"/>
    <x v="45"/>
    <x v="1"/>
    <x v="0"/>
    <n v="0"/>
  </r>
  <r>
    <x v="9"/>
    <x v="45"/>
    <x v="1"/>
    <x v="1"/>
    <n v="35470"/>
  </r>
  <r>
    <x v="9"/>
    <x v="45"/>
    <x v="1"/>
    <x v="2"/>
    <n v="366219"/>
  </r>
  <r>
    <x v="9"/>
    <x v="45"/>
    <x v="1"/>
    <x v="3"/>
    <n v="70150"/>
  </r>
  <r>
    <x v="9"/>
    <x v="45"/>
    <x v="1"/>
    <x v="4"/>
    <n v="473"/>
  </r>
  <r>
    <x v="9"/>
    <x v="45"/>
    <x v="1"/>
    <x v="5"/>
    <n v="0"/>
  </r>
  <r>
    <x v="9"/>
    <x v="45"/>
    <x v="1"/>
    <x v="6"/>
    <n v="176439"/>
  </r>
  <r>
    <x v="9"/>
    <x v="45"/>
    <x v="1"/>
    <x v="7"/>
    <n v="0"/>
  </r>
  <r>
    <x v="9"/>
    <x v="45"/>
    <x v="1"/>
    <x v="8"/>
    <n v="29016"/>
  </r>
  <r>
    <x v="9"/>
    <x v="45"/>
    <x v="1"/>
    <x v="9"/>
    <n v="20674"/>
  </r>
  <r>
    <x v="9"/>
    <x v="45"/>
    <x v="1"/>
    <x v="10"/>
    <n v="0"/>
  </r>
  <r>
    <x v="9"/>
    <x v="45"/>
    <x v="1"/>
    <x v="11"/>
    <n v="39880"/>
  </r>
  <r>
    <x v="9"/>
    <x v="45"/>
    <x v="1"/>
    <x v="12"/>
    <n v="0"/>
  </r>
  <r>
    <x v="9"/>
    <x v="45"/>
    <x v="1"/>
    <x v="13"/>
    <n v="484787"/>
  </r>
  <r>
    <x v="9"/>
    <x v="46"/>
    <x v="0"/>
    <x v="0"/>
    <n v="0"/>
  </r>
  <r>
    <x v="9"/>
    <x v="46"/>
    <x v="0"/>
    <x v="1"/>
    <n v="49988"/>
  </r>
  <r>
    <x v="9"/>
    <x v="46"/>
    <x v="0"/>
    <x v="2"/>
    <n v="260513"/>
  </r>
  <r>
    <x v="9"/>
    <x v="46"/>
    <x v="0"/>
    <x v="3"/>
    <n v="39391"/>
  </r>
  <r>
    <x v="9"/>
    <x v="46"/>
    <x v="0"/>
    <x v="4"/>
    <n v="35063"/>
  </r>
  <r>
    <x v="9"/>
    <x v="46"/>
    <x v="0"/>
    <x v="5"/>
    <n v="0"/>
  </r>
  <r>
    <x v="9"/>
    <x v="46"/>
    <x v="0"/>
    <x v="6"/>
    <n v="34465"/>
  </r>
  <r>
    <x v="9"/>
    <x v="46"/>
    <x v="0"/>
    <x v="7"/>
    <n v="0"/>
  </r>
  <r>
    <x v="9"/>
    <x v="46"/>
    <x v="0"/>
    <x v="8"/>
    <n v="44608"/>
  </r>
  <r>
    <x v="9"/>
    <x v="46"/>
    <x v="0"/>
    <x v="9"/>
    <n v="20514"/>
  </r>
  <r>
    <x v="9"/>
    <x v="46"/>
    <x v="0"/>
    <x v="10"/>
    <n v="26963"/>
  </r>
  <r>
    <x v="9"/>
    <x v="46"/>
    <x v="0"/>
    <x v="11"/>
    <n v="47307"/>
  </r>
  <r>
    <x v="9"/>
    <x v="46"/>
    <x v="0"/>
    <x v="12"/>
    <n v="0"/>
  </r>
  <r>
    <x v="9"/>
    <x v="46"/>
    <x v="0"/>
    <x v="13"/>
    <n v="214974"/>
  </r>
  <r>
    <x v="9"/>
    <x v="46"/>
    <x v="1"/>
    <x v="0"/>
    <n v="0"/>
  </r>
  <r>
    <x v="9"/>
    <x v="46"/>
    <x v="1"/>
    <x v="1"/>
    <n v="46688"/>
  </r>
  <r>
    <x v="9"/>
    <x v="46"/>
    <x v="1"/>
    <x v="2"/>
    <n v="338902"/>
  </r>
  <r>
    <x v="9"/>
    <x v="46"/>
    <x v="1"/>
    <x v="3"/>
    <n v="39391"/>
  </r>
  <r>
    <x v="9"/>
    <x v="46"/>
    <x v="1"/>
    <x v="4"/>
    <n v="17386"/>
  </r>
  <r>
    <x v="9"/>
    <x v="46"/>
    <x v="1"/>
    <x v="5"/>
    <n v="0"/>
  </r>
  <r>
    <x v="9"/>
    <x v="46"/>
    <x v="1"/>
    <x v="6"/>
    <n v="34465"/>
  </r>
  <r>
    <x v="9"/>
    <x v="46"/>
    <x v="1"/>
    <x v="7"/>
    <n v="0"/>
  </r>
  <r>
    <x v="9"/>
    <x v="46"/>
    <x v="1"/>
    <x v="8"/>
    <n v="44608"/>
  </r>
  <r>
    <x v="9"/>
    <x v="46"/>
    <x v="1"/>
    <x v="9"/>
    <n v="45211"/>
  </r>
  <r>
    <x v="9"/>
    <x v="46"/>
    <x v="1"/>
    <x v="10"/>
    <n v="0"/>
  </r>
  <r>
    <x v="9"/>
    <x v="46"/>
    <x v="1"/>
    <x v="11"/>
    <n v="53008"/>
  </r>
  <r>
    <x v="9"/>
    <x v="46"/>
    <x v="1"/>
    <x v="12"/>
    <n v="0"/>
  </r>
  <r>
    <x v="9"/>
    <x v="46"/>
    <x v="1"/>
    <x v="13"/>
    <n v="322307"/>
  </r>
  <r>
    <x v="9"/>
    <x v="47"/>
    <x v="0"/>
    <x v="0"/>
    <n v="0"/>
  </r>
  <r>
    <x v="9"/>
    <x v="47"/>
    <x v="0"/>
    <x v="1"/>
    <n v="36176.12109375"/>
  </r>
  <r>
    <x v="9"/>
    <x v="47"/>
    <x v="0"/>
    <x v="2"/>
    <n v="57485.80859375"/>
  </r>
  <r>
    <x v="9"/>
    <x v="47"/>
    <x v="0"/>
    <x v="3"/>
    <n v="3254.806884765625"/>
  </r>
  <r>
    <x v="9"/>
    <x v="47"/>
    <x v="0"/>
    <x v="4"/>
    <n v="0"/>
  </r>
  <r>
    <x v="9"/>
    <x v="47"/>
    <x v="0"/>
    <x v="5"/>
    <n v="0"/>
  </r>
  <r>
    <x v="9"/>
    <x v="47"/>
    <x v="0"/>
    <x v="6"/>
    <n v="0"/>
  </r>
  <r>
    <x v="9"/>
    <x v="47"/>
    <x v="0"/>
    <x v="7"/>
    <n v="0"/>
  </r>
  <r>
    <x v="9"/>
    <x v="47"/>
    <x v="0"/>
    <x v="8"/>
    <n v="0"/>
  </r>
  <r>
    <x v="9"/>
    <x v="47"/>
    <x v="0"/>
    <x v="9"/>
    <n v="4060.112060546875"/>
  </r>
  <r>
    <x v="9"/>
    <x v="47"/>
    <x v="0"/>
    <x v="10"/>
    <n v="0"/>
  </r>
  <r>
    <x v="9"/>
    <x v="47"/>
    <x v="0"/>
    <x v="11"/>
    <n v="1341.3330383300781"/>
  </r>
  <r>
    <x v="9"/>
    <x v="47"/>
    <x v="0"/>
    <x v="12"/>
    <n v="0"/>
  </r>
  <r>
    <x v="9"/>
    <x v="47"/>
    <x v="0"/>
    <x v="13"/>
    <n v="15336.1005859375"/>
  </r>
  <r>
    <x v="9"/>
    <x v="47"/>
    <x v="1"/>
    <x v="0"/>
    <n v="0"/>
  </r>
  <r>
    <x v="9"/>
    <x v="47"/>
    <x v="1"/>
    <x v="1"/>
    <n v="36176.12109375"/>
  </r>
  <r>
    <x v="9"/>
    <x v="47"/>
    <x v="1"/>
    <x v="2"/>
    <n v="57485.80859375"/>
  </r>
  <r>
    <x v="9"/>
    <x v="47"/>
    <x v="1"/>
    <x v="3"/>
    <n v="3254.806884765625"/>
  </r>
  <r>
    <x v="9"/>
    <x v="47"/>
    <x v="1"/>
    <x v="4"/>
    <n v="0"/>
  </r>
  <r>
    <x v="9"/>
    <x v="47"/>
    <x v="1"/>
    <x v="5"/>
    <n v="0"/>
  </r>
  <r>
    <x v="9"/>
    <x v="47"/>
    <x v="1"/>
    <x v="6"/>
    <n v="0"/>
  </r>
  <r>
    <x v="9"/>
    <x v="47"/>
    <x v="1"/>
    <x v="7"/>
    <n v="0"/>
  </r>
  <r>
    <x v="9"/>
    <x v="47"/>
    <x v="1"/>
    <x v="8"/>
    <n v="0"/>
  </r>
  <r>
    <x v="9"/>
    <x v="47"/>
    <x v="1"/>
    <x v="9"/>
    <n v="4060.112060546875"/>
  </r>
  <r>
    <x v="9"/>
    <x v="47"/>
    <x v="1"/>
    <x v="10"/>
    <n v="0"/>
  </r>
  <r>
    <x v="9"/>
    <x v="47"/>
    <x v="1"/>
    <x v="11"/>
    <n v="1341.3330383300781"/>
  </r>
  <r>
    <x v="9"/>
    <x v="47"/>
    <x v="1"/>
    <x v="12"/>
    <n v="0"/>
  </r>
  <r>
    <x v="9"/>
    <x v="47"/>
    <x v="1"/>
    <x v="13"/>
    <n v="15336.1005859375"/>
  </r>
  <r>
    <x v="9"/>
    <x v="48"/>
    <x v="0"/>
    <x v="0"/>
    <n v="0"/>
  </r>
  <r>
    <x v="9"/>
    <x v="48"/>
    <x v="0"/>
    <x v="1"/>
    <n v="11661.1005859375"/>
  </r>
  <r>
    <x v="9"/>
    <x v="48"/>
    <x v="0"/>
    <x v="2"/>
    <n v="366942.2109375"/>
  </r>
  <r>
    <x v="9"/>
    <x v="48"/>
    <x v="0"/>
    <x v="3"/>
    <n v="77653.796875"/>
  </r>
  <r>
    <x v="9"/>
    <x v="48"/>
    <x v="0"/>
    <x v="4"/>
    <n v="19573"/>
  </r>
  <r>
    <x v="9"/>
    <x v="48"/>
    <x v="0"/>
    <x v="5"/>
    <n v="0"/>
  </r>
  <r>
    <x v="9"/>
    <x v="48"/>
    <x v="0"/>
    <x v="6"/>
    <n v="183077.3125"/>
  </r>
  <r>
    <x v="9"/>
    <x v="48"/>
    <x v="0"/>
    <x v="7"/>
    <n v="0"/>
  </r>
  <r>
    <x v="9"/>
    <x v="48"/>
    <x v="0"/>
    <x v="8"/>
    <n v="0"/>
  </r>
  <r>
    <x v="9"/>
    <x v="48"/>
    <x v="0"/>
    <x v="9"/>
    <n v="128640.30151367188"/>
  </r>
  <r>
    <x v="9"/>
    <x v="48"/>
    <x v="0"/>
    <x v="10"/>
    <n v="59749"/>
  </r>
  <r>
    <x v="9"/>
    <x v="48"/>
    <x v="0"/>
    <x v="11"/>
    <n v="114746.10009765625"/>
  </r>
  <r>
    <x v="9"/>
    <x v="48"/>
    <x v="0"/>
    <x v="12"/>
    <n v="429"/>
  </r>
  <r>
    <x v="9"/>
    <x v="48"/>
    <x v="0"/>
    <x v="13"/>
    <n v="367917.78662109375"/>
  </r>
  <r>
    <x v="9"/>
    <x v="48"/>
    <x v="1"/>
    <x v="0"/>
    <n v="0"/>
  </r>
  <r>
    <x v="9"/>
    <x v="48"/>
    <x v="1"/>
    <x v="1"/>
    <n v="13408.000585913658"/>
  </r>
  <r>
    <x v="9"/>
    <x v="48"/>
    <x v="1"/>
    <x v="2"/>
    <n v="296152.111328125"/>
  </r>
  <r>
    <x v="9"/>
    <x v="48"/>
    <x v="1"/>
    <x v="3"/>
    <n v="70612.396484375"/>
  </r>
  <r>
    <x v="9"/>
    <x v="48"/>
    <x v="1"/>
    <x v="4"/>
    <n v="8377.2001953125"/>
  </r>
  <r>
    <x v="9"/>
    <x v="48"/>
    <x v="1"/>
    <x v="5"/>
    <n v="0"/>
  </r>
  <r>
    <x v="9"/>
    <x v="48"/>
    <x v="1"/>
    <x v="6"/>
    <n v="302953.916015625"/>
  </r>
  <r>
    <x v="9"/>
    <x v="48"/>
    <x v="1"/>
    <x v="7"/>
    <n v="0"/>
  </r>
  <r>
    <x v="9"/>
    <x v="48"/>
    <x v="1"/>
    <x v="8"/>
    <n v="0"/>
  </r>
  <r>
    <x v="9"/>
    <x v="48"/>
    <x v="1"/>
    <x v="9"/>
    <n v="130737.60147112608"/>
  </r>
  <r>
    <x v="9"/>
    <x v="48"/>
    <x v="1"/>
    <x v="10"/>
    <n v="0"/>
  </r>
  <r>
    <x v="9"/>
    <x v="48"/>
    <x v="1"/>
    <x v="11"/>
    <n v="121725.40002441406"/>
  </r>
  <r>
    <x v="9"/>
    <x v="48"/>
    <x v="1"/>
    <x v="12"/>
    <n v="0"/>
  </r>
  <r>
    <x v="9"/>
    <x v="48"/>
    <x v="1"/>
    <x v="13"/>
    <n v="497696.08740234375"/>
  </r>
  <r>
    <x v="9"/>
    <x v="49"/>
    <x v="0"/>
    <x v="0"/>
    <n v="0"/>
  </r>
  <r>
    <x v="9"/>
    <x v="49"/>
    <x v="0"/>
    <x v="1"/>
    <n v="16974"/>
  </r>
  <r>
    <x v="9"/>
    <x v="49"/>
    <x v="0"/>
    <x v="2"/>
    <n v="104902"/>
  </r>
  <r>
    <x v="9"/>
    <x v="49"/>
    <x v="0"/>
    <x v="3"/>
    <n v="13473"/>
  </r>
  <r>
    <x v="9"/>
    <x v="49"/>
    <x v="0"/>
    <x v="4"/>
    <n v="0"/>
  </r>
  <r>
    <x v="9"/>
    <x v="49"/>
    <x v="0"/>
    <x v="5"/>
    <n v="0"/>
  </r>
  <r>
    <x v="9"/>
    <x v="49"/>
    <x v="0"/>
    <x v="6"/>
    <n v="10282"/>
  </r>
  <r>
    <x v="9"/>
    <x v="49"/>
    <x v="0"/>
    <x v="7"/>
    <n v="0"/>
  </r>
  <r>
    <x v="9"/>
    <x v="49"/>
    <x v="0"/>
    <x v="8"/>
    <n v="0"/>
  </r>
  <r>
    <x v="9"/>
    <x v="49"/>
    <x v="0"/>
    <x v="9"/>
    <n v="9905"/>
  </r>
  <r>
    <x v="9"/>
    <x v="49"/>
    <x v="0"/>
    <x v="10"/>
    <n v="0"/>
  </r>
  <r>
    <x v="9"/>
    <x v="49"/>
    <x v="0"/>
    <x v="11"/>
    <n v="9723"/>
  </r>
  <r>
    <x v="9"/>
    <x v="49"/>
    <x v="0"/>
    <x v="12"/>
    <n v="0"/>
  </r>
  <r>
    <x v="9"/>
    <x v="49"/>
    <x v="0"/>
    <x v="13"/>
    <n v="84555"/>
  </r>
  <r>
    <x v="9"/>
    <x v="49"/>
    <x v="1"/>
    <x v="0"/>
    <n v="0"/>
  </r>
  <r>
    <x v="9"/>
    <x v="49"/>
    <x v="1"/>
    <x v="1"/>
    <n v="16974"/>
  </r>
  <r>
    <x v="9"/>
    <x v="49"/>
    <x v="1"/>
    <x v="2"/>
    <n v="104902"/>
  </r>
  <r>
    <x v="9"/>
    <x v="49"/>
    <x v="1"/>
    <x v="3"/>
    <n v="13473"/>
  </r>
  <r>
    <x v="9"/>
    <x v="49"/>
    <x v="1"/>
    <x v="4"/>
    <n v="0"/>
  </r>
  <r>
    <x v="9"/>
    <x v="49"/>
    <x v="1"/>
    <x v="5"/>
    <n v="0"/>
  </r>
  <r>
    <x v="9"/>
    <x v="49"/>
    <x v="1"/>
    <x v="6"/>
    <n v="10282"/>
  </r>
  <r>
    <x v="9"/>
    <x v="49"/>
    <x v="1"/>
    <x v="7"/>
    <n v="0"/>
  </r>
  <r>
    <x v="9"/>
    <x v="49"/>
    <x v="1"/>
    <x v="8"/>
    <n v="0"/>
  </r>
  <r>
    <x v="9"/>
    <x v="49"/>
    <x v="1"/>
    <x v="9"/>
    <n v="9905"/>
  </r>
  <r>
    <x v="9"/>
    <x v="49"/>
    <x v="1"/>
    <x v="10"/>
    <n v="0"/>
  </r>
  <r>
    <x v="9"/>
    <x v="49"/>
    <x v="1"/>
    <x v="11"/>
    <n v="9723"/>
  </r>
  <r>
    <x v="9"/>
    <x v="49"/>
    <x v="1"/>
    <x v="12"/>
    <n v="0"/>
  </r>
  <r>
    <x v="9"/>
    <x v="49"/>
    <x v="1"/>
    <x v="13"/>
    <n v="84555"/>
  </r>
  <r>
    <x v="9"/>
    <x v="50"/>
    <x v="0"/>
    <x v="0"/>
    <n v="0"/>
  </r>
  <r>
    <x v="9"/>
    <x v="50"/>
    <x v="0"/>
    <x v="1"/>
    <n v="31669"/>
  </r>
  <r>
    <x v="9"/>
    <x v="50"/>
    <x v="0"/>
    <x v="2"/>
    <n v="303892"/>
  </r>
  <r>
    <x v="9"/>
    <x v="50"/>
    <x v="0"/>
    <x v="3"/>
    <n v="107722"/>
  </r>
  <r>
    <x v="9"/>
    <x v="50"/>
    <x v="0"/>
    <x v="4"/>
    <n v="0"/>
  </r>
  <r>
    <x v="9"/>
    <x v="50"/>
    <x v="0"/>
    <x v="5"/>
    <n v="0"/>
  </r>
  <r>
    <x v="9"/>
    <x v="50"/>
    <x v="0"/>
    <x v="6"/>
    <n v="305031"/>
  </r>
  <r>
    <x v="9"/>
    <x v="50"/>
    <x v="0"/>
    <x v="7"/>
    <n v="0"/>
  </r>
  <r>
    <x v="9"/>
    <x v="50"/>
    <x v="0"/>
    <x v="8"/>
    <n v="26219"/>
  </r>
  <r>
    <x v="9"/>
    <x v="50"/>
    <x v="0"/>
    <x v="9"/>
    <n v="54540"/>
  </r>
  <r>
    <x v="9"/>
    <x v="50"/>
    <x v="0"/>
    <x v="10"/>
    <n v="118"/>
  </r>
  <r>
    <x v="9"/>
    <x v="50"/>
    <x v="0"/>
    <x v="11"/>
    <n v="72510"/>
  </r>
  <r>
    <x v="9"/>
    <x v="50"/>
    <x v="0"/>
    <x v="12"/>
    <n v="132391"/>
  </r>
  <r>
    <x v="9"/>
    <x v="50"/>
    <x v="0"/>
    <x v="13"/>
    <n v="645994"/>
  </r>
  <r>
    <x v="9"/>
    <x v="50"/>
    <x v="1"/>
    <x v="0"/>
    <n v="0"/>
  </r>
  <r>
    <x v="9"/>
    <x v="50"/>
    <x v="1"/>
    <x v="1"/>
    <n v="31843"/>
  </r>
  <r>
    <x v="9"/>
    <x v="50"/>
    <x v="1"/>
    <x v="2"/>
    <n v="430384"/>
  </r>
  <r>
    <x v="9"/>
    <x v="50"/>
    <x v="1"/>
    <x v="3"/>
    <n v="53882"/>
  </r>
  <r>
    <x v="9"/>
    <x v="50"/>
    <x v="1"/>
    <x v="4"/>
    <n v="0"/>
  </r>
  <r>
    <x v="9"/>
    <x v="50"/>
    <x v="1"/>
    <x v="5"/>
    <n v="0"/>
  </r>
  <r>
    <x v="9"/>
    <x v="50"/>
    <x v="1"/>
    <x v="6"/>
    <n v="532154"/>
  </r>
  <r>
    <x v="9"/>
    <x v="50"/>
    <x v="1"/>
    <x v="7"/>
    <n v="0"/>
  </r>
  <r>
    <x v="9"/>
    <x v="50"/>
    <x v="1"/>
    <x v="8"/>
    <n v="26219"/>
  </r>
  <r>
    <x v="9"/>
    <x v="50"/>
    <x v="1"/>
    <x v="9"/>
    <n v="76279"/>
  </r>
  <r>
    <x v="9"/>
    <x v="50"/>
    <x v="1"/>
    <x v="10"/>
    <n v="0"/>
  </r>
  <r>
    <x v="9"/>
    <x v="50"/>
    <x v="1"/>
    <x v="11"/>
    <n v="95132"/>
  </r>
  <r>
    <x v="9"/>
    <x v="50"/>
    <x v="1"/>
    <x v="12"/>
    <n v="0"/>
  </r>
  <r>
    <x v="9"/>
    <x v="50"/>
    <x v="1"/>
    <x v="13"/>
    <n v="921885"/>
  </r>
  <r>
    <x v="9"/>
    <x v="51"/>
    <x v="0"/>
    <x v="0"/>
    <n v="0"/>
  </r>
  <r>
    <x v="9"/>
    <x v="51"/>
    <x v="0"/>
    <x v="1"/>
    <n v="40345"/>
  </r>
  <r>
    <x v="9"/>
    <x v="51"/>
    <x v="0"/>
    <x v="2"/>
    <n v="199076"/>
  </r>
  <r>
    <x v="9"/>
    <x v="51"/>
    <x v="0"/>
    <x v="3"/>
    <n v="87253"/>
  </r>
  <r>
    <x v="9"/>
    <x v="51"/>
    <x v="0"/>
    <x v="4"/>
    <n v="0"/>
  </r>
  <r>
    <x v="9"/>
    <x v="51"/>
    <x v="0"/>
    <x v="5"/>
    <n v="49059"/>
  </r>
  <r>
    <x v="9"/>
    <x v="51"/>
    <x v="0"/>
    <x v="6"/>
    <n v="329837"/>
  </r>
  <r>
    <x v="9"/>
    <x v="51"/>
    <x v="0"/>
    <x v="7"/>
    <n v="0"/>
  </r>
  <r>
    <x v="9"/>
    <x v="51"/>
    <x v="0"/>
    <x v="8"/>
    <n v="217639"/>
  </r>
  <r>
    <x v="9"/>
    <x v="51"/>
    <x v="0"/>
    <x v="9"/>
    <n v="49643"/>
  </r>
  <r>
    <x v="9"/>
    <x v="51"/>
    <x v="0"/>
    <x v="10"/>
    <n v="42843"/>
  </r>
  <r>
    <x v="9"/>
    <x v="51"/>
    <x v="0"/>
    <x v="11"/>
    <n v="119609"/>
  </r>
  <r>
    <x v="9"/>
    <x v="51"/>
    <x v="0"/>
    <x v="12"/>
    <n v="0"/>
  </r>
  <r>
    <x v="9"/>
    <x v="51"/>
    <x v="0"/>
    <x v="13"/>
    <n v="597018"/>
  </r>
  <r>
    <x v="9"/>
    <x v="51"/>
    <x v="1"/>
    <x v="0"/>
    <n v="0"/>
  </r>
  <r>
    <x v="9"/>
    <x v="51"/>
    <x v="1"/>
    <x v="1"/>
    <n v="40363"/>
  </r>
  <r>
    <x v="9"/>
    <x v="51"/>
    <x v="1"/>
    <x v="2"/>
    <n v="-157452"/>
  </r>
  <r>
    <x v="9"/>
    <x v="51"/>
    <x v="1"/>
    <x v="3"/>
    <n v="88157"/>
  </r>
  <r>
    <x v="9"/>
    <x v="51"/>
    <x v="1"/>
    <x v="4"/>
    <n v="0"/>
  </r>
  <r>
    <x v="9"/>
    <x v="51"/>
    <x v="1"/>
    <x v="5"/>
    <n v="0"/>
  </r>
  <r>
    <x v="9"/>
    <x v="51"/>
    <x v="1"/>
    <x v="6"/>
    <n v="977739"/>
  </r>
  <r>
    <x v="9"/>
    <x v="51"/>
    <x v="1"/>
    <x v="7"/>
    <n v="0"/>
  </r>
  <r>
    <x v="9"/>
    <x v="51"/>
    <x v="1"/>
    <x v="8"/>
    <n v="217639"/>
  </r>
  <r>
    <x v="9"/>
    <x v="51"/>
    <x v="1"/>
    <x v="9"/>
    <n v="58758"/>
  </r>
  <r>
    <x v="9"/>
    <x v="51"/>
    <x v="1"/>
    <x v="10"/>
    <n v="0"/>
  </r>
  <r>
    <x v="9"/>
    <x v="51"/>
    <x v="1"/>
    <x v="11"/>
    <n v="218798"/>
  </r>
  <r>
    <x v="9"/>
    <x v="51"/>
    <x v="1"/>
    <x v="12"/>
    <n v="0"/>
  </r>
  <r>
    <x v="9"/>
    <x v="51"/>
    <x v="1"/>
    <x v="13"/>
    <n v="1069446"/>
  </r>
  <r>
    <x v="9"/>
    <x v="52"/>
    <x v="0"/>
    <x v="0"/>
    <n v="0"/>
  </r>
  <r>
    <x v="9"/>
    <x v="52"/>
    <x v="0"/>
    <x v="1"/>
    <n v="826404"/>
  </r>
  <r>
    <x v="9"/>
    <x v="52"/>
    <x v="0"/>
    <x v="2"/>
    <n v="-959046"/>
  </r>
  <r>
    <x v="9"/>
    <x v="52"/>
    <x v="0"/>
    <x v="3"/>
    <n v="561527"/>
  </r>
  <r>
    <x v="9"/>
    <x v="52"/>
    <x v="0"/>
    <x v="4"/>
    <n v="0"/>
  </r>
  <r>
    <x v="9"/>
    <x v="52"/>
    <x v="0"/>
    <x v="5"/>
    <n v="554019"/>
  </r>
  <r>
    <x v="9"/>
    <x v="52"/>
    <x v="0"/>
    <x v="6"/>
    <n v="5927836"/>
  </r>
  <r>
    <x v="9"/>
    <x v="52"/>
    <x v="0"/>
    <x v="7"/>
    <n v="0"/>
  </r>
  <r>
    <x v="9"/>
    <x v="52"/>
    <x v="0"/>
    <x v="8"/>
    <n v="1491312"/>
  </r>
  <r>
    <x v="9"/>
    <x v="52"/>
    <x v="0"/>
    <x v="9"/>
    <n v="328973"/>
  </r>
  <r>
    <x v="9"/>
    <x v="52"/>
    <x v="0"/>
    <x v="10"/>
    <n v="118072"/>
  </r>
  <r>
    <x v="9"/>
    <x v="52"/>
    <x v="0"/>
    <x v="11"/>
    <n v="865944"/>
  </r>
  <r>
    <x v="9"/>
    <x v="52"/>
    <x v="0"/>
    <x v="12"/>
    <n v="849996"/>
  </r>
  <r>
    <x v="9"/>
    <x v="52"/>
    <x v="0"/>
    <x v="13"/>
    <n v="5787047"/>
  </r>
  <r>
    <x v="9"/>
    <x v="52"/>
    <x v="1"/>
    <x v="0"/>
    <n v="0"/>
  </r>
  <r>
    <x v="9"/>
    <x v="52"/>
    <x v="1"/>
    <x v="1"/>
    <n v="884549"/>
  </r>
  <r>
    <x v="9"/>
    <x v="52"/>
    <x v="1"/>
    <x v="2"/>
    <n v="11366"/>
  </r>
  <r>
    <x v="9"/>
    <x v="52"/>
    <x v="1"/>
    <x v="3"/>
    <n v="556030"/>
  </r>
  <r>
    <x v="9"/>
    <x v="52"/>
    <x v="1"/>
    <x v="4"/>
    <n v="107955"/>
  </r>
  <r>
    <x v="9"/>
    <x v="52"/>
    <x v="1"/>
    <x v="5"/>
    <n v="0"/>
  </r>
  <r>
    <x v="9"/>
    <x v="52"/>
    <x v="1"/>
    <x v="6"/>
    <n v="8398197"/>
  </r>
  <r>
    <x v="9"/>
    <x v="52"/>
    <x v="1"/>
    <x v="7"/>
    <n v="0"/>
  </r>
  <r>
    <x v="9"/>
    <x v="52"/>
    <x v="1"/>
    <x v="8"/>
    <n v="1566342"/>
  </r>
  <r>
    <x v="9"/>
    <x v="52"/>
    <x v="1"/>
    <x v="9"/>
    <n v="521487"/>
  </r>
  <r>
    <x v="9"/>
    <x v="52"/>
    <x v="1"/>
    <x v="10"/>
    <n v="0"/>
  </r>
  <r>
    <x v="9"/>
    <x v="52"/>
    <x v="1"/>
    <x v="11"/>
    <n v="1062406"/>
  </r>
  <r>
    <x v="9"/>
    <x v="52"/>
    <x v="1"/>
    <x v="12"/>
    <n v="0"/>
  </r>
  <r>
    <x v="9"/>
    <x v="52"/>
    <x v="1"/>
    <x v="13"/>
    <n v="8968290"/>
  </r>
  <r>
    <x v="9"/>
    <x v="53"/>
    <x v="0"/>
    <x v="0"/>
    <n v="5267"/>
  </r>
  <r>
    <x v="9"/>
    <x v="53"/>
    <x v="0"/>
    <x v="1"/>
    <n v="155687"/>
  </r>
  <r>
    <x v="9"/>
    <x v="53"/>
    <x v="0"/>
    <x v="2"/>
    <n v="515437"/>
  </r>
  <r>
    <x v="9"/>
    <x v="53"/>
    <x v="0"/>
    <x v="3"/>
    <n v="69979"/>
  </r>
  <r>
    <x v="9"/>
    <x v="53"/>
    <x v="0"/>
    <x v="4"/>
    <n v="0"/>
  </r>
  <r>
    <x v="9"/>
    <x v="53"/>
    <x v="0"/>
    <x v="5"/>
    <n v="121149"/>
  </r>
  <r>
    <x v="9"/>
    <x v="53"/>
    <x v="0"/>
    <x v="6"/>
    <n v="143941"/>
  </r>
  <r>
    <x v="9"/>
    <x v="53"/>
    <x v="0"/>
    <x v="7"/>
    <n v="0"/>
  </r>
  <r>
    <x v="9"/>
    <x v="53"/>
    <x v="0"/>
    <x v="8"/>
    <n v="49727"/>
  </r>
  <r>
    <x v="9"/>
    <x v="53"/>
    <x v="0"/>
    <x v="9"/>
    <n v="53624"/>
  </r>
  <r>
    <x v="9"/>
    <x v="53"/>
    <x v="0"/>
    <x v="10"/>
    <n v="5381"/>
  </r>
  <r>
    <x v="9"/>
    <x v="53"/>
    <x v="0"/>
    <x v="11"/>
    <n v="102184"/>
  </r>
  <r>
    <x v="9"/>
    <x v="53"/>
    <x v="0"/>
    <x v="12"/>
    <n v="158773"/>
  </r>
  <r>
    <x v="9"/>
    <x v="53"/>
    <x v="0"/>
    <x v="13"/>
    <n v="569509"/>
  </r>
  <r>
    <x v="9"/>
    <x v="53"/>
    <x v="1"/>
    <x v="0"/>
    <n v="5267"/>
  </r>
  <r>
    <x v="9"/>
    <x v="53"/>
    <x v="1"/>
    <x v="1"/>
    <n v="162014"/>
  </r>
  <r>
    <x v="9"/>
    <x v="53"/>
    <x v="1"/>
    <x v="2"/>
    <n v="505553"/>
  </r>
  <r>
    <x v="9"/>
    <x v="53"/>
    <x v="1"/>
    <x v="3"/>
    <n v="67279"/>
  </r>
  <r>
    <x v="9"/>
    <x v="53"/>
    <x v="1"/>
    <x v="4"/>
    <n v="0"/>
  </r>
  <r>
    <x v="9"/>
    <x v="53"/>
    <x v="1"/>
    <x v="5"/>
    <n v="0"/>
  </r>
  <r>
    <x v="9"/>
    <x v="53"/>
    <x v="1"/>
    <x v="6"/>
    <n v="512581"/>
  </r>
  <r>
    <x v="9"/>
    <x v="53"/>
    <x v="1"/>
    <x v="7"/>
    <n v="0"/>
  </r>
  <r>
    <x v="9"/>
    <x v="53"/>
    <x v="1"/>
    <x v="8"/>
    <n v="49727"/>
  </r>
  <r>
    <x v="9"/>
    <x v="53"/>
    <x v="1"/>
    <x v="9"/>
    <n v="54021"/>
  </r>
  <r>
    <x v="9"/>
    <x v="53"/>
    <x v="1"/>
    <x v="10"/>
    <n v="0"/>
  </r>
  <r>
    <x v="9"/>
    <x v="53"/>
    <x v="1"/>
    <x v="11"/>
    <n v="138842"/>
  </r>
  <r>
    <x v="9"/>
    <x v="53"/>
    <x v="1"/>
    <x v="12"/>
    <n v="0"/>
  </r>
  <r>
    <x v="9"/>
    <x v="53"/>
    <x v="1"/>
    <x v="13"/>
    <n v="928656"/>
  </r>
  <r>
    <x v="9"/>
    <x v="54"/>
    <x v="0"/>
    <x v="0"/>
    <n v="0"/>
  </r>
  <r>
    <x v="9"/>
    <x v="54"/>
    <x v="0"/>
    <x v="1"/>
    <n v="143510"/>
  </r>
  <r>
    <x v="9"/>
    <x v="54"/>
    <x v="0"/>
    <x v="2"/>
    <n v="845167"/>
  </r>
  <r>
    <x v="9"/>
    <x v="54"/>
    <x v="0"/>
    <x v="3"/>
    <n v="16046"/>
  </r>
  <r>
    <x v="9"/>
    <x v="54"/>
    <x v="0"/>
    <x v="4"/>
    <n v="19110"/>
  </r>
  <r>
    <x v="9"/>
    <x v="54"/>
    <x v="0"/>
    <x v="5"/>
    <n v="0"/>
  </r>
  <r>
    <x v="9"/>
    <x v="54"/>
    <x v="0"/>
    <x v="6"/>
    <n v="16010"/>
  </r>
  <r>
    <x v="9"/>
    <x v="54"/>
    <x v="0"/>
    <x v="7"/>
    <n v="0"/>
  </r>
  <r>
    <x v="9"/>
    <x v="54"/>
    <x v="0"/>
    <x v="8"/>
    <n v="0"/>
  </r>
  <r>
    <x v="9"/>
    <x v="54"/>
    <x v="0"/>
    <x v="9"/>
    <n v="22005"/>
  </r>
  <r>
    <x v="9"/>
    <x v="54"/>
    <x v="0"/>
    <x v="10"/>
    <n v="3104"/>
  </r>
  <r>
    <x v="9"/>
    <x v="54"/>
    <x v="0"/>
    <x v="11"/>
    <n v="27971"/>
  </r>
  <r>
    <x v="9"/>
    <x v="54"/>
    <x v="0"/>
    <x v="12"/>
    <n v="0"/>
  </r>
  <r>
    <x v="9"/>
    <x v="54"/>
    <x v="0"/>
    <x v="13"/>
    <n v="685373"/>
  </r>
  <r>
    <x v="9"/>
    <x v="54"/>
    <x v="1"/>
    <x v="0"/>
    <n v="0"/>
  </r>
  <r>
    <x v="9"/>
    <x v="54"/>
    <x v="1"/>
    <x v="1"/>
    <n v="143510"/>
  </r>
  <r>
    <x v="9"/>
    <x v="54"/>
    <x v="1"/>
    <x v="2"/>
    <n v="835877"/>
  </r>
  <r>
    <x v="9"/>
    <x v="54"/>
    <x v="1"/>
    <x v="3"/>
    <n v="16046"/>
  </r>
  <r>
    <x v="9"/>
    <x v="54"/>
    <x v="1"/>
    <x v="4"/>
    <n v="19110"/>
  </r>
  <r>
    <x v="9"/>
    <x v="54"/>
    <x v="1"/>
    <x v="5"/>
    <n v="0"/>
  </r>
  <r>
    <x v="9"/>
    <x v="54"/>
    <x v="1"/>
    <x v="6"/>
    <n v="26845"/>
  </r>
  <r>
    <x v="9"/>
    <x v="54"/>
    <x v="1"/>
    <x v="7"/>
    <n v="0"/>
  </r>
  <r>
    <x v="9"/>
    <x v="54"/>
    <x v="1"/>
    <x v="8"/>
    <n v="0"/>
  </r>
  <r>
    <x v="9"/>
    <x v="54"/>
    <x v="1"/>
    <x v="9"/>
    <n v="22005"/>
  </r>
  <r>
    <x v="9"/>
    <x v="54"/>
    <x v="1"/>
    <x v="10"/>
    <n v="0"/>
  </r>
  <r>
    <x v="9"/>
    <x v="54"/>
    <x v="1"/>
    <x v="11"/>
    <n v="28459"/>
  </r>
  <r>
    <x v="9"/>
    <x v="54"/>
    <x v="1"/>
    <x v="12"/>
    <n v="0"/>
  </r>
  <r>
    <x v="9"/>
    <x v="54"/>
    <x v="1"/>
    <x v="13"/>
    <n v="690510"/>
  </r>
  <r>
    <x v="9"/>
    <x v="55"/>
    <x v="0"/>
    <x v="0"/>
    <n v="0"/>
  </r>
  <r>
    <x v="9"/>
    <x v="55"/>
    <x v="0"/>
    <x v="1"/>
    <n v="24750"/>
  </r>
  <r>
    <x v="9"/>
    <x v="55"/>
    <x v="0"/>
    <x v="2"/>
    <n v="160800"/>
  </r>
  <r>
    <x v="9"/>
    <x v="55"/>
    <x v="0"/>
    <x v="3"/>
    <n v="10202"/>
  </r>
  <r>
    <x v="9"/>
    <x v="55"/>
    <x v="0"/>
    <x v="4"/>
    <n v="3448"/>
  </r>
  <r>
    <x v="9"/>
    <x v="55"/>
    <x v="0"/>
    <x v="5"/>
    <n v="0"/>
  </r>
  <r>
    <x v="9"/>
    <x v="55"/>
    <x v="0"/>
    <x v="6"/>
    <n v="1032"/>
  </r>
  <r>
    <x v="9"/>
    <x v="55"/>
    <x v="0"/>
    <x v="7"/>
    <n v="0"/>
  </r>
  <r>
    <x v="9"/>
    <x v="55"/>
    <x v="0"/>
    <x v="8"/>
    <n v="6156"/>
  </r>
  <r>
    <x v="9"/>
    <x v="55"/>
    <x v="0"/>
    <x v="9"/>
    <n v="7476"/>
  </r>
  <r>
    <x v="9"/>
    <x v="55"/>
    <x v="0"/>
    <x v="10"/>
    <n v="5262"/>
  </r>
  <r>
    <x v="9"/>
    <x v="55"/>
    <x v="0"/>
    <x v="11"/>
    <n v="6610"/>
  </r>
  <r>
    <x v="9"/>
    <x v="55"/>
    <x v="0"/>
    <x v="12"/>
    <n v="0"/>
  </r>
  <r>
    <x v="9"/>
    <x v="55"/>
    <x v="0"/>
    <x v="13"/>
    <n v="123460"/>
  </r>
  <r>
    <x v="9"/>
    <x v="55"/>
    <x v="1"/>
    <x v="0"/>
    <n v="0"/>
  </r>
  <r>
    <x v="9"/>
    <x v="55"/>
    <x v="1"/>
    <x v="1"/>
    <n v="24750"/>
  </r>
  <r>
    <x v="9"/>
    <x v="55"/>
    <x v="1"/>
    <x v="2"/>
    <n v="164440"/>
  </r>
  <r>
    <x v="9"/>
    <x v="55"/>
    <x v="1"/>
    <x v="3"/>
    <n v="10202"/>
  </r>
  <r>
    <x v="9"/>
    <x v="55"/>
    <x v="1"/>
    <x v="4"/>
    <n v="3448"/>
  </r>
  <r>
    <x v="9"/>
    <x v="55"/>
    <x v="1"/>
    <x v="5"/>
    <n v="0"/>
  </r>
  <r>
    <x v="9"/>
    <x v="55"/>
    <x v="1"/>
    <x v="6"/>
    <n v="61324"/>
  </r>
  <r>
    <x v="9"/>
    <x v="55"/>
    <x v="1"/>
    <x v="7"/>
    <n v="0"/>
  </r>
  <r>
    <x v="9"/>
    <x v="55"/>
    <x v="1"/>
    <x v="8"/>
    <n v="6156"/>
  </r>
  <r>
    <x v="9"/>
    <x v="55"/>
    <x v="1"/>
    <x v="9"/>
    <n v="7476"/>
  </r>
  <r>
    <x v="9"/>
    <x v="55"/>
    <x v="1"/>
    <x v="10"/>
    <n v="0"/>
  </r>
  <r>
    <x v="9"/>
    <x v="55"/>
    <x v="1"/>
    <x v="11"/>
    <n v="9095"/>
  </r>
  <r>
    <x v="9"/>
    <x v="55"/>
    <x v="1"/>
    <x v="12"/>
    <n v="0"/>
  </r>
  <r>
    <x v="9"/>
    <x v="55"/>
    <x v="1"/>
    <x v="13"/>
    <n v="195139"/>
  </r>
  <r>
    <x v="9"/>
    <x v="56"/>
    <x v="0"/>
    <x v="0"/>
    <n v="7771"/>
  </r>
  <r>
    <x v="9"/>
    <x v="56"/>
    <x v="0"/>
    <x v="1"/>
    <n v="60"/>
  </r>
  <r>
    <x v="9"/>
    <x v="56"/>
    <x v="0"/>
    <x v="2"/>
    <n v="-16594"/>
  </r>
  <r>
    <x v="9"/>
    <x v="56"/>
    <x v="0"/>
    <x v="3"/>
    <n v="32783"/>
  </r>
  <r>
    <x v="9"/>
    <x v="56"/>
    <x v="0"/>
    <x v="4"/>
    <n v="0"/>
  </r>
  <r>
    <x v="9"/>
    <x v="56"/>
    <x v="0"/>
    <x v="5"/>
    <n v="0"/>
  </r>
  <r>
    <x v="9"/>
    <x v="56"/>
    <x v="0"/>
    <x v="6"/>
    <n v="124812"/>
  </r>
  <r>
    <x v="9"/>
    <x v="56"/>
    <x v="0"/>
    <x v="7"/>
    <n v="0"/>
  </r>
  <r>
    <x v="9"/>
    <x v="56"/>
    <x v="0"/>
    <x v="8"/>
    <n v="4220"/>
  </r>
  <r>
    <x v="9"/>
    <x v="56"/>
    <x v="0"/>
    <x v="9"/>
    <n v="8162"/>
  </r>
  <r>
    <x v="9"/>
    <x v="56"/>
    <x v="0"/>
    <x v="10"/>
    <n v="2324"/>
  </r>
  <r>
    <x v="9"/>
    <x v="56"/>
    <x v="0"/>
    <x v="11"/>
    <n v="70757"/>
  </r>
  <r>
    <x v="9"/>
    <x v="56"/>
    <x v="0"/>
    <x v="12"/>
    <n v="1613"/>
  </r>
  <r>
    <x v="9"/>
    <x v="56"/>
    <x v="0"/>
    <x v="13"/>
    <n v="149250"/>
  </r>
  <r>
    <x v="9"/>
    <x v="56"/>
    <x v="1"/>
    <x v="0"/>
    <n v="7771"/>
  </r>
  <r>
    <x v="9"/>
    <x v="56"/>
    <x v="1"/>
    <x v="1"/>
    <n v="60"/>
  </r>
  <r>
    <x v="9"/>
    <x v="56"/>
    <x v="1"/>
    <x v="2"/>
    <n v="-38985"/>
  </r>
  <r>
    <x v="9"/>
    <x v="56"/>
    <x v="1"/>
    <x v="3"/>
    <n v="32783"/>
  </r>
  <r>
    <x v="9"/>
    <x v="56"/>
    <x v="1"/>
    <x v="4"/>
    <n v="0"/>
  </r>
  <r>
    <x v="9"/>
    <x v="56"/>
    <x v="1"/>
    <x v="5"/>
    <n v="0"/>
  </r>
  <r>
    <x v="9"/>
    <x v="56"/>
    <x v="1"/>
    <x v="6"/>
    <n v="259680"/>
  </r>
  <r>
    <x v="9"/>
    <x v="56"/>
    <x v="1"/>
    <x v="7"/>
    <n v="0"/>
  </r>
  <r>
    <x v="9"/>
    <x v="56"/>
    <x v="1"/>
    <x v="8"/>
    <n v="4220"/>
  </r>
  <r>
    <x v="9"/>
    <x v="56"/>
    <x v="1"/>
    <x v="9"/>
    <n v="8245"/>
  </r>
  <r>
    <x v="9"/>
    <x v="56"/>
    <x v="1"/>
    <x v="10"/>
    <n v="0"/>
  </r>
  <r>
    <x v="9"/>
    <x v="56"/>
    <x v="1"/>
    <x v="11"/>
    <n v="77275"/>
  </r>
  <r>
    <x v="9"/>
    <x v="56"/>
    <x v="1"/>
    <x v="12"/>
    <n v="0"/>
  </r>
  <r>
    <x v="9"/>
    <x v="56"/>
    <x v="1"/>
    <x v="13"/>
    <n v="268873"/>
  </r>
  <r>
    <x v="9"/>
    <x v="57"/>
    <x v="0"/>
    <x v="0"/>
    <n v="0"/>
  </r>
  <r>
    <x v="9"/>
    <x v="57"/>
    <x v="0"/>
    <x v="1"/>
    <n v="12269"/>
  </r>
  <r>
    <x v="9"/>
    <x v="57"/>
    <x v="0"/>
    <x v="2"/>
    <n v="81136"/>
  </r>
  <r>
    <x v="9"/>
    <x v="57"/>
    <x v="0"/>
    <x v="3"/>
    <n v="55504"/>
  </r>
  <r>
    <x v="9"/>
    <x v="57"/>
    <x v="0"/>
    <x v="4"/>
    <n v="7790"/>
  </r>
  <r>
    <x v="9"/>
    <x v="57"/>
    <x v="0"/>
    <x v="5"/>
    <n v="9275"/>
  </r>
  <r>
    <x v="9"/>
    <x v="57"/>
    <x v="0"/>
    <x v="6"/>
    <n v="362419"/>
  </r>
  <r>
    <x v="9"/>
    <x v="57"/>
    <x v="0"/>
    <x v="7"/>
    <n v="0"/>
  </r>
  <r>
    <x v="9"/>
    <x v="57"/>
    <x v="0"/>
    <x v="8"/>
    <n v="0"/>
  </r>
  <r>
    <x v="9"/>
    <x v="57"/>
    <x v="0"/>
    <x v="9"/>
    <n v="39971"/>
  </r>
  <r>
    <x v="9"/>
    <x v="57"/>
    <x v="0"/>
    <x v="10"/>
    <n v="15872"/>
  </r>
  <r>
    <x v="9"/>
    <x v="57"/>
    <x v="0"/>
    <x v="11"/>
    <n v="92616"/>
  </r>
  <r>
    <x v="9"/>
    <x v="57"/>
    <x v="0"/>
    <x v="12"/>
    <n v="9288"/>
  </r>
  <r>
    <x v="9"/>
    <x v="57"/>
    <x v="0"/>
    <x v="13"/>
    <n v="404778"/>
  </r>
  <r>
    <x v="9"/>
    <x v="57"/>
    <x v="1"/>
    <x v="0"/>
    <n v="4735"/>
  </r>
  <r>
    <x v="9"/>
    <x v="57"/>
    <x v="1"/>
    <x v="1"/>
    <n v="12530"/>
  </r>
  <r>
    <x v="9"/>
    <x v="57"/>
    <x v="1"/>
    <x v="2"/>
    <n v="158342"/>
  </r>
  <r>
    <x v="9"/>
    <x v="57"/>
    <x v="1"/>
    <x v="3"/>
    <n v="33004"/>
  </r>
  <r>
    <x v="9"/>
    <x v="57"/>
    <x v="1"/>
    <x v="4"/>
    <n v="7790"/>
  </r>
  <r>
    <x v="9"/>
    <x v="57"/>
    <x v="1"/>
    <x v="5"/>
    <n v="0"/>
  </r>
  <r>
    <x v="9"/>
    <x v="57"/>
    <x v="1"/>
    <x v="6"/>
    <n v="418472"/>
  </r>
  <r>
    <x v="9"/>
    <x v="57"/>
    <x v="1"/>
    <x v="7"/>
    <n v="0"/>
  </r>
  <r>
    <x v="9"/>
    <x v="57"/>
    <x v="1"/>
    <x v="8"/>
    <n v="0"/>
  </r>
  <r>
    <x v="9"/>
    <x v="57"/>
    <x v="1"/>
    <x v="9"/>
    <n v="48166"/>
  </r>
  <r>
    <x v="9"/>
    <x v="57"/>
    <x v="1"/>
    <x v="10"/>
    <n v="0"/>
  </r>
  <r>
    <x v="9"/>
    <x v="57"/>
    <x v="1"/>
    <x v="11"/>
    <n v="95999"/>
  </r>
  <r>
    <x v="9"/>
    <x v="57"/>
    <x v="1"/>
    <x v="12"/>
    <n v="0"/>
  </r>
  <r>
    <x v="9"/>
    <x v="57"/>
    <x v="1"/>
    <x v="13"/>
    <n v="576058"/>
  </r>
  <r>
    <x v="9"/>
    <x v="58"/>
    <x v="0"/>
    <x v="0"/>
    <n v="12753"/>
  </r>
  <r>
    <x v="9"/>
    <x v="58"/>
    <x v="0"/>
    <x v="1"/>
    <n v="144469"/>
  </r>
  <r>
    <x v="9"/>
    <x v="58"/>
    <x v="0"/>
    <x v="2"/>
    <n v="-204752"/>
  </r>
  <r>
    <x v="9"/>
    <x v="58"/>
    <x v="0"/>
    <x v="3"/>
    <n v="790275"/>
  </r>
  <r>
    <x v="9"/>
    <x v="58"/>
    <x v="0"/>
    <x v="4"/>
    <n v="20954"/>
  </r>
  <r>
    <x v="9"/>
    <x v="58"/>
    <x v="0"/>
    <x v="5"/>
    <n v="5990"/>
  </r>
  <r>
    <x v="9"/>
    <x v="58"/>
    <x v="0"/>
    <x v="6"/>
    <n v="4650610"/>
  </r>
  <r>
    <x v="9"/>
    <x v="58"/>
    <x v="0"/>
    <x v="7"/>
    <n v="0"/>
  </r>
  <r>
    <x v="9"/>
    <x v="58"/>
    <x v="0"/>
    <x v="8"/>
    <n v="313155"/>
  </r>
  <r>
    <x v="9"/>
    <x v="58"/>
    <x v="0"/>
    <x v="9"/>
    <n v="162472"/>
  </r>
  <r>
    <x v="9"/>
    <x v="58"/>
    <x v="0"/>
    <x v="10"/>
    <n v="1997"/>
  </r>
  <r>
    <x v="9"/>
    <x v="58"/>
    <x v="0"/>
    <x v="11"/>
    <n v="669533"/>
  </r>
  <r>
    <x v="9"/>
    <x v="58"/>
    <x v="0"/>
    <x v="12"/>
    <n v="104415"/>
  </r>
  <r>
    <x v="9"/>
    <x v="58"/>
    <x v="0"/>
    <x v="13"/>
    <n v="4419557"/>
  </r>
  <r>
    <x v="9"/>
    <x v="58"/>
    <x v="1"/>
    <x v="0"/>
    <n v="20298"/>
  </r>
  <r>
    <x v="9"/>
    <x v="58"/>
    <x v="1"/>
    <x v="1"/>
    <n v="171857"/>
  </r>
  <r>
    <x v="9"/>
    <x v="58"/>
    <x v="1"/>
    <x v="2"/>
    <n v="-379574"/>
  </r>
  <r>
    <x v="9"/>
    <x v="58"/>
    <x v="1"/>
    <x v="3"/>
    <n v="281016"/>
  </r>
  <r>
    <x v="9"/>
    <x v="58"/>
    <x v="1"/>
    <x v="4"/>
    <n v="104199"/>
  </r>
  <r>
    <x v="9"/>
    <x v="58"/>
    <x v="1"/>
    <x v="5"/>
    <n v="0"/>
  </r>
  <r>
    <x v="9"/>
    <x v="58"/>
    <x v="1"/>
    <x v="6"/>
    <n v="6316460"/>
  </r>
  <r>
    <x v="9"/>
    <x v="58"/>
    <x v="1"/>
    <x v="7"/>
    <n v="0"/>
  </r>
  <r>
    <x v="9"/>
    <x v="58"/>
    <x v="1"/>
    <x v="8"/>
    <n v="313155"/>
  </r>
  <r>
    <x v="9"/>
    <x v="58"/>
    <x v="1"/>
    <x v="9"/>
    <n v="205263"/>
  </r>
  <r>
    <x v="9"/>
    <x v="58"/>
    <x v="1"/>
    <x v="10"/>
    <n v="0"/>
  </r>
  <r>
    <x v="9"/>
    <x v="58"/>
    <x v="1"/>
    <x v="11"/>
    <n v="795944"/>
  </r>
  <r>
    <x v="9"/>
    <x v="58"/>
    <x v="1"/>
    <x v="12"/>
    <n v="0"/>
  </r>
  <r>
    <x v="9"/>
    <x v="58"/>
    <x v="1"/>
    <x v="13"/>
    <n v="6303948"/>
  </r>
  <r>
    <x v="9"/>
    <x v="59"/>
    <x v="0"/>
    <x v="0"/>
    <n v="0"/>
  </r>
  <r>
    <x v="9"/>
    <x v="59"/>
    <x v="0"/>
    <x v="1"/>
    <n v="3836440"/>
  </r>
  <r>
    <x v="9"/>
    <x v="59"/>
    <x v="0"/>
    <x v="2"/>
    <n v="4751454"/>
  </r>
  <r>
    <x v="9"/>
    <x v="59"/>
    <x v="0"/>
    <x v="3"/>
    <n v="802657"/>
  </r>
  <r>
    <x v="9"/>
    <x v="59"/>
    <x v="0"/>
    <x v="4"/>
    <n v="0"/>
  </r>
  <r>
    <x v="9"/>
    <x v="59"/>
    <x v="0"/>
    <x v="5"/>
    <n v="181744"/>
  </r>
  <r>
    <x v="9"/>
    <x v="59"/>
    <x v="0"/>
    <x v="6"/>
    <n v="2383472"/>
  </r>
  <r>
    <x v="9"/>
    <x v="59"/>
    <x v="0"/>
    <x v="7"/>
    <n v="0"/>
  </r>
  <r>
    <x v="9"/>
    <x v="59"/>
    <x v="0"/>
    <x v="8"/>
    <n v="2249289"/>
  </r>
  <r>
    <x v="9"/>
    <x v="59"/>
    <x v="0"/>
    <x v="9"/>
    <n v="324526"/>
  </r>
  <r>
    <x v="9"/>
    <x v="59"/>
    <x v="0"/>
    <x v="10"/>
    <n v="1204265"/>
  </r>
  <r>
    <x v="9"/>
    <x v="59"/>
    <x v="0"/>
    <x v="11"/>
    <n v="348478"/>
  </r>
  <r>
    <x v="9"/>
    <x v="59"/>
    <x v="0"/>
    <x v="12"/>
    <n v="0"/>
  </r>
  <r>
    <x v="9"/>
    <x v="59"/>
    <x v="0"/>
    <x v="13"/>
    <n v="3383061"/>
  </r>
  <r>
    <x v="9"/>
    <x v="59"/>
    <x v="1"/>
    <x v="0"/>
    <n v="7443"/>
  </r>
  <r>
    <x v="9"/>
    <x v="59"/>
    <x v="1"/>
    <x v="1"/>
    <n v="3855398"/>
  </r>
  <r>
    <x v="9"/>
    <x v="59"/>
    <x v="1"/>
    <x v="2"/>
    <n v="4604871"/>
  </r>
  <r>
    <x v="9"/>
    <x v="59"/>
    <x v="1"/>
    <x v="3"/>
    <n v="802857"/>
  </r>
  <r>
    <x v="9"/>
    <x v="59"/>
    <x v="1"/>
    <x v="4"/>
    <n v="4286"/>
  </r>
  <r>
    <x v="9"/>
    <x v="59"/>
    <x v="1"/>
    <x v="5"/>
    <n v="0"/>
  </r>
  <r>
    <x v="9"/>
    <x v="59"/>
    <x v="1"/>
    <x v="6"/>
    <n v="3317420"/>
  </r>
  <r>
    <x v="9"/>
    <x v="59"/>
    <x v="1"/>
    <x v="7"/>
    <n v="0"/>
  </r>
  <r>
    <x v="9"/>
    <x v="59"/>
    <x v="1"/>
    <x v="8"/>
    <n v="2438889"/>
  </r>
  <r>
    <x v="9"/>
    <x v="59"/>
    <x v="1"/>
    <x v="9"/>
    <n v="377898"/>
  </r>
  <r>
    <x v="9"/>
    <x v="59"/>
    <x v="1"/>
    <x v="10"/>
    <n v="0"/>
  </r>
  <r>
    <x v="9"/>
    <x v="59"/>
    <x v="1"/>
    <x v="11"/>
    <n v="425320"/>
  </r>
  <r>
    <x v="9"/>
    <x v="59"/>
    <x v="1"/>
    <x v="12"/>
    <n v="0"/>
  </r>
  <r>
    <x v="9"/>
    <x v="59"/>
    <x v="1"/>
    <x v="13"/>
    <n v="5753504"/>
  </r>
  <r>
    <x v="9"/>
    <x v="60"/>
    <x v="0"/>
    <x v="0"/>
    <n v="0"/>
  </r>
  <r>
    <x v="9"/>
    <x v="60"/>
    <x v="0"/>
    <x v="1"/>
    <n v="300816"/>
  </r>
  <r>
    <x v="9"/>
    <x v="60"/>
    <x v="0"/>
    <x v="2"/>
    <n v="2130105"/>
  </r>
  <r>
    <x v="9"/>
    <x v="60"/>
    <x v="0"/>
    <x v="3"/>
    <n v="648588"/>
  </r>
  <r>
    <x v="9"/>
    <x v="60"/>
    <x v="0"/>
    <x v="4"/>
    <n v="38995"/>
  </r>
  <r>
    <x v="9"/>
    <x v="60"/>
    <x v="0"/>
    <x v="5"/>
    <n v="387034"/>
  </r>
  <r>
    <x v="9"/>
    <x v="60"/>
    <x v="0"/>
    <x v="6"/>
    <n v="4975986"/>
  </r>
  <r>
    <x v="9"/>
    <x v="60"/>
    <x v="0"/>
    <x v="7"/>
    <n v="0"/>
  </r>
  <r>
    <x v="9"/>
    <x v="60"/>
    <x v="0"/>
    <x v="8"/>
    <n v="1200800"/>
  </r>
  <r>
    <x v="9"/>
    <x v="60"/>
    <x v="0"/>
    <x v="9"/>
    <n v="684429"/>
  </r>
  <r>
    <x v="9"/>
    <x v="60"/>
    <x v="0"/>
    <x v="10"/>
    <n v="318094"/>
  </r>
  <r>
    <x v="9"/>
    <x v="60"/>
    <x v="0"/>
    <x v="11"/>
    <n v="1067226"/>
  </r>
  <r>
    <x v="9"/>
    <x v="60"/>
    <x v="0"/>
    <x v="12"/>
    <n v="737093"/>
  </r>
  <r>
    <x v="9"/>
    <x v="60"/>
    <x v="0"/>
    <x v="13"/>
    <n v="7733254"/>
  </r>
  <r>
    <x v="9"/>
    <x v="60"/>
    <x v="1"/>
    <x v="0"/>
    <n v="15103"/>
  </r>
  <r>
    <x v="9"/>
    <x v="60"/>
    <x v="1"/>
    <x v="1"/>
    <n v="371291"/>
  </r>
  <r>
    <x v="9"/>
    <x v="60"/>
    <x v="1"/>
    <x v="2"/>
    <n v="3002757"/>
  </r>
  <r>
    <x v="9"/>
    <x v="60"/>
    <x v="1"/>
    <x v="3"/>
    <n v="426393"/>
  </r>
  <r>
    <x v="9"/>
    <x v="60"/>
    <x v="1"/>
    <x v="4"/>
    <n v="38995"/>
  </r>
  <r>
    <x v="9"/>
    <x v="60"/>
    <x v="1"/>
    <x v="5"/>
    <n v="0"/>
  </r>
  <r>
    <x v="9"/>
    <x v="60"/>
    <x v="1"/>
    <x v="6"/>
    <n v="6669995"/>
  </r>
  <r>
    <x v="9"/>
    <x v="60"/>
    <x v="1"/>
    <x v="7"/>
    <n v="0"/>
  </r>
  <r>
    <x v="9"/>
    <x v="60"/>
    <x v="1"/>
    <x v="8"/>
    <n v="1295921"/>
  </r>
  <r>
    <x v="9"/>
    <x v="60"/>
    <x v="1"/>
    <x v="9"/>
    <n v="789363"/>
  </r>
  <r>
    <x v="9"/>
    <x v="60"/>
    <x v="1"/>
    <x v="10"/>
    <n v="0"/>
  </r>
  <r>
    <x v="9"/>
    <x v="60"/>
    <x v="1"/>
    <x v="11"/>
    <n v="1346027"/>
  </r>
  <r>
    <x v="9"/>
    <x v="60"/>
    <x v="1"/>
    <x v="12"/>
    <n v="0"/>
  </r>
  <r>
    <x v="9"/>
    <x v="60"/>
    <x v="1"/>
    <x v="13"/>
    <n v="10703761"/>
  </r>
  <r>
    <x v="9"/>
    <x v="61"/>
    <x v="0"/>
    <x v="0"/>
    <n v="0"/>
  </r>
  <r>
    <x v="9"/>
    <x v="61"/>
    <x v="0"/>
    <x v="1"/>
    <n v="209972"/>
  </r>
  <r>
    <x v="9"/>
    <x v="61"/>
    <x v="0"/>
    <x v="2"/>
    <n v="2036183"/>
  </r>
  <r>
    <x v="9"/>
    <x v="61"/>
    <x v="0"/>
    <x v="3"/>
    <n v="159433"/>
  </r>
  <r>
    <x v="9"/>
    <x v="61"/>
    <x v="0"/>
    <x v="4"/>
    <n v="965"/>
  </r>
  <r>
    <x v="9"/>
    <x v="61"/>
    <x v="0"/>
    <x v="5"/>
    <n v="183021"/>
  </r>
  <r>
    <x v="9"/>
    <x v="61"/>
    <x v="0"/>
    <x v="6"/>
    <n v="433530"/>
  </r>
  <r>
    <x v="9"/>
    <x v="61"/>
    <x v="0"/>
    <x v="7"/>
    <n v="0"/>
  </r>
  <r>
    <x v="9"/>
    <x v="61"/>
    <x v="0"/>
    <x v="8"/>
    <n v="260999"/>
  </r>
  <r>
    <x v="9"/>
    <x v="61"/>
    <x v="0"/>
    <x v="9"/>
    <n v="164293"/>
  </r>
  <r>
    <x v="9"/>
    <x v="61"/>
    <x v="0"/>
    <x v="10"/>
    <n v="119544"/>
  </r>
  <r>
    <x v="9"/>
    <x v="61"/>
    <x v="0"/>
    <x v="11"/>
    <n v="266013"/>
  </r>
  <r>
    <x v="9"/>
    <x v="61"/>
    <x v="0"/>
    <x v="12"/>
    <n v="0"/>
  </r>
  <r>
    <x v="9"/>
    <x v="61"/>
    <x v="0"/>
    <x v="13"/>
    <n v="2159497"/>
  </r>
  <r>
    <x v="9"/>
    <x v="61"/>
    <x v="1"/>
    <x v="0"/>
    <n v="4418"/>
  </r>
  <r>
    <x v="9"/>
    <x v="61"/>
    <x v="1"/>
    <x v="1"/>
    <n v="209975"/>
  </r>
  <r>
    <x v="9"/>
    <x v="61"/>
    <x v="1"/>
    <x v="2"/>
    <n v="2236466"/>
  </r>
  <r>
    <x v="9"/>
    <x v="61"/>
    <x v="1"/>
    <x v="3"/>
    <n v="131433"/>
  </r>
  <r>
    <x v="9"/>
    <x v="61"/>
    <x v="1"/>
    <x v="4"/>
    <n v="2815"/>
  </r>
  <r>
    <x v="9"/>
    <x v="61"/>
    <x v="1"/>
    <x v="5"/>
    <n v="0"/>
  </r>
  <r>
    <x v="9"/>
    <x v="61"/>
    <x v="1"/>
    <x v="6"/>
    <n v="692603"/>
  </r>
  <r>
    <x v="9"/>
    <x v="61"/>
    <x v="1"/>
    <x v="7"/>
    <n v="0"/>
  </r>
  <r>
    <x v="9"/>
    <x v="61"/>
    <x v="1"/>
    <x v="8"/>
    <n v="293537"/>
  </r>
  <r>
    <x v="9"/>
    <x v="61"/>
    <x v="1"/>
    <x v="9"/>
    <n v="177479"/>
  </r>
  <r>
    <x v="9"/>
    <x v="61"/>
    <x v="1"/>
    <x v="10"/>
    <n v="0"/>
  </r>
  <r>
    <x v="9"/>
    <x v="61"/>
    <x v="1"/>
    <x v="11"/>
    <n v="286570"/>
  </r>
  <r>
    <x v="9"/>
    <x v="61"/>
    <x v="1"/>
    <x v="12"/>
    <n v="0"/>
  </r>
  <r>
    <x v="9"/>
    <x v="61"/>
    <x v="1"/>
    <x v="13"/>
    <n v="2991892"/>
  </r>
  <r>
    <x v="9"/>
    <x v="62"/>
    <x v="0"/>
    <x v="0"/>
    <n v="0"/>
  </r>
  <r>
    <x v="9"/>
    <x v="62"/>
    <x v="0"/>
    <x v="1"/>
    <n v="2810"/>
  </r>
  <r>
    <x v="9"/>
    <x v="62"/>
    <x v="0"/>
    <x v="2"/>
    <n v="261757"/>
  </r>
  <r>
    <x v="9"/>
    <x v="62"/>
    <x v="0"/>
    <x v="3"/>
    <n v="51188"/>
  </r>
  <r>
    <x v="9"/>
    <x v="62"/>
    <x v="0"/>
    <x v="4"/>
    <n v="0"/>
  </r>
  <r>
    <x v="9"/>
    <x v="62"/>
    <x v="0"/>
    <x v="5"/>
    <n v="8041"/>
  </r>
  <r>
    <x v="9"/>
    <x v="62"/>
    <x v="0"/>
    <x v="6"/>
    <n v="165679"/>
  </r>
  <r>
    <x v="9"/>
    <x v="62"/>
    <x v="0"/>
    <x v="7"/>
    <n v="0"/>
  </r>
  <r>
    <x v="9"/>
    <x v="62"/>
    <x v="0"/>
    <x v="8"/>
    <n v="55980"/>
  </r>
  <r>
    <x v="9"/>
    <x v="62"/>
    <x v="0"/>
    <x v="9"/>
    <n v="43545"/>
  </r>
  <r>
    <x v="9"/>
    <x v="62"/>
    <x v="0"/>
    <x v="10"/>
    <n v="70122"/>
  </r>
  <r>
    <x v="9"/>
    <x v="62"/>
    <x v="0"/>
    <x v="11"/>
    <n v="67532"/>
  </r>
  <r>
    <x v="9"/>
    <x v="62"/>
    <x v="0"/>
    <x v="12"/>
    <n v="8151"/>
  </r>
  <r>
    <x v="9"/>
    <x v="62"/>
    <x v="0"/>
    <x v="13"/>
    <n v="383393"/>
  </r>
  <r>
    <x v="9"/>
    <x v="62"/>
    <x v="1"/>
    <x v="0"/>
    <n v="0"/>
  </r>
  <r>
    <x v="9"/>
    <x v="62"/>
    <x v="1"/>
    <x v="1"/>
    <n v="2810"/>
  </r>
  <r>
    <x v="9"/>
    <x v="62"/>
    <x v="1"/>
    <x v="2"/>
    <n v="226404"/>
  </r>
  <r>
    <x v="9"/>
    <x v="62"/>
    <x v="1"/>
    <x v="3"/>
    <n v="51188"/>
  </r>
  <r>
    <x v="9"/>
    <x v="62"/>
    <x v="1"/>
    <x v="4"/>
    <n v="584"/>
  </r>
  <r>
    <x v="9"/>
    <x v="62"/>
    <x v="1"/>
    <x v="5"/>
    <n v="0"/>
  </r>
  <r>
    <x v="9"/>
    <x v="62"/>
    <x v="1"/>
    <x v="6"/>
    <n v="221874"/>
  </r>
  <r>
    <x v="9"/>
    <x v="62"/>
    <x v="1"/>
    <x v="7"/>
    <n v="0"/>
  </r>
  <r>
    <x v="9"/>
    <x v="62"/>
    <x v="1"/>
    <x v="8"/>
    <n v="55980"/>
  </r>
  <r>
    <x v="9"/>
    <x v="62"/>
    <x v="1"/>
    <x v="9"/>
    <n v="43574"/>
  </r>
  <r>
    <x v="9"/>
    <x v="62"/>
    <x v="1"/>
    <x v="10"/>
    <n v="0"/>
  </r>
  <r>
    <x v="9"/>
    <x v="62"/>
    <x v="1"/>
    <x v="11"/>
    <n v="69395"/>
  </r>
  <r>
    <x v="9"/>
    <x v="62"/>
    <x v="1"/>
    <x v="12"/>
    <n v="0"/>
  </r>
  <r>
    <x v="9"/>
    <x v="62"/>
    <x v="1"/>
    <x v="13"/>
    <n v="475497"/>
  </r>
  <r>
    <x v="9"/>
    <x v="63"/>
    <x v="0"/>
    <x v="0"/>
    <n v="0"/>
  </r>
  <r>
    <x v="9"/>
    <x v="63"/>
    <x v="0"/>
    <x v="1"/>
    <n v="3841"/>
  </r>
  <r>
    <x v="9"/>
    <x v="63"/>
    <x v="0"/>
    <x v="2"/>
    <n v="357528"/>
  </r>
  <r>
    <x v="9"/>
    <x v="63"/>
    <x v="0"/>
    <x v="3"/>
    <n v="47487"/>
  </r>
  <r>
    <x v="9"/>
    <x v="63"/>
    <x v="0"/>
    <x v="4"/>
    <n v="2474"/>
  </r>
  <r>
    <x v="9"/>
    <x v="63"/>
    <x v="0"/>
    <x v="5"/>
    <n v="56255"/>
  </r>
  <r>
    <x v="9"/>
    <x v="63"/>
    <x v="0"/>
    <x v="6"/>
    <n v="159398"/>
  </r>
  <r>
    <x v="9"/>
    <x v="63"/>
    <x v="0"/>
    <x v="7"/>
    <n v="0"/>
  </r>
  <r>
    <x v="9"/>
    <x v="63"/>
    <x v="0"/>
    <x v="8"/>
    <n v="5024"/>
  </r>
  <r>
    <x v="9"/>
    <x v="63"/>
    <x v="0"/>
    <x v="9"/>
    <n v="48291"/>
  </r>
  <r>
    <x v="9"/>
    <x v="63"/>
    <x v="0"/>
    <x v="10"/>
    <n v="97952"/>
  </r>
  <r>
    <x v="9"/>
    <x v="63"/>
    <x v="0"/>
    <x v="11"/>
    <n v="79395"/>
  </r>
  <r>
    <x v="9"/>
    <x v="63"/>
    <x v="0"/>
    <x v="12"/>
    <n v="3422"/>
  </r>
  <r>
    <x v="9"/>
    <x v="63"/>
    <x v="0"/>
    <x v="13"/>
    <n v="348467"/>
  </r>
  <r>
    <x v="9"/>
    <x v="63"/>
    <x v="1"/>
    <x v="0"/>
    <n v="0"/>
  </r>
  <r>
    <x v="9"/>
    <x v="63"/>
    <x v="1"/>
    <x v="1"/>
    <n v="3841"/>
  </r>
  <r>
    <x v="9"/>
    <x v="63"/>
    <x v="1"/>
    <x v="2"/>
    <n v="226749"/>
  </r>
  <r>
    <x v="9"/>
    <x v="63"/>
    <x v="1"/>
    <x v="3"/>
    <n v="47487"/>
  </r>
  <r>
    <x v="9"/>
    <x v="63"/>
    <x v="1"/>
    <x v="4"/>
    <n v="2474"/>
  </r>
  <r>
    <x v="9"/>
    <x v="63"/>
    <x v="1"/>
    <x v="5"/>
    <n v="0"/>
  </r>
  <r>
    <x v="9"/>
    <x v="63"/>
    <x v="1"/>
    <x v="6"/>
    <n v="216826"/>
  </r>
  <r>
    <x v="9"/>
    <x v="63"/>
    <x v="1"/>
    <x v="7"/>
    <n v="0"/>
  </r>
  <r>
    <x v="9"/>
    <x v="63"/>
    <x v="1"/>
    <x v="8"/>
    <n v="5024"/>
  </r>
  <r>
    <x v="9"/>
    <x v="63"/>
    <x v="1"/>
    <x v="9"/>
    <n v="48317"/>
  </r>
  <r>
    <x v="9"/>
    <x v="63"/>
    <x v="1"/>
    <x v="10"/>
    <n v="0"/>
  </r>
  <r>
    <x v="9"/>
    <x v="63"/>
    <x v="1"/>
    <x v="11"/>
    <n v="81984"/>
  </r>
  <r>
    <x v="9"/>
    <x v="63"/>
    <x v="1"/>
    <x v="12"/>
    <n v="0"/>
  </r>
  <r>
    <x v="9"/>
    <x v="63"/>
    <x v="1"/>
    <x v="13"/>
    <n v="428464"/>
  </r>
  <r>
    <x v="9"/>
    <x v="64"/>
    <x v="0"/>
    <x v="0"/>
    <n v="0"/>
  </r>
  <r>
    <x v="9"/>
    <x v="64"/>
    <x v="0"/>
    <x v="1"/>
    <n v="14154"/>
  </r>
  <r>
    <x v="9"/>
    <x v="64"/>
    <x v="0"/>
    <x v="2"/>
    <n v="199347"/>
  </r>
  <r>
    <x v="9"/>
    <x v="64"/>
    <x v="0"/>
    <x v="3"/>
    <n v="15087"/>
  </r>
  <r>
    <x v="9"/>
    <x v="64"/>
    <x v="0"/>
    <x v="4"/>
    <n v="12669"/>
  </r>
  <r>
    <x v="9"/>
    <x v="64"/>
    <x v="0"/>
    <x v="5"/>
    <n v="8349"/>
  </r>
  <r>
    <x v="9"/>
    <x v="64"/>
    <x v="0"/>
    <x v="6"/>
    <n v="15634"/>
  </r>
  <r>
    <x v="9"/>
    <x v="64"/>
    <x v="0"/>
    <x v="7"/>
    <n v="0"/>
  </r>
  <r>
    <x v="9"/>
    <x v="64"/>
    <x v="0"/>
    <x v="8"/>
    <n v="0"/>
  </r>
  <r>
    <x v="9"/>
    <x v="64"/>
    <x v="0"/>
    <x v="9"/>
    <n v="36226"/>
  </r>
  <r>
    <x v="9"/>
    <x v="64"/>
    <x v="0"/>
    <x v="10"/>
    <n v="2845"/>
  </r>
  <r>
    <x v="9"/>
    <x v="64"/>
    <x v="0"/>
    <x v="11"/>
    <n v="20756"/>
  </r>
  <r>
    <x v="9"/>
    <x v="64"/>
    <x v="0"/>
    <x v="12"/>
    <n v="0"/>
  </r>
  <r>
    <x v="9"/>
    <x v="64"/>
    <x v="0"/>
    <x v="13"/>
    <n v="146407"/>
  </r>
  <r>
    <x v="9"/>
    <x v="64"/>
    <x v="1"/>
    <x v="0"/>
    <n v="0"/>
  </r>
  <r>
    <x v="9"/>
    <x v="64"/>
    <x v="1"/>
    <x v="1"/>
    <n v="14154"/>
  </r>
  <r>
    <x v="9"/>
    <x v="64"/>
    <x v="1"/>
    <x v="2"/>
    <n v="195875"/>
  </r>
  <r>
    <x v="9"/>
    <x v="64"/>
    <x v="1"/>
    <x v="3"/>
    <n v="15087"/>
  </r>
  <r>
    <x v="9"/>
    <x v="64"/>
    <x v="1"/>
    <x v="4"/>
    <n v="12669"/>
  </r>
  <r>
    <x v="9"/>
    <x v="64"/>
    <x v="1"/>
    <x v="5"/>
    <n v="0"/>
  </r>
  <r>
    <x v="9"/>
    <x v="64"/>
    <x v="1"/>
    <x v="6"/>
    <n v="15634"/>
  </r>
  <r>
    <x v="9"/>
    <x v="64"/>
    <x v="1"/>
    <x v="7"/>
    <n v="0"/>
  </r>
  <r>
    <x v="9"/>
    <x v="64"/>
    <x v="1"/>
    <x v="8"/>
    <n v="0"/>
  </r>
  <r>
    <x v="9"/>
    <x v="64"/>
    <x v="1"/>
    <x v="9"/>
    <n v="36226"/>
  </r>
  <r>
    <x v="9"/>
    <x v="64"/>
    <x v="1"/>
    <x v="10"/>
    <n v="0"/>
  </r>
  <r>
    <x v="9"/>
    <x v="64"/>
    <x v="1"/>
    <x v="11"/>
    <n v="21123"/>
  </r>
  <r>
    <x v="9"/>
    <x v="64"/>
    <x v="1"/>
    <x v="12"/>
    <n v="0"/>
  </r>
  <r>
    <x v="9"/>
    <x v="64"/>
    <x v="1"/>
    <x v="13"/>
    <n v="154496"/>
  </r>
  <r>
    <x v="9"/>
    <x v="65"/>
    <x v="0"/>
    <x v="0"/>
    <n v="0"/>
  </r>
  <r>
    <x v="9"/>
    <x v="65"/>
    <x v="0"/>
    <x v="1"/>
    <n v="163769"/>
  </r>
  <r>
    <x v="9"/>
    <x v="65"/>
    <x v="0"/>
    <x v="2"/>
    <n v="1700372"/>
  </r>
  <r>
    <x v="9"/>
    <x v="65"/>
    <x v="0"/>
    <x v="3"/>
    <n v="244510"/>
  </r>
  <r>
    <x v="9"/>
    <x v="65"/>
    <x v="0"/>
    <x v="4"/>
    <n v="0"/>
  </r>
  <r>
    <x v="9"/>
    <x v="65"/>
    <x v="0"/>
    <x v="5"/>
    <n v="185720"/>
  </r>
  <r>
    <x v="9"/>
    <x v="65"/>
    <x v="0"/>
    <x v="6"/>
    <n v="288929"/>
  </r>
  <r>
    <x v="9"/>
    <x v="65"/>
    <x v="0"/>
    <x v="7"/>
    <n v="0"/>
  </r>
  <r>
    <x v="9"/>
    <x v="65"/>
    <x v="0"/>
    <x v="8"/>
    <n v="77065"/>
  </r>
  <r>
    <x v="9"/>
    <x v="65"/>
    <x v="0"/>
    <x v="9"/>
    <n v="115976"/>
  </r>
  <r>
    <x v="9"/>
    <x v="65"/>
    <x v="0"/>
    <x v="10"/>
    <n v="144383"/>
  </r>
  <r>
    <x v="9"/>
    <x v="65"/>
    <x v="0"/>
    <x v="11"/>
    <n v="142839"/>
  </r>
  <r>
    <x v="9"/>
    <x v="65"/>
    <x v="0"/>
    <x v="12"/>
    <n v="0"/>
  </r>
  <r>
    <x v="9"/>
    <x v="65"/>
    <x v="0"/>
    <x v="13"/>
    <n v="1354847"/>
  </r>
  <r>
    <x v="9"/>
    <x v="65"/>
    <x v="1"/>
    <x v="0"/>
    <n v="0"/>
  </r>
  <r>
    <x v="9"/>
    <x v="65"/>
    <x v="1"/>
    <x v="1"/>
    <n v="163769"/>
  </r>
  <r>
    <x v="9"/>
    <x v="65"/>
    <x v="1"/>
    <x v="2"/>
    <n v="1466431"/>
  </r>
  <r>
    <x v="9"/>
    <x v="65"/>
    <x v="1"/>
    <x v="3"/>
    <n v="244510"/>
  </r>
  <r>
    <x v="9"/>
    <x v="65"/>
    <x v="1"/>
    <x v="4"/>
    <n v="689"/>
  </r>
  <r>
    <x v="9"/>
    <x v="65"/>
    <x v="1"/>
    <x v="5"/>
    <n v="0"/>
  </r>
  <r>
    <x v="9"/>
    <x v="65"/>
    <x v="1"/>
    <x v="6"/>
    <n v="533608"/>
  </r>
  <r>
    <x v="9"/>
    <x v="65"/>
    <x v="1"/>
    <x v="7"/>
    <n v="0"/>
  </r>
  <r>
    <x v="9"/>
    <x v="65"/>
    <x v="1"/>
    <x v="8"/>
    <n v="77065"/>
  </r>
  <r>
    <x v="9"/>
    <x v="65"/>
    <x v="1"/>
    <x v="9"/>
    <n v="118069"/>
  </r>
  <r>
    <x v="9"/>
    <x v="65"/>
    <x v="1"/>
    <x v="10"/>
    <n v="0"/>
  </r>
  <r>
    <x v="9"/>
    <x v="65"/>
    <x v="1"/>
    <x v="11"/>
    <n v="149034"/>
  </r>
  <r>
    <x v="9"/>
    <x v="65"/>
    <x v="1"/>
    <x v="12"/>
    <n v="0"/>
  </r>
  <r>
    <x v="9"/>
    <x v="65"/>
    <x v="1"/>
    <x v="13"/>
    <n v="1699101"/>
  </r>
  <r>
    <x v="9"/>
    <x v="66"/>
    <x v="0"/>
    <x v="0"/>
    <n v="0"/>
  </r>
  <r>
    <x v="9"/>
    <x v="66"/>
    <x v="0"/>
    <x v="1"/>
    <n v="2857"/>
  </r>
  <r>
    <x v="9"/>
    <x v="66"/>
    <x v="0"/>
    <x v="2"/>
    <n v="666550"/>
  </r>
  <r>
    <x v="9"/>
    <x v="66"/>
    <x v="0"/>
    <x v="3"/>
    <n v="540055"/>
  </r>
  <r>
    <x v="9"/>
    <x v="66"/>
    <x v="0"/>
    <x v="4"/>
    <n v="13966"/>
  </r>
  <r>
    <x v="9"/>
    <x v="66"/>
    <x v="0"/>
    <x v="5"/>
    <n v="102617"/>
  </r>
  <r>
    <x v="9"/>
    <x v="66"/>
    <x v="0"/>
    <x v="6"/>
    <n v="1030952"/>
  </r>
  <r>
    <x v="9"/>
    <x v="66"/>
    <x v="0"/>
    <x v="7"/>
    <n v="0"/>
  </r>
  <r>
    <x v="9"/>
    <x v="66"/>
    <x v="0"/>
    <x v="8"/>
    <n v="22463"/>
  </r>
  <r>
    <x v="9"/>
    <x v="66"/>
    <x v="0"/>
    <x v="9"/>
    <n v="115755"/>
  </r>
  <r>
    <x v="9"/>
    <x v="66"/>
    <x v="0"/>
    <x v="10"/>
    <n v="128050"/>
  </r>
  <r>
    <x v="9"/>
    <x v="66"/>
    <x v="0"/>
    <x v="11"/>
    <n v="294570"/>
  </r>
  <r>
    <x v="9"/>
    <x v="66"/>
    <x v="0"/>
    <x v="12"/>
    <n v="6959"/>
  </r>
  <r>
    <x v="9"/>
    <x v="66"/>
    <x v="0"/>
    <x v="13"/>
    <n v="1118194"/>
  </r>
  <r>
    <x v="9"/>
    <x v="66"/>
    <x v="1"/>
    <x v="0"/>
    <n v="0"/>
  </r>
  <r>
    <x v="9"/>
    <x v="66"/>
    <x v="1"/>
    <x v="1"/>
    <n v="46892"/>
  </r>
  <r>
    <x v="9"/>
    <x v="66"/>
    <x v="1"/>
    <x v="2"/>
    <n v="726504"/>
  </r>
  <r>
    <x v="9"/>
    <x v="66"/>
    <x v="1"/>
    <x v="3"/>
    <n v="239691"/>
  </r>
  <r>
    <x v="9"/>
    <x v="66"/>
    <x v="1"/>
    <x v="4"/>
    <n v="13966"/>
  </r>
  <r>
    <x v="9"/>
    <x v="66"/>
    <x v="1"/>
    <x v="5"/>
    <n v="0"/>
  </r>
  <r>
    <x v="9"/>
    <x v="66"/>
    <x v="1"/>
    <x v="6"/>
    <n v="1527057"/>
  </r>
  <r>
    <x v="9"/>
    <x v="66"/>
    <x v="1"/>
    <x v="7"/>
    <n v="0"/>
  </r>
  <r>
    <x v="9"/>
    <x v="66"/>
    <x v="1"/>
    <x v="8"/>
    <n v="22463"/>
  </r>
  <r>
    <x v="9"/>
    <x v="66"/>
    <x v="1"/>
    <x v="9"/>
    <n v="145046"/>
  </r>
  <r>
    <x v="9"/>
    <x v="66"/>
    <x v="1"/>
    <x v="10"/>
    <n v="0"/>
  </r>
  <r>
    <x v="9"/>
    <x v="66"/>
    <x v="1"/>
    <x v="11"/>
    <n v="344154"/>
  </r>
  <r>
    <x v="9"/>
    <x v="66"/>
    <x v="1"/>
    <x v="12"/>
    <n v="0"/>
  </r>
  <r>
    <x v="9"/>
    <x v="66"/>
    <x v="1"/>
    <x v="13"/>
    <n v="2174583"/>
  </r>
  <r>
    <x v="9"/>
    <x v="67"/>
    <x v="0"/>
    <x v="0"/>
    <n v="0"/>
  </r>
  <r>
    <x v="9"/>
    <x v="67"/>
    <x v="0"/>
    <x v="1"/>
    <n v="15616"/>
  </r>
  <r>
    <x v="9"/>
    <x v="67"/>
    <x v="0"/>
    <x v="2"/>
    <n v="458695"/>
  </r>
  <r>
    <x v="9"/>
    <x v="67"/>
    <x v="0"/>
    <x v="3"/>
    <n v="70116"/>
  </r>
  <r>
    <x v="9"/>
    <x v="67"/>
    <x v="0"/>
    <x v="4"/>
    <n v="0"/>
  </r>
  <r>
    <x v="9"/>
    <x v="67"/>
    <x v="0"/>
    <x v="5"/>
    <n v="268750"/>
  </r>
  <r>
    <x v="9"/>
    <x v="67"/>
    <x v="0"/>
    <x v="6"/>
    <n v="333363"/>
  </r>
  <r>
    <x v="9"/>
    <x v="67"/>
    <x v="0"/>
    <x v="7"/>
    <n v="0"/>
  </r>
  <r>
    <x v="9"/>
    <x v="67"/>
    <x v="0"/>
    <x v="8"/>
    <n v="0"/>
  </r>
  <r>
    <x v="9"/>
    <x v="67"/>
    <x v="0"/>
    <x v="9"/>
    <n v="92240"/>
  </r>
  <r>
    <x v="9"/>
    <x v="67"/>
    <x v="0"/>
    <x v="10"/>
    <n v="79116"/>
  </r>
  <r>
    <x v="9"/>
    <x v="67"/>
    <x v="0"/>
    <x v="11"/>
    <n v="88128"/>
  </r>
  <r>
    <x v="9"/>
    <x v="67"/>
    <x v="0"/>
    <x v="12"/>
    <n v="0"/>
  </r>
  <r>
    <x v="9"/>
    <x v="67"/>
    <x v="0"/>
    <x v="13"/>
    <n v="354348"/>
  </r>
  <r>
    <x v="9"/>
    <x v="67"/>
    <x v="1"/>
    <x v="0"/>
    <n v="0"/>
  </r>
  <r>
    <x v="9"/>
    <x v="67"/>
    <x v="1"/>
    <x v="1"/>
    <n v="37179"/>
  </r>
  <r>
    <x v="9"/>
    <x v="67"/>
    <x v="1"/>
    <x v="2"/>
    <n v="303319"/>
  </r>
  <r>
    <x v="9"/>
    <x v="67"/>
    <x v="1"/>
    <x v="3"/>
    <n v="70116"/>
  </r>
  <r>
    <x v="9"/>
    <x v="67"/>
    <x v="1"/>
    <x v="4"/>
    <n v="106"/>
  </r>
  <r>
    <x v="9"/>
    <x v="67"/>
    <x v="1"/>
    <x v="5"/>
    <n v="0"/>
  </r>
  <r>
    <x v="9"/>
    <x v="67"/>
    <x v="1"/>
    <x v="6"/>
    <n v="567021"/>
  </r>
  <r>
    <x v="9"/>
    <x v="67"/>
    <x v="1"/>
    <x v="7"/>
    <n v="0"/>
  </r>
  <r>
    <x v="9"/>
    <x v="67"/>
    <x v="1"/>
    <x v="8"/>
    <n v="0"/>
  </r>
  <r>
    <x v="9"/>
    <x v="67"/>
    <x v="1"/>
    <x v="9"/>
    <n v="113235"/>
  </r>
  <r>
    <x v="9"/>
    <x v="67"/>
    <x v="1"/>
    <x v="10"/>
    <n v="0"/>
  </r>
  <r>
    <x v="9"/>
    <x v="67"/>
    <x v="1"/>
    <x v="11"/>
    <n v="114592"/>
  </r>
  <r>
    <x v="9"/>
    <x v="67"/>
    <x v="1"/>
    <x v="12"/>
    <n v="0"/>
  </r>
  <r>
    <x v="9"/>
    <x v="67"/>
    <x v="1"/>
    <x v="13"/>
    <n v="764296"/>
  </r>
  <r>
    <x v="9"/>
    <x v="68"/>
    <x v="0"/>
    <x v="0"/>
    <n v="0"/>
  </r>
  <r>
    <x v="9"/>
    <x v="68"/>
    <x v="0"/>
    <x v="1"/>
    <n v="1226"/>
  </r>
  <r>
    <x v="9"/>
    <x v="68"/>
    <x v="0"/>
    <x v="2"/>
    <n v="685540"/>
  </r>
  <r>
    <x v="9"/>
    <x v="68"/>
    <x v="0"/>
    <x v="3"/>
    <n v="177434"/>
  </r>
  <r>
    <x v="9"/>
    <x v="68"/>
    <x v="0"/>
    <x v="4"/>
    <n v="0"/>
  </r>
  <r>
    <x v="9"/>
    <x v="68"/>
    <x v="0"/>
    <x v="5"/>
    <n v="97726"/>
  </r>
  <r>
    <x v="9"/>
    <x v="68"/>
    <x v="0"/>
    <x v="6"/>
    <n v="1576903"/>
  </r>
  <r>
    <x v="9"/>
    <x v="68"/>
    <x v="0"/>
    <x v="7"/>
    <n v="0"/>
  </r>
  <r>
    <x v="9"/>
    <x v="68"/>
    <x v="0"/>
    <x v="8"/>
    <n v="329358"/>
  </r>
  <r>
    <x v="9"/>
    <x v="68"/>
    <x v="0"/>
    <x v="9"/>
    <n v="225871"/>
  </r>
  <r>
    <x v="9"/>
    <x v="68"/>
    <x v="0"/>
    <x v="10"/>
    <n v="91233"/>
  </r>
  <r>
    <x v="9"/>
    <x v="68"/>
    <x v="0"/>
    <x v="11"/>
    <n v="222155"/>
  </r>
  <r>
    <x v="9"/>
    <x v="68"/>
    <x v="0"/>
    <x v="12"/>
    <n v="97404"/>
  </r>
  <r>
    <x v="9"/>
    <x v="68"/>
    <x v="0"/>
    <x v="13"/>
    <n v="2317870"/>
  </r>
  <r>
    <x v="9"/>
    <x v="68"/>
    <x v="1"/>
    <x v="0"/>
    <n v="0"/>
  </r>
  <r>
    <x v="9"/>
    <x v="68"/>
    <x v="1"/>
    <x v="1"/>
    <n v="1226"/>
  </r>
  <r>
    <x v="9"/>
    <x v="68"/>
    <x v="1"/>
    <x v="2"/>
    <n v="732407"/>
  </r>
  <r>
    <x v="9"/>
    <x v="68"/>
    <x v="1"/>
    <x v="3"/>
    <n v="176934"/>
  </r>
  <r>
    <x v="9"/>
    <x v="68"/>
    <x v="1"/>
    <x v="4"/>
    <n v="0"/>
  </r>
  <r>
    <x v="9"/>
    <x v="68"/>
    <x v="1"/>
    <x v="5"/>
    <n v="0"/>
  </r>
  <r>
    <x v="9"/>
    <x v="68"/>
    <x v="1"/>
    <x v="6"/>
    <n v="1677179"/>
  </r>
  <r>
    <x v="9"/>
    <x v="68"/>
    <x v="1"/>
    <x v="7"/>
    <n v="0"/>
  </r>
  <r>
    <x v="9"/>
    <x v="68"/>
    <x v="1"/>
    <x v="8"/>
    <n v="329358"/>
  </r>
  <r>
    <x v="9"/>
    <x v="68"/>
    <x v="1"/>
    <x v="9"/>
    <n v="233476"/>
  </r>
  <r>
    <x v="9"/>
    <x v="68"/>
    <x v="1"/>
    <x v="10"/>
    <n v="0"/>
  </r>
  <r>
    <x v="9"/>
    <x v="68"/>
    <x v="1"/>
    <x v="11"/>
    <n v="258172"/>
  </r>
  <r>
    <x v="9"/>
    <x v="68"/>
    <x v="1"/>
    <x v="12"/>
    <n v="0"/>
  </r>
  <r>
    <x v="9"/>
    <x v="68"/>
    <x v="1"/>
    <x v="13"/>
    <n v="2585480"/>
  </r>
  <r>
    <x v="9"/>
    <x v="69"/>
    <x v="0"/>
    <x v="0"/>
    <n v="0"/>
  </r>
  <r>
    <x v="9"/>
    <x v="69"/>
    <x v="0"/>
    <x v="1"/>
    <n v="30108"/>
  </r>
  <r>
    <x v="9"/>
    <x v="69"/>
    <x v="0"/>
    <x v="2"/>
    <n v="1111327"/>
  </r>
  <r>
    <x v="9"/>
    <x v="69"/>
    <x v="0"/>
    <x v="3"/>
    <n v="145943"/>
  </r>
  <r>
    <x v="9"/>
    <x v="69"/>
    <x v="0"/>
    <x v="4"/>
    <n v="24574"/>
  </r>
  <r>
    <x v="9"/>
    <x v="69"/>
    <x v="0"/>
    <x v="5"/>
    <n v="95023"/>
  </r>
  <r>
    <x v="9"/>
    <x v="69"/>
    <x v="0"/>
    <x v="6"/>
    <n v="1455789"/>
  </r>
  <r>
    <x v="9"/>
    <x v="69"/>
    <x v="0"/>
    <x v="7"/>
    <n v="0"/>
  </r>
  <r>
    <x v="9"/>
    <x v="69"/>
    <x v="0"/>
    <x v="8"/>
    <n v="284808"/>
  </r>
  <r>
    <x v="9"/>
    <x v="69"/>
    <x v="0"/>
    <x v="9"/>
    <n v="159404"/>
  </r>
  <r>
    <x v="9"/>
    <x v="69"/>
    <x v="0"/>
    <x v="10"/>
    <n v="89885"/>
  </r>
  <r>
    <x v="9"/>
    <x v="69"/>
    <x v="0"/>
    <x v="11"/>
    <n v="200743"/>
  </r>
  <r>
    <x v="9"/>
    <x v="69"/>
    <x v="0"/>
    <x v="12"/>
    <n v="47506"/>
  </r>
  <r>
    <x v="9"/>
    <x v="69"/>
    <x v="0"/>
    <x v="13"/>
    <n v="2555236"/>
  </r>
  <r>
    <x v="9"/>
    <x v="69"/>
    <x v="1"/>
    <x v="0"/>
    <n v="0"/>
  </r>
  <r>
    <x v="9"/>
    <x v="69"/>
    <x v="1"/>
    <x v="1"/>
    <n v="160558"/>
  </r>
  <r>
    <x v="9"/>
    <x v="69"/>
    <x v="1"/>
    <x v="2"/>
    <n v="1649925"/>
  </r>
  <r>
    <x v="9"/>
    <x v="69"/>
    <x v="1"/>
    <x v="3"/>
    <n v="146689"/>
  </r>
  <r>
    <x v="9"/>
    <x v="69"/>
    <x v="1"/>
    <x v="4"/>
    <n v="24573"/>
  </r>
  <r>
    <x v="9"/>
    <x v="69"/>
    <x v="1"/>
    <x v="5"/>
    <n v="0"/>
  </r>
  <r>
    <x v="9"/>
    <x v="69"/>
    <x v="1"/>
    <x v="6"/>
    <n v="1779743"/>
  </r>
  <r>
    <x v="9"/>
    <x v="69"/>
    <x v="1"/>
    <x v="7"/>
    <n v="0"/>
  </r>
  <r>
    <x v="9"/>
    <x v="69"/>
    <x v="1"/>
    <x v="8"/>
    <n v="307754"/>
  </r>
  <r>
    <x v="9"/>
    <x v="69"/>
    <x v="1"/>
    <x v="9"/>
    <n v="171346"/>
  </r>
  <r>
    <x v="9"/>
    <x v="69"/>
    <x v="1"/>
    <x v="10"/>
    <n v="0"/>
  </r>
  <r>
    <x v="9"/>
    <x v="69"/>
    <x v="1"/>
    <x v="11"/>
    <n v="232110"/>
  </r>
  <r>
    <x v="9"/>
    <x v="69"/>
    <x v="1"/>
    <x v="12"/>
    <n v="0"/>
  </r>
  <r>
    <x v="9"/>
    <x v="69"/>
    <x v="1"/>
    <x v="13"/>
    <n v="3466366"/>
  </r>
  <r>
    <x v="9"/>
    <x v="70"/>
    <x v="0"/>
    <x v="0"/>
    <n v="0"/>
  </r>
  <r>
    <x v="9"/>
    <x v="70"/>
    <x v="0"/>
    <x v="1"/>
    <n v="27341"/>
  </r>
  <r>
    <x v="9"/>
    <x v="70"/>
    <x v="0"/>
    <x v="2"/>
    <n v="832817"/>
  </r>
  <r>
    <x v="9"/>
    <x v="70"/>
    <x v="0"/>
    <x v="3"/>
    <n v="115660"/>
  </r>
  <r>
    <x v="9"/>
    <x v="70"/>
    <x v="0"/>
    <x v="4"/>
    <n v="0"/>
  </r>
  <r>
    <x v="9"/>
    <x v="70"/>
    <x v="0"/>
    <x v="5"/>
    <n v="261410"/>
  </r>
  <r>
    <x v="9"/>
    <x v="70"/>
    <x v="0"/>
    <x v="6"/>
    <n v="613720"/>
  </r>
  <r>
    <x v="9"/>
    <x v="70"/>
    <x v="0"/>
    <x v="7"/>
    <n v="0"/>
  </r>
  <r>
    <x v="9"/>
    <x v="70"/>
    <x v="0"/>
    <x v="8"/>
    <n v="0"/>
  </r>
  <r>
    <x v="9"/>
    <x v="70"/>
    <x v="0"/>
    <x v="9"/>
    <n v="44043"/>
  </r>
  <r>
    <x v="9"/>
    <x v="70"/>
    <x v="0"/>
    <x v="10"/>
    <n v="263074"/>
  </r>
  <r>
    <x v="9"/>
    <x v="70"/>
    <x v="0"/>
    <x v="11"/>
    <n v="123126"/>
  </r>
  <r>
    <x v="9"/>
    <x v="70"/>
    <x v="0"/>
    <x v="12"/>
    <n v="0"/>
  </r>
  <r>
    <x v="9"/>
    <x v="70"/>
    <x v="0"/>
    <x v="13"/>
    <n v="858135"/>
  </r>
  <r>
    <x v="9"/>
    <x v="70"/>
    <x v="1"/>
    <x v="0"/>
    <n v="0"/>
  </r>
  <r>
    <x v="9"/>
    <x v="70"/>
    <x v="1"/>
    <x v="1"/>
    <n v="31327"/>
  </r>
  <r>
    <x v="9"/>
    <x v="70"/>
    <x v="1"/>
    <x v="2"/>
    <n v="546176"/>
  </r>
  <r>
    <x v="9"/>
    <x v="70"/>
    <x v="1"/>
    <x v="3"/>
    <n v="115660"/>
  </r>
  <r>
    <x v="9"/>
    <x v="70"/>
    <x v="1"/>
    <x v="4"/>
    <n v="7379"/>
  </r>
  <r>
    <x v="9"/>
    <x v="70"/>
    <x v="1"/>
    <x v="5"/>
    <n v="0"/>
  </r>
  <r>
    <x v="9"/>
    <x v="70"/>
    <x v="1"/>
    <x v="6"/>
    <n v="845943"/>
  </r>
  <r>
    <x v="9"/>
    <x v="70"/>
    <x v="1"/>
    <x v="7"/>
    <n v="0"/>
  </r>
  <r>
    <x v="9"/>
    <x v="70"/>
    <x v="1"/>
    <x v="8"/>
    <n v="0"/>
  </r>
  <r>
    <x v="9"/>
    <x v="70"/>
    <x v="1"/>
    <x v="9"/>
    <n v="60447"/>
  </r>
  <r>
    <x v="9"/>
    <x v="70"/>
    <x v="1"/>
    <x v="10"/>
    <n v="0"/>
  </r>
  <r>
    <x v="9"/>
    <x v="70"/>
    <x v="1"/>
    <x v="11"/>
    <n v="144438"/>
  </r>
  <r>
    <x v="9"/>
    <x v="70"/>
    <x v="1"/>
    <x v="12"/>
    <n v="0"/>
  </r>
  <r>
    <x v="9"/>
    <x v="70"/>
    <x v="1"/>
    <x v="13"/>
    <n v="1321744"/>
  </r>
  <r>
    <x v="9"/>
    <x v="71"/>
    <x v="0"/>
    <x v="0"/>
    <n v="0"/>
  </r>
  <r>
    <x v="9"/>
    <x v="71"/>
    <x v="0"/>
    <x v="1"/>
    <n v="95915"/>
  </r>
  <r>
    <x v="9"/>
    <x v="71"/>
    <x v="0"/>
    <x v="2"/>
    <n v="479182"/>
  </r>
  <r>
    <x v="9"/>
    <x v="71"/>
    <x v="0"/>
    <x v="3"/>
    <n v="61690"/>
  </r>
  <r>
    <x v="9"/>
    <x v="71"/>
    <x v="0"/>
    <x v="4"/>
    <n v="0"/>
  </r>
  <r>
    <x v="9"/>
    <x v="71"/>
    <x v="0"/>
    <x v="5"/>
    <n v="28364"/>
  </r>
  <r>
    <x v="9"/>
    <x v="71"/>
    <x v="0"/>
    <x v="6"/>
    <n v="20283"/>
  </r>
  <r>
    <x v="9"/>
    <x v="71"/>
    <x v="0"/>
    <x v="7"/>
    <n v="0"/>
  </r>
  <r>
    <x v="9"/>
    <x v="71"/>
    <x v="0"/>
    <x v="8"/>
    <n v="0"/>
  </r>
  <r>
    <x v="9"/>
    <x v="71"/>
    <x v="0"/>
    <x v="9"/>
    <n v="41383"/>
  </r>
  <r>
    <x v="9"/>
    <x v="71"/>
    <x v="0"/>
    <x v="10"/>
    <n v="24501"/>
  </r>
  <r>
    <x v="9"/>
    <x v="71"/>
    <x v="0"/>
    <x v="11"/>
    <n v="62623"/>
  </r>
  <r>
    <x v="9"/>
    <x v="71"/>
    <x v="0"/>
    <x v="12"/>
    <n v="22690"/>
  </r>
  <r>
    <x v="9"/>
    <x v="71"/>
    <x v="0"/>
    <x v="13"/>
    <n v="332925"/>
  </r>
  <r>
    <x v="9"/>
    <x v="71"/>
    <x v="1"/>
    <x v="0"/>
    <n v="0"/>
  </r>
  <r>
    <x v="9"/>
    <x v="71"/>
    <x v="1"/>
    <x v="1"/>
    <n v="93976"/>
  </r>
  <r>
    <x v="9"/>
    <x v="71"/>
    <x v="1"/>
    <x v="2"/>
    <n v="484238"/>
  </r>
  <r>
    <x v="9"/>
    <x v="71"/>
    <x v="1"/>
    <x v="3"/>
    <n v="61690"/>
  </r>
  <r>
    <x v="9"/>
    <x v="71"/>
    <x v="1"/>
    <x v="4"/>
    <n v="496"/>
  </r>
  <r>
    <x v="9"/>
    <x v="71"/>
    <x v="1"/>
    <x v="5"/>
    <n v="0"/>
  </r>
  <r>
    <x v="9"/>
    <x v="71"/>
    <x v="1"/>
    <x v="6"/>
    <n v="31456"/>
  </r>
  <r>
    <x v="9"/>
    <x v="71"/>
    <x v="1"/>
    <x v="7"/>
    <n v="0"/>
  </r>
  <r>
    <x v="9"/>
    <x v="71"/>
    <x v="1"/>
    <x v="8"/>
    <n v="0"/>
  </r>
  <r>
    <x v="9"/>
    <x v="71"/>
    <x v="1"/>
    <x v="9"/>
    <n v="43359"/>
  </r>
  <r>
    <x v="9"/>
    <x v="71"/>
    <x v="1"/>
    <x v="10"/>
    <n v="0"/>
  </r>
  <r>
    <x v="9"/>
    <x v="71"/>
    <x v="1"/>
    <x v="11"/>
    <n v="63174"/>
  </r>
  <r>
    <x v="9"/>
    <x v="71"/>
    <x v="1"/>
    <x v="12"/>
    <n v="0"/>
  </r>
  <r>
    <x v="9"/>
    <x v="71"/>
    <x v="1"/>
    <x v="13"/>
    <n v="379347"/>
  </r>
  <r>
    <x v="9"/>
    <x v="72"/>
    <x v="0"/>
    <x v="0"/>
    <n v="0"/>
  </r>
  <r>
    <x v="9"/>
    <x v="72"/>
    <x v="0"/>
    <x v="1"/>
    <n v="1987"/>
  </r>
  <r>
    <x v="9"/>
    <x v="72"/>
    <x v="0"/>
    <x v="2"/>
    <n v="317991"/>
  </r>
  <r>
    <x v="9"/>
    <x v="72"/>
    <x v="0"/>
    <x v="3"/>
    <n v="95356"/>
  </r>
  <r>
    <x v="9"/>
    <x v="72"/>
    <x v="0"/>
    <x v="4"/>
    <n v="229783"/>
  </r>
  <r>
    <x v="9"/>
    <x v="72"/>
    <x v="0"/>
    <x v="5"/>
    <n v="0"/>
  </r>
  <r>
    <x v="9"/>
    <x v="72"/>
    <x v="0"/>
    <x v="6"/>
    <n v="410287"/>
  </r>
  <r>
    <x v="9"/>
    <x v="72"/>
    <x v="0"/>
    <x v="7"/>
    <n v="0"/>
  </r>
  <r>
    <x v="9"/>
    <x v="72"/>
    <x v="0"/>
    <x v="8"/>
    <n v="0"/>
  </r>
  <r>
    <x v="9"/>
    <x v="72"/>
    <x v="0"/>
    <x v="9"/>
    <n v="99584"/>
  </r>
  <r>
    <x v="9"/>
    <x v="72"/>
    <x v="0"/>
    <x v="10"/>
    <n v="57486"/>
  </r>
  <r>
    <x v="9"/>
    <x v="72"/>
    <x v="0"/>
    <x v="11"/>
    <n v="211905"/>
  </r>
  <r>
    <x v="9"/>
    <x v="72"/>
    <x v="0"/>
    <x v="12"/>
    <n v="22489"/>
  </r>
  <r>
    <x v="9"/>
    <x v="72"/>
    <x v="0"/>
    <x v="13"/>
    <n v="478476"/>
  </r>
  <r>
    <x v="9"/>
    <x v="72"/>
    <x v="1"/>
    <x v="0"/>
    <n v="0"/>
  </r>
  <r>
    <x v="9"/>
    <x v="72"/>
    <x v="1"/>
    <x v="1"/>
    <n v="3225"/>
  </r>
  <r>
    <x v="9"/>
    <x v="72"/>
    <x v="1"/>
    <x v="2"/>
    <n v="315127"/>
  </r>
  <r>
    <x v="9"/>
    <x v="72"/>
    <x v="1"/>
    <x v="3"/>
    <n v="95356"/>
  </r>
  <r>
    <x v="9"/>
    <x v="72"/>
    <x v="1"/>
    <x v="4"/>
    <n v="14090"/>
  </r>
  <r>
    <x v="9"/>
    <x v="72"/>
    <x v="1"/>
    <x v="5"/>
    <n v="0"/>
  </r>
  <r>
    <x v="9"/>
    <x v="72"/>
    <x v="1"/>
    <x v="6"/>
    <n v="514835"/>
  </r>
  <r>
    <x v="9"/>
    <x v="72"/>
    <x v="1"/>
    <x v="7"/>
    <n v="0"/>
  </r>
  <r>
    <x v="9"/>
    <x v="72"/>
    <x v="1"/>
    <x v="8"/>
    <n v="0"/>
  </r>
  <r>
    <x v="9"/>
    <x v="72"/>
    <x v="1"/>
    <x v="9"/>
    <n v="53928"/>
  </r>
  <r>
    <x v="9"/>
    <x v="72"/>
    <x v="1"/>
    <x v="10"/>
    <n v="64838"/>
  </r>
  <r>
    <x v="9"/>
    <x v="72"/>
    <x v="1"/>
    <x v="11"/>
    <n v="228430"/>
  </r>
  <r>
    <x v="9"/>
    <x v="72"/>
    <x v="1"/>
    <x v="12"/>
    <n v="0"/>
  </r>
  <r>
    <x v="9"/>
    <x v="72"/>
    <x v="1"/>
    <x v="13"/>
    <n v="826955"/>
  </r>
  <r>
    <x v="9"/>
    <x v="73"/>
    <x v="0"/>
    <x v="0"/>
    <n v="0"/>
  </r>
  <r>
    <x v="9"/>
    <x v="73"/>
    <x v="0"/>
    <x v="1"/>
    <n v="142575"/>
  </r>
  <r>
    <x v="9"/>
    <x v="73"/>
    <x v="0"/>
    <x v="2"/>
    <n v="513058"/>
  </r>
  <r>
    <x v="9"/>
    <x v="73"/>
    <x v="0"/>
    <x v="3"/>
    <n v="28462"/>
  </r>
  <r>
    <x v="9"/>
    <x v="73"/>
    <x v="0"/>
    <x v="4"/>
    <n v="0"/>
  </r>
  <r>
    <x v="9"/>
    <x v="73"/>
    <x v="0"/>
    <x v="5"/>
    <n v="68297"/>
  </r>
  <r>
    <x v="9"/>
    <x v="73"/>
    <x v="0"/>
    <x v="6"/>
    <n v="24452"/>
  </r>
  <r>
    <x v="9"/>
    <x v="73"/>
    <x v="0"/>
    <x v="7"/>
    <n v="0"/>
  </r>
  <r>
    <x v="9"/>
    <x v="73"/>
    <x v="0"/>
    <x v="8"/>
    <n v="0"/>
  </r>
  <r>
    <x v="9"/>
    <x v="73"/>
    <x v="0"/>
    <x v="9"/>
    <n v="59268"/>
  </r>
  <r>
    <x v="9"/>
    <x v="73"/>
    <x v="0"/>
    <x v="10"/>
    <n v="23256"/>
  </r>
  <r>
    <x v="9"/>
    <x v="73"/>
    <x v="0"/>
    <x v="11"/>
    <n v="43120"/>
  </r>
  <r>
    <x v="9"/>
    <x v="73"/>
    <x v="0"/>
    <x v="12"/>
    <n v="5124"/>
  </r>
  <r>
    <x v="9"/>
    <x v="73"/>
    <x v="0"/>
    <x v="13"/>
    <n v="263896"/>
  </r>
  <r>
    <x v="9"/>
    <x v="73"/>
    <x v="1"/>
    <x v="0"/>
    <n v="0"/>
  </r>
  <r>
    <x v="9"/>
    <x v="73"/>
    <x v="1"/>
    <x v="1"/>
    <n v="142575"/>
  </r>
  <r>
    <x v="9"/>
    <x v="73"/>
    <x v="1"/>
    <x v="2"/>
    <n v="444385"/>
  </r>
  <r>
    <x v="9"/>
    <x v="73"/>
    <x v="1"/>
    <x v="3"/>
    <n v="28462"/>
  </r>
  <r>
    <x v="9"/>
    <x v="73"/>
    <x v="1"/>
    <x v="4"/>
    <n v="0"/>
  </r>
  <r>
    <x v="9"/>
    <x v="73"/>
    <x v="1"/>
    <x v="5"/>
    <n v="0"/>
  </r>
  <r>
    <x v="9"/>
    <x v="73"/>
    <x v="1"/>
    <x v="6"/>
    <n v="99192"/>
  </r>
  <r>
    <x v="9"/>
    <x v="73"/>
    <x v="1"/>
    <x v="7"/>
    <n v="0"/>
  </r>
  <r>
    <x v="9"/>
    <x v="73"/>
    <x v="1"/>
    <x v="8"/>
    <n v="0"/>
  </r>
  <r>
    <x v="9"/>
    <x v="73"/>
    <x v="1"/>
    <x v="9"/>
    <n v="59268"/>
  </r>
  <r>
    <x v="9"/>
    <x v="73"/>
    <x v="1"/>
    <x v="10"/>
    <n v="0"/>
  </r>
  <r>
    <x v="9"/>
    <x v="73"/>
    <x v="1"/>
    <x v="11"/>
    <n v="44470"/>
  </r>
  <r>
    <x v="9"/>
    <x v="73"/>
    <x v="1"/>
    <x v="12"/>
    <n v="0"/>
  </r>
  <r>
    <x v="9"/>
    <x v="73"/>
    <x v="1"/>
    <x v="13"/>
    <n v="357742"/>
  </r>
  <r>
    <x v="10"/>
    <x v="0"/>
    <x v="0"/>
    <x v="0"/>
    <n v="0"/>
  </r>
  <r>
    <x v="10"/>
    <x v="0"/>
    <x v="0"/>
    <x v="1"/>
    <n v="11764007"/>
  </r>
  <r>
    <x v="10"/>
    <x v="0"/>
    <x v="0"/>
    <x v="2"/>
    <n v="82308298"/>
  </r>
  <r>
    <x v="10"/>
    <x v="0"/>
    <x v="0"/>
    <x v="3"/>
    <n v="7261107"/>
  </r>
  <r>
    <x v="10"/>
    <x v="0"/>
    <x v="0"/>
    <x v="4"/>
    <n v="1753663"/>
  </r>
  <r>
    <x v="10"/>
    <x v="0"/>
    <x v="0"/>
    <x v="5"/>
    <n v="10430036"/>
  </r>
  <r>
    <x v="10"/>
    <x v="0"/>
    <x v="0"/>
    <x v="6"/>
    <n v="36189156"/>
  </r>
  <r>
    <x v="10"/>
    <x v="0"/>
    <x v="0"/>
    <x v="7"/>
    <n v="0"/>
  </r>
  <r>
    <x v="10"/>
    <x v="0"/>
    <x v="0"/>
    <x v="8"/>
    <n v="13031100"/>
  </r>
  <r>
    <x v="10"/>
    <x v="0"/>
    <x v="0"/>
    <x v="9"/>
    <n v="9524140"/>
  </r>
  <r>
    <x v="10"/>
    <x v="0"/>
    <x v="0"/>
    <x v="10"/>
    <n v="222281"/>
  </r>
  <r>
    <x v="10"/>
    <x v="0"/>
    <x v="0"/>
    <x v="11"/>
    <n v="11378173"/>
  </r>
  <r>
    <x v="10"/>
    <x v="0"/>
    <x v="0"/>
    <x v="12"/>
    <n v="215570"/>
  </r>
  <r>
    <x v="10"/>
    <x v="0"/>
    <x v="0"/>
    <x v="13"/>
    <n v="102167063"/>
  </r>
  <r>
    <x v="10"/>
    <x v="0"/>
    <x v="1"/>
    <x v="0"/>
    <n v="168773"/>
  </r>
  <r>
    <x v="10"/>
    <x v="0"/>
    <x v="1"/>
    <x v="1"/>
    <n v="20861689"/>
  </r>
  <r>
    <x v="10"/>
    <x v="0"/>
    <x v="1"/>
    <x v="2"/>
    <n v="147930239"/>
  </r>
  <r>
    <x v="10"/>
    <x v="0"/>
    <x v="1"/>
    <x v="3"/>
    <n v="5301019"/>
  </r>
  <r>
    <x v="10"/>
    <x v="0"/>
    <x v="1"/>
    <x v="4"/>
    <n v="30650399"/>
  </r>
  <r>
    <x v="10"/>
    <x v="0"/>
    <x v="1"/>
    <x v="5"/>
    <n v="0"/>
  </r>
  <r>
    <x v="10"/>
    <x v="0"/>
    <x v="1"/>
    <x v="6"/>
    <n v="260753675"/>
  </r>
  <r>
    <x v="10"/>
    <x v="0"/>
    <x v="1"/>
    <x v="7"/>
    <n v="0"/>
  </r>
  <r>
    <x v="10"/>
    <x v="0"/>
    <x v="1"/>
    <x v="8"/>
    <n v="13725868"/>
  </r>
  <r>
    <x v="10"/>
    <x v="0"/>
    <x v="1"/>
    <x v="9"/>
    <n v="21089461"/>
  </r>
  <r>
    <x v="10"/>
    <x v="0"/>
    <x v="1"/>
    <x v="10"/>
    <n v="0"/>
  </r>
  <r>
    <x v="10"/>
    <x v="0"/>
    <x v="1"/>
    <x v="11"/>
    <n v="48290585"/>
  </r>
  <r>
    <x v="10"/>
    <x v="0"/>
    <x v="1"/>
    <x v="12"/>
    <n v="0"/>
  </r>
  <r>
    <x v="10"/>
    <x v="0"/>
    <x v="1"/>
    <x v="13"/>
    <n v="392966572"/>
  </r>
  <r>
    <x v="10"/>
    <x v="1"/>
    <x v="0"/>
    <x v="0"/>
    <n v="0"/>
  </r>
  <r>
    <x v="10"/>
    <x v="1"/>
    <x v="0"/>
    <x v="1"/>
    <n v="384243"/>
  </r>
  <r>
    <x v="10"/>
    <x v="1"/>
    <x v="0"/>
    <x v="2"/>
    <n v="15963194"/>
  </r>
  <r>
    <x v="10"/>
    <x v="1"/>
    <x v="0"/>
    <x v="3"/>
    <n v="2075000"/>
  </r>
  <r>
    <x v="10"/>
    <x v="1"/>
    <x v="0"/>
    <x v="4"/>
    <n v="913695"/>
  </r>
  <r>
    <x v="10"/>
    <x v="1"/>
    <x v="0"/>
    <x v="5"/>
    <n v="1265494"/>
  </r>
  <r>
    <x v="10"/>
    <x v="1"/>
    <x v="0"/>
    <x v="6"/>
    <n v="19868223"/>
  </r>
  <r>
    <x v="10"/>
    <x v="1"/>
    <x v="0"/>
    <x v="7"/>
    <n v="0"/>
  </r>
  <r>
    <x v="10"/>
    <x v="1"/>
    <x v="0"/>
    <x v="8"/>
    <n v="4700596"/>
  </r>
  <r>
    <x v="10"/>
    <x v="1"/>
    <x v="0"/>
    <x v="9"/>
    <n v="3025244"/>
  </r>
  <r>
    <x v="10"/>
    <x v="1"/>
    <x v="0"/>
    <x v="10"/>
    <n v="61265"/>
  </r>
  <r>
    <x v="10"/>
    <x v="1"/>
    <x v="0"/>
    <x v="11"/>
    <n v="9682191"/>
  </r>
  <r>
    <x v="10"/>
    <x v="1"/>
    <x v="0"/>
    <x v="12"/>
    <n v="0"/>
  </r>
  <r>
    <x v="10"/>
    <x v="1"/>
    <x v="0"/>
    <x v="13"/>
    <n v="42489263"/>
  </r>
  <r>
    <x v="10"/>
    <x v="1"/>
    <x v="1"/>
    <x v="0"/>
    <n v="0"/>
  </r>
  <r>
    <x v="10"/>
    <x v="1"/>
    <x v="1"/>
    <x v="1"/>
    <n v="394962"/>
  </r>
  <r>
    <x v="10"/>
    <x v="1"/>
    <x v="1"/>
    <x v="2"/>
    <n v="14849992"/>
  </r>
  <r>
    <x v="10"/>
    <x v="1"/>
    <x v="1"/>
    <x v="3"/>
    <n v="864083"/>
  </r>
  <r>
    <x v="10"/>
    <x v="1"/>
    <x v="1"/>
    <x v="4"/>
    <n v="913782"/>
  </r>
  <r>
    <x v="10"/>
    <x v="1"/>
    <x v="1"/>
    <x v="5"/>
    <n v="0"/>
  </r>
  <r>
    <x v="10"/>
    <x v="1"/>
    <x v="1"/>
    <x v="6"/>
    <n v="29664892"/>
  </r>
  <r>
    <x v="10"/>
    <x v="1"/>
    <x v="1"/>
    <x v="7"/>
    <n v="0"/>
  </r>
  <r>
    <x v="10"/>
    <x v="1"/>
    <x v="1"/>
    <x v="8"/>
    <n v="4700596"/>
  </r>
  <r>
    <x v="10"/>
    <x v="1"/>
    <x v="1"/>
    <x v="9"/>
    <n v="3051930"/>
  </r>
  <r>
    <x v="10"/>
    <x v="1"/>
    <x v="1"/>
    <x v="10"/>
    <n v="0"/>
  </r>
  <r>
    <x v="10"/>
    <x v="1"/>
    <x v="1"/>
    <x v="11"/>
    <n v="10242672"/>
  </r>
  <r>
    <x v="10"/>
    <x v="1"/>
    <x v="1"/>
    <x v="12"/>
    <n v="0"/>
  </r>
  <r>
    <x v="10"/>
    <x v="1"/>
    <x v="1"/>
    <x v="13"/>
    <n v="54233395"/>
  </r>
  <r>
    <x v="10"/>
    <x v="2"/>
    <x v="0"/>
    <x v="0"/>
    <n v="0"/>
  </r>
  <r>
    <x v="10"/>
    <x v="2"/>
    <x v="0"/>
    <x v="1"/>
    <n v="473184"/>
  </r>
  <r>
    <x v="10"/>
    <x v="2"/>
    <x v="0"/>
    <x v="2"/>
    <n v="4253214"/>
  </r>
  <r>
    <x v="10"/>
    <x v="2"/>
    <x v="0"/>
    <x v="3"/>
    <n v="248625"/>
  </r>
  <r>
    <x v="10"/>
    <x v="2"/>
    <x v="0"/>
    <x v="4"/>
    <n v="0"/>
  </r>
  <r>
    <x v="10"/>
    <x v="2"/>
    <x v="0"/>
    <x v="5"/>
    <n v="272862"/>
  </r>
  <r>
    <x v="10"/>
    <x v="2"/>
    <x v="0"/>
    <x v="6"/>
    <n v="151265"/>
  </r>
  <r>
    <x v="10"/>
    <x v="2"/>
    <x v="0"/>
    <x v="7"/>
    <n v="0"/>
  </r>
  <r>
    <x v="10"/>
    <x v="2"/>
    <x v="0"/>
    <x v="8"/>
    <n v="850130"/>
  </r>
  <r>
    <x v="10"/>
    <x v="2"/>
    <x v="0"/>
    <x v="9"/>
    <n v="234198"/>
  </r>
  <r>
    <x v="10"/>
    <x v="2"/>
    <x v="0"/>
    <x v="10"/>
    <n v="915979"/>
  </r>
  <r>
    <x v="10"/>
    <x v="2"/>
    <x v="0"/>
    <x v="11"/>
    <n v="613707"/>
  </r>
  <r>
    <x v="10"/>
    <x v="2"/>
    <x v="0"/>
    <x v="12"/>
    <n v="0"/>
  </r>
  <r>
    <x v="10"/>
    <x v="2"/>
    <x v="0"/>
    <x v="13"/>
    <n v="3723468"/>
  </r>
  <r>
    <x v="10"/>
    <x v="2"/>
    <x v="1"/>
    <x v="0"/>
    <n v="0"/>
  </r>
  <r>
    <x v="10"/>
    <x v="2"/>
    <x v="1"/>
    <x v="1"/>
    <n v="483552"/>
  </r>
  <r>
    <x v="10"/>
    <x v="2"/>
    <x v="1"/>
    <x v="2"/>
    <n v="3674182"/>
  </r>
  <r>
    <x v="10"/>
    <x v="2"/>
    <x v="1"/>
    <x v="3"/>
    <n v="247480"/>
  </r>
  <r>
    <x v="10"/>
    <x v="2"/>
    <x v="1"/>
    <x v="4"/>
    <n v="32956"/>
  </r>
  <r>
    <x v="10"/>
    <x v="2"/>
    <x v="1"/>
    <x v="5"/>
    <n v="0"/>
  </r>
  <r>
    <x v="10"/>
    <x v="2"/>
    <x v="1"/>
    <x v="6"/>
    <n v="286502"/>
  </r>
  <r>
    <x v="10"/>
    <x v="2"/>
    <x v="1"/>
    <x v="7"/>
    <n v="0"/>
  </r>
  <r>
    <x v="10"/>
    <x v="2"/>
    <x v="1"/>
    <x v="8"/>
    <n v="905666"/>
  </r>
  <r>
    <x v="10"/>
    <x v="2"/>
    <x v="1"/>
    <x v="9"/>
    <n v="263121"/>
  </r>
  <r>
    <x v="10"/>
    <x v="2"/>
    <x v="1"/>
    <x v="10"/>
    <n v="0"/>
  </r>
  <r>
    <x v="10"/>
    <x v="2"/>
    <x v="1"/>
    <x v="11"/>
    <n v="625157"/>
  </r>
  <r>
    <x v="10"/>
    <x v="2"/>
    <x v="1"/>
    <x v="12"/>
    <n v="0"/>
  </r>
  <r>
    <x v="10"/>
    <x v="2"/>
    <x v="1"/>
    <x v="13"/>
    <n v="4464398"/>
  </r>
  <r>
    <x v="10"/>
    <x v="3"/>
    <x v="0"/>
    <x v="0"/>
    <n v="0"/>
  </r>
  <r>
    <x v="10"/>
    <x v="3"/>
    <x v="0"/>
    <x v="1"/>
    <n v="442857"/>
  </r>
  <r>
    <x v="10"/>
    <x v="3"/>
    <x v="0"/>
    <x v="2"/>
    <n v="10053587"/>
  </r>
  <r>
    <x v="10"/>
    <x v="3"/>
    <x v="0"/>
    <x v="3"/>
    <n v="391557"/>
  </r>
  <r>
    <x v="10"/>
    <x v="3"/>
    <x v="0"/>
    <x v="4"/>
    <n v="131315"/>
  </r>
  <r>
    <x v="10"/>
    <x v="3"/>
    <x v="0"/>
    <x v="5"/>
    <n v="958502"/>
  </r>
  <r>
    <x v="10"/>
    <x v="3"/>
    <x v="0"/>
    <x v="6"/>
    <n v="2698409"/>
  </r>
  <r>
    <x v="10"/>
    <x v="3"/>
    <x v="0"/>
    <x v="7"/>
    <n v="0"/>
  </r>
  <r>
    <x v="10"/>
    <x v="3"/>
    <x v="0"/>
    <x v="8"/>
    <n v="1387000"/>
  </r>
  <r>
    <x v="10"/>
    <x v="3"/>
    <x v="0"/>
    <x v="9"/>
    <n v="912539"/>
  </r>
  <r>
    <x v="10"/>
    <x v="3"/>
    <x v="0"/>
    <x v="10"/>
    <n v="824669"/>
  </r>
  <r>
    <x v="10"/>
    <x v="3"/>
    <x v="0"/>
    <x v="11"/>
    <n v="1633746"/>
  </r>
  <r>
    <x v="10"/>
    <x v="3"/>
    <x v="0"/>
    <x v="12"/>
    <n v="224440"/>
  </r>
  <r>
    <x v="10"/>
    <x v="3"/>
    <x v="0"/>
    <x v="13"/>
    <n v="12335743"/>
  </r>
  <r>
    <x v="10"/>
    <x v="3"/>
    <x v="1"/>
    <x v="0"/>
    <n v="0"/>
  </r>
  <r>
    <x v="10"/>
    <x v="3"/>
    <x v="1"/>
    <x v="1"/>
    <n v="442857"/>
  </r>
  <r>
    <x v="10"/>
    <x v="3"/>
    <x v="1"/>
    <x v="2"/>
    <n v="10188765"/>
  </r>
  <r>
    <x v="10"/>
    <x v="3"/>
    <x v="1"/>
    <x v="3"/>
    <n v="387557"/>
  </r>
  <r>
    <x v="10"/>
    <x v="3"/>
    <x v="1"/>
    <x v="4"/>
    <n v="131315"/>
  </r>
  <r>
    <x v="10"/>
    <x v="3"/>
    <x v="1"/>
    <x v="5"/>
    <n v="0"/>
  </r>
  <r>
    <x v="10"/>
    <x v="3"/>
    <x v="1"/>
    <x v="6"/>
    <n v="3577488"/>
  </r>
  <r>
    <x v="10"/>
    <x v="3"/>
    <x v="1"/>
    <x v="7"/>
    <n v="0"/>
  </r>
  <r>
    <x v="10"/>
    <x v="3"/>
    <x v="1"/>
    <x v="8"/>
    <n v="1387000"/>
  </r>
  <r>
    <x v="10"/>
    <x v="3"/>
    <x v="1"/>
    <x v="9"/>
    <n v="915045"/>
  </r>
  <r>
    <x v="10"/>
    <x v="3"/>
    <x v="1"/>
    <x v="10"/>
    <n v="0"/>
  </r>
  <r>
    <x v="10"/>
    <x v="3"/>
    <x v="1"/>
    <x v="11"/>
    <n v="1649209"/>
  </r>
  <r>
    <x v="10"/>
    <x v="3"/>
    <x v="1"/>
    <x v="12"/>
    <n v="0"/>
  </r>
  <r>
    <x v="10"/>
    <x v="3"/>
    <x v="1"/>
    <x v="13"/>
    <n v="14925688"/>
  </r>
  <r>
    <x v="10"/>
    <x v="4"/>
    <x v="0"/>
    <x v="0"/>
    <n v="125810"/>
  </r>
  <r>
    <x v="10"/>
    <x v="4"/>
    <x v="0"/>
    <x v="1"/>
    <n v="316078"/>
  </r>
  <r>
    <x v="10"/>
    <x v="4"/>
    <x v="0"/>
    <x v="2"/>
    <n v="3522757"/>
  </r>
  <r>
    <x v="10"/>
    <x v="4"/>
    <x v="0"/>
    <x v="3"/>
    <n v="1674531"/>
  </r>
  <r>
    <x v="10"/>
    <x v="4"/>
    <x v="0"/>
    <x v="4"/>
    <n v="347595"/>
  </r>
  <r>
    <x v="10"/>
    <x v="4"/>
    <x v="0"/>
    <x v="5"/>
    <n v="0"/>
  </r>
  <r>
    <x v="10"/>
    <x v="4"/>
    <x v="0"/>
    <x v="6"/>
    <n v="20710548"/>
  </r>
  <r>
    <x v="10"/>
    <x v="4"/>
    <x v="0"/>
    <x v="7"/>
    <n v="0"/>
  </r>
  <r>
    <x v="10"/>
    <x v="4"/>
    <x v="0"/>
    <x v="8"/>
    <n v="7690271"/>
  </r>
  <r>
    <x v="10"/>
    <x v="4"/>
    <x v="0"/>
    <x v="9"/>
    <n v="2092063"/>
  </r>
  <r>
    <x v="10"/>
    <x v="4"/>
    <x v="0"/>
    <x v="10"/>
    <n v="10705"/>
  </r>
  <r>
    <x v="10"/>
    <x v="4"/>
    <x v="0"/>
    <x v="11"/>
    <n v="4597501"/>
  </r>
  <r>
    <x v="10"/>
    <x v="4"/>
    <x v="0"/>
    <x v="12"/>
    <n v="832101"/>
  </r>
  <r>
    <x v="10"/>
    <x v="4"/>
    <x v="0"/>
    <x v="13"/>
    <n v="33038016"/>
  </r>
  <r>
    <x v="10"/>
    <x v="4"/>
    <x v="1"/>
    <x v="0"/>
    <n v="125810"/>
  </r>
  <r>
    <x v="10"/>
    <x v="4"/>
    <x v="1"/>
    <x v="1"/>
    <n v="365159"/>
  </r>
  <r>
    <x v="10"/>
    <x v="4"/>
    <x v="1"/>
    <x v="2"/>
    <n v="6367841"/>
  </r>
  <r>
    <x v="10"/>
    <x v="4"/>
    <x v="1"/>
    <x v="3"/>
    <n v="1010382"/>
  </r>
  <r>
    <x v="10"/>
    <x v="4"/>
    <x v="1"/>
    <x v="4"/>
    <n v="350603"/>
  </r>
  <r>
    <x v="10"/>
    <x v="4"/>
    <x v="1"/>
    <x v="5"/>
    <n v="0"/>
  </r>
  <r>
    <x v="10"/>
    <x v="4"/>
    <x v="1"/>
    <x v="6"/>
    <n v="28672155"/>
  </r>
  <r>
    <x v="10"/>
    <x v="4"/>
    <x v="1"/>
    <x v="7"/>
    <n v="0"/>
  </r>
  <r>
    <x v="10"/>
    <x v="4"/>
    <x v="1"/>
    <x v="8"/>
    <n v="7861371"/>
  </r>
  <r>
    <x v="10"/>
    <x v="4"/>
    <x v="1"/>
    <x v="9"/>
    <n v="2187036"/>
  </r>
  <r>
    <x v="10"/>
    <x v="4"/>
    <x v="1"/>
    <x v="10"/>
    <n v="0"/>
  </r>
  <r>
    <x v="10"/>
    <x v="4"/>
    <x v="1"/>
    <x v="11"/>
    <n v="5176996"/>
  </r>
  <r>
    <x v="10"/>
    <x v="4"/>
    <x v="1"/>
    <x v="12"/>
    <n v="0"/>
  </r>
  <r>
    <x v="10"/>
    <x v="4"/>
    <x v="1"/>
    <x v="13"/>
    <n v="44290993"/>
  </r>
  <r>
    <x v="10"/>
    <x v="5"/>
    <x v="0"/>
    <x v="0"/>
    <n v="0"/>
  </r>
  <r>
    <x v="10"/>
    <x v="5"/>
    <x v="0"/>
    <x v="1"/>
    <n v="110"/>
  </r>
  <r>
    <x v="10"/>
    <x v="5"/>
    <x v="0"/>
    <x v="2"/>
    <n v="-121078"/>
  </r>
  <r>
    <x v="10"/>
    <x v="5"/>
    <x v="0"/>
    <x v="3"/>
    <n v="99588"/>
  </r>
  <r>
    <x v="10"/>
    <x v="5"/>
    <x v="0"/>
    <x v="4"/>
    <n v="0"/>
  </r>
  <r>
    <x v="10"/>
    <x v="5"/>
    <x v="0"/>
    <x v="5"/>
    <n v="0"/>
  </r>
  <r>
    <x v="10"/>
    <x v="5"/>
    <x v="0"/>
    <x v="6"/>
    <n v="2663261"/>
  </r>
  <r>
    <x v="10"/>
    <x v="5"/>
    <x v="0"/>
    <x v="7"/>
    <n v="0"/>
  </r>
  <r>
    <x v="10"/>
    <x v="5"/>
    <x v="0"/>
    <x v="8"/>
    <n v="172909"/>
  </r>
  <r>
    <x v="10"/>
    <x v="5"/>
    <x v="0"/>
    <x v="9"/>
    <n v="206622"/>
  </r>
  <r>
    <x v="10"/>
    <x v="5"/>
    <x v="0"/>
    <x v="10"/>
    <n v="19772"/>
  </r>
  <r>
    <x v="10"/>
    <x v="5"/>
    <x v="0"/>
    <x v="11"/>
    <n v="496123"/>
  </r>
  <r>
    <x v="10"/>
    <x v="5"/>
    <x v="0"/>
    <x v="12"/>
    <n v="0"/>
  </r>
  <r>
    <x v="10"/>
    <x v="5"/>
    <x v="0"/>
    <x v="13"/>
    <n v="2885123"/>
  </r>
  <r>
    <x v="10"/>
    <x v="5"/>
    <x v="1"/>
    <x v="0"/>
    <n v="0"/>
  </r>
  <r>
    <x v="10"/>
    <x v="5"/>
    <x v="1"/>
    <x v="1"/>
    <n v="110"/>
  </r>
  <r>
    <x v="10"/>
    <x v="5"/>
    <x v="1"/>
    <x v="2"/>
    <n v="-76747"/>
  </r>
  <r>
    <x v="10"/>
    <x v="5"/>
    <x v="1"/>
    <x v="3"/>
    <n v="99588"/>
  </r>
  <r>
    <x v="10"/>
    <x v="5"/>
    <x v="1"/>
    <x v="4"/>
    <n v="0"/>
  </r>
  <r>
    <x v="10"/>
    <x v="5"/>
    <x v="1"/>
    <x v="5"/>
    <n v="0"/>
  </r>
  <r>
    <x v="10"/>
    <x v="5"/>
    <x v="1"/>
    <x v="6"/>
    <n v="2663261"/>
  </r>
  <r>
    <x v="10"/>
    <x v="5"/>
    <x v="1"/>
    <x v="7"/>
    <n v="0"/>
  </r>
  <r>
    <x v="10"/>
    <x v="5"/>
    <x v="1"/>
    <x v="8"/>
    <n v="172909"/>
  </r>
  <r>
    <x v="10"/>
    <x v="5"/>
    <x v="1"/>
    <x v="9"/>
    <n v="206622"/>
  </r>
  <r>
    <x v="10"/>
    <x v="5"/>
    <x v="1"/>
    <x v="10"/>
    <n v="0"/>
  </r>
  <r>
    <x v="10"/>
    <x v="5"/>
    <x v="1"/>
    <x v="11"/>
    <n v="496123"/>
  </r>
  <r>
    <x v="10"/>
    <x v="5"/>
    <x v="1"/>
    <x v="12"/>
    <n v="0"/>
  </r>
  <r>
    <x v="10"/>
    <x v="5"/>
    <x v="1"/>
    <x v="13"/>
    <n v="2949226"/>
  </r>
  <r>
    <x v="10"/>
    <x v="6"/>
    <x v="0"/>
    <x v="0"/>
    <n v="5125"/>
  </r>
  <r>
    <x v="10"/>
    <x v="6"/>
    <x v="0"/>
    <x v="1"/>
    <n v="188541"/>
  </r>
  <r>
    <x v="10"/>
    <x v="6"/>
    <x v="0"/>
    <x v="2"/>
    <n v="3615246"/>
  </r>
  <r>
    <x v="10"/>
    <x v="6"/>
    <x v="0"/>
    <x v="3"/>
    <n v="237199"/>
  </r>
  <r>
    <x v="10"/>
    <x v="6"/>
    <x v="0"/>
    <x v="4"/>
    <n v="34009"/>
  </r>
  <r>
    <x v="10"/>
    <x v="6"/>
    <x v="0"/>
    <x v="5"/>
    <n v="504343"/>
  </r>
  <r>
    <x v="10"/>
    <x v="6"/>
    <x v="0"/>
    <x v="6"/>
    <n v="5158270"/>
  </r>
  <r>
    <x v="10"/>
    <x v="6"/>
    <x v="0"/>
    <x v="7"/>
    <n v="0"/>
  </r>
  <r>
    <x v="10"/>
    <x v="6"/>
    <x v="0"/>
    <x v="8"/>
    <n v="982442"/>
  </r>
  <r>
    <x v="10"/>
    <x v="6"/>
    <x v="0"/>
    <x v="9"/>
    <n v="679523"/>
  </r>
  <r>
    <x v="10"/>
    <x v="6"/>
    <x v="0"/>
    <x v="10"/>
    <n v="236758"/>
  </r>
  <r>
    <x v="10"/>
    <x v="6"/>
    <x v="0"/>
    <x v="11"/>
    <n v="1337790"/>
  </r>
  <r>
    <x v="10"/>
    <x v="6"/>
    <x v="0"/>
    <x v="12"/>
    <n v="469568"/>
  </r>
  <r>
    <x v="10"/>
    <x v="6"/>
    <x v="0"/>
    <x v="13"/>
    <n v="9688068"/>
  </r>
  <r>
    <x v="10"/>
    <x v="6"/>
    <x v="1"/>
    <x v="0"/>
    <n v="5125"/>
  </r>
  <r>
    <x v="10"/>
    <x v="6"/>
    <x v="1"/>
    <x v="1"/>
    <n v="189470"/>
  </r>
  <r>
    <x v="10"/>
    <x v="6"/>
    <x v="1"/>
    <x v="2"/>
    <n v="3920807"/>
  </r>
  <r>
    <x v="10"/>
    <x v="6"/>
    <x v="1"/>
    <x v="3"/>
    <n v="237199"/>
  </r>
  <r>
    <x v="10"/>
    <x v="6"/>
    <x v="1"/>
    <x v="4"/>
    <n v="72196"/>
  </r>
  <r>
    <x v="10"/>
    <x v="6"/>
    <x v="1"/>
    <x v="5"/>
    <n v="0"/>
  </r>
  <r>
    <x v="10"/>
    <x v="6"/>
    <x v="1"/>
    <x v="6"/>
    <n v="6514196"/>
  </r>
  <r>
    <x v="10"/>
    <x v="6"/>
    <x v="1"/>
    <x v="7"/>
    <n v="0"/>
  </r>
  <r>
    <x v="10"/>
    <x v="6"/>
    <x v="1"/>
    <x v="8"/>
    <n v="982442"/>
  </r>
  <r>
    <x v="10"/>
    <x v="6"/>
    <x v="1"/>
    <x v="9"/>
    <n v="743390"/>
  </r>
  <r>
    <x v="10"/>
    <x v="6"/>
    <x v="1"/>
    <x v="10"/>
    <n v="0"/>
  </r>
  <r>
    <x v="10"/>
    <x v="6"/>
    <x v="1"/>
    <x v="11"/>
    <n v="1395503"/>
  </r>
  <r>
    <x v="10"/>
    <x v="6"/>
    <x v="1"/>
    <x v="12"/>
    <n v="0"/>
  </r>
  <r>
    <x v="10"/>
    <x v="6"/>
    <x v="1"/>
    <x v="13"/>
    <n v="11575818"/>
  </r>
  <r>
    <x v="10"/>
    <x v="7"/>
    <x v="0"/>
    <x v="0"/>
    <n v="0"/>
  </r>
  <r>
    <x v="10"/>
    <x v="7"/>
    <x v="0"/>
    <x v="1"/>
    <n v="90590"/>
  </r>
  <r>
    <x v="10"/>
    <x v="7"/>
    <x v="0"/>
    <x v="2"/>
    <n v="203368"/>
  </r>
  <r>
    <x v="10"/>
    <x v="7"/>
    <x v="0"/>
    <x v="3"/>
    <n v="7169"/>
  </r>
  <r>
    <x v="10"/>
    <x v="7"/>
    <x v="0"/>
    <x v="4"/>
    <n v="0"/>
  </r>
  <r>
    <x v="10"/>
    <x v="7"/>
    <x v="0"/>
    <x v="5"/>
    <n v="0"/>
  </r>
  <r>
    <x v="10"/>
    <x v="7"/>
    <x v="0"/>
    <x v="6"/>
    <n v="0"/>
  </r>
  <r>
    <x v="10"/>
    <x v="7"/>
    <x v="0"/>
    <x v="7"/>
    <n v="0"/>
  </r>
  <r>
    <x v="10"/>
    <x v="7"/>
    <x v="0"/>
    <x v="8"/>
    <n v="0"/>
  </r>
  <r>
    <x v="10"/>
    <x v="7"/>
    <x v="0"/>
    <x v="9"/>
    <n v="22794"/>
  </r>
  <r>
    <x v="10"/>
    <x v="7"/>
    <x v="0"/>
    <x v="10"/>
    <n v="0"/>
  </r>
  <r>
    <x v="10"/>
    <x v="7"/>
    <x v="0"/>
    <x v="11"/>
    <n v="14195"/>
  </r>
  <r>
    <x v="10"/>
    <x v="7"/>
    <x v="0"/>
    <x v="12"/>
    <n v="0"/>
  </r>
  <r>
    <x v="10"/>
    <x v="7"/>
    <x v="0"/>
    <x v="13"/>
    <n v="97011"/>
  </r>
  <r>
    <x v="10"/>
    <x v="7"/>
    <x v="1"/>
    <x v="0"/>
    <n v="0"/>
  </r>
  <r>
    <x v="10"/>
    <x v="7"/>
    <x v="1"/>
    <x v="1"/>
    <n v="90590"/>
  </r>
  <r>
    <x v="10"/>
    <x v="7"/>
    <x v="1"/>
    <x v="2"/>
    <n v="203368"/>
  </r>
  <r>
    <x v="10"/>
    <x v="7"/>
    <x v="1"/>
    <x v="3"/>
    <n v="7169"/>
  </r>
  <r>
    <x v="10"/>
    <x v="7"/>
    <x v="1"/>
    <x v="4"/>
    <n v="0"/>
  </r>
  <r>
    <x v="10"/>
    <x v="7"/>
    <x v="1"/>
    <x v="5"/>
    <n v="0"/>
  </r>
  <r>
    <x v="10"/>
    <x v="7"/>
    <x v="1"/>
    <x v="6"/>
    <n v="0"/>
  </r>
  <r>
    <x v="10"/>
    <x v="7"/>
    <x v="1"/>
    <x v="7"/>
    <n v="0"/>
  </r>
  <r>
    <x v="10"/>
    <x v="7"/>
    <x v="1"/>
    <x v="8"/>
    <n v="0"/>
  </r>
  <r>
    <x v="10"/>
    <x v="7"/>
    <x v="1"/>
    <x v="9"/>
    <n v="22794"/>
  </r>
  <r>
    <x v="10"/>
    <x v="7"/>
    <x v="1"/>
    <x v="10"/>
    <n v="0"/>
  </r>
  <r>
    <x v="10"/>
    <x v="7"/>
    <x v="1"/>
    <x v="11"/>
    <n v="14195"/>
  </r>
  <r>
    <x v="10"/>
    <x v="7"/>
    <x v="1"/>
    <x v="12"/>
    <n v="0"/>
  </r>
  <r>
    <x v="10"/>
    <x v="7"/>
    <x v="1"/>
    <x v="13"/>
    <n v="97011"/>
  </r>
  <r>
    <x v="10"/>
    <x v="8"/>
    <x v="0"/>
    <x v="0"/>
    <n v="703878"/>
  </r>
  <r>
    <x v="10"/>
    <x v="8"/>
    <x v="0"/>
    <x v="1"/>
    <n v="11247"/>
  </r>
  <r>
    <x v="10"/>
    <x v="8"/>
    <x v="0"/>
    <x v="2"/>
    <n v="7471531"/>
  </r>
  <r>
    <x v="10"/>
    <x v="8"/>
    <x v="0"/>
    <x v="3"/>
    <n v="7339094"/>
  </r>
  <r>
    <x v="10"/>
    <x v="8"/>
    <x v="0"/>
    <x v="4"/>
    <n v="1973869"/>
  </r>
  <r>
    <x v="10"/>
    <x v="8"/>
    <x v="0"/>
    <x v="5"/>
    <n v="2895385"/>
  </r>
  <r>
    <x v="10"/>
    <x v="8"/>
    <x v="0"/>
    <x v="6"/>
    <n v="16470635"/>
  </r>
  <r>
    <x v="10"/>
    <x v="8"/>
    <x v="0"/>
    <x v="7"/>
    <n v="0"/>
  </r>
  <r>
    <x v="10"/>
    <x v="8"/>
    <x v="0"/>
    <x v="8"/>
    <n v="2794314"/>
  </r>
  <r>
    <x v="10"/>
    <x v="8"/>
    <x v="0"/>
    <x v="9"/>
    <n v="1910523"/>
  </r>
  <r>
    <x v="10"/>
    <x v="8"/>
    <x v="0"/>
    <x v="10"/>
    <n v="547137"/>
  </r>
  <r>
    <x v="10"/>
    <x v="8"/>
    <x v="0"/>
    <x v="11"/>
    <n v="1713433"/>
  </r>
  <r>
    <x v="10"/>
    <x v="8"/>
    <x v="0"/>
    <x v="12"/>
    <n v="652132"/>
  </r>
  <r>
    <x v="10"/>
    <x v="8"/>
    <x v="0"/>
    <x v="13"/>
    <n v="15128665"/>
  </r>
  <r>
    <x v="10"/>
    <x v="8"/>
    <x v="1"/>
    <x v="0"/>
    <n v="1547326"/>
  </r>
  <r>
    <x v="10"/>
    <x v="8"/>
    <x v="1"/>
    <x v="1"/>
    <n v="1084159"/>
  </r>
  <r>
    <x v="10"/>
    <x v="8"/>
    <x v="1"/>
    <x v="2"/>
    <n v="7754536"/>
  </r>
  <r>
    <x v="10"/>
    <x v="8"/>
    <x v="1"/>
    <x v="3"/>
    <n v="376611"/>
  </r>
  <r>
    <x v="10"/>
    <x v="8"/>
    <x v="1"/>
    <x v="4"/>
    <n v="2487066"/>
  </r>
  <r>
    <x v="10"/>
    <x v="8"/>
    <x v="1"/>
    <x v="5"/>
    <n v="0"/>
  </r>
  <r>
    <x v="10"/>
    <x v="8"/>
    <x v="1"/>
    <x v="6"/>
    <n v="30223451"/>
  </r>
  <r>
    <x v="10"/>
    <x v="8"/>
    <x v="1"/>
    <x v="7"/>
    <n v="0"/>
  </r>
  <r>
    <x v="10"/>
    <x v="8"/>
    <x v="1"/>
    <x v="8"/>
    <n v="3141226"/>
  </r>
  <r>
    <x v="10"/>
    <x v="8"/>
    <x v="1"/>
    <x v="9"/>
    <n v="2971029"/>
  </r>
  <r>
    <x v="10"/>
    <x v="8"/>
    <x v="1"/>
    <x v="10"/>
    <n v="152710"/>
  </r>
  <r>
    <x v="10"/>
    <x v="8"/>
    <x v="1"/>
    <x v="11"/>
    <n v="2638639"/>
  </r>
  <r>
    <x v="10"/>
    <x v="8"/>
    <x v="1"/>
    <x v="12"/>
    <n v="72"/>
  </r>
  <r>
    <x v="10"/>
    <x v="8"/>
    <x v="1"/>
    <x v="13"/>
    <n v="38233675"/>
  </r>
  <r>
    <x v="10"/>
    <x v="9"/>
    <x v="0"/>
    <x v="0"/>
    <n v="0"/>
  </r>
  <r>
    <x v="10"/>
    <x v="9"/>
    <x v="0"/>
    <x v="1"/>
    <n v="1497774"/>
  </r>
  <r>
    <x v="10"/>
    <x v="9"/>
    <x v="0"/>
    <x v="2"/>
    <n v="6371401"/>
  </r>
  <r>
    <x v="10"/>
    <x v="9"/>
    <x v="0"/>
    <x v="3"/>
    <n v="161217"/>
  </r>
  <r>
    <x v="10"/>
    <x v="9"/>
    <x v="0"/>
    <x v="4"/>
    <n v="49092"/>
  </r>
  <r>
    <x v="10"/>
    <x v="9"/>
    <x v="0"/>
    <x v="5"/>
    <n v="751170"/>
  </r>
  <r>
    <x v="10"/>
    <x v="9"/>
    <x v="0"/>
    <x v="6"/>
    <n v="501419"/>
  </r>
  <r>
    <x v="10"/>
    <x v="9"/>
    <x v="0"/>
    <x v="7"/>
    <n v="0"/>
  </r>
  <r>
    <x v="10"/>
    <x v="9"/>
    <x v="0"/>
    <x v="8"/>
    <n v="380018"/>
  </r>
  <r>
    <x v="10"/>
    <x v="9"/>
    <x v="0"/>
    <x v="9"/>
    <n v="193990"/>
  </r>
  <r>
    <x v="10"/>
    <x v="9"/>
    <x v="0"/>
    <x v="10"/>
    <n v="117242"/>
  </r>
  <r>
    <x v="10"/>
    <x v="9"/>
    <x v="0"/>
    <x v="11"/>
    <n v="202480"/>
  </r>
  <r>
    <x v="10"/>
    <x v="9"/>
    <x v="0"/>
    <x v="12"/>
    <n v="8195"/>
  </r>
  <r>
    <x v="10"/>
    <x v="9"/>
    <x v="0"/>
    <x v="13"/>
    <n v="4693028"/>
  </r>
  <r>
    <x v="10"/>
    <x v="9"/>
    <x v="1"/>
    <x v="0"/>
    <n v="0"/>
  </r>
  <r>
    <x v="10"/>
    <x v="9"/>
    <x v="1"/>
    <x v="1"/>
    <n v="1498047"/>
  </r>
  <r>
    <x v="10"/>
    <x v="9"/>
    <x v="1"/>
    <x v="2"/>
    <n v="6204042"/>
  </r>
  <r>
    <x v="10"/>
    <x v="9"/>
    <x v="1"/>
    <x v="3"/>
    <n v="161217"/>
  </r>
  <r>
    <x v="10"/>
    <x v="9"/>
    <x v="1"/>
    <x v="4"/>
    <n v="49092"/>
  </r>
  <r>
    <x v="10"/>
    <x v="9"/>
    <x v="1"/>
    <x v="5"/>
    <n v="0"/>
  </r>
  <r>
    <x v="10"/>
    <x v="9"/>
    <x v="1"/>
    <x v="6"/>
    <n v="767830"/>
  </r>
  <r>
    <x v="10"/>
    <x v="9"/>
    <x v="1"/>
    <x v="7"/>
    <n v="0"/>
  </r>
  <r>
    <x v="10"/>
    <x v="9"/>
    <x v="1"/>
    <x v="8"/>
    <n v="437066"/>
  </r>
  <r>
    <x v="10"/>
    <x v="9"/>
    <x v="1"/>
    <x v="9"/>
    <n v="245249"/>
  </r>
  <r>
    <x v="10"/>
    <x v="9"/>
    <x v="1"/>
    <x v="10"/>
    <n v="0"/>
  </r>
  <r>
    <x v="10"/>
    <x v="9"/>
    <x v="1"/>
    <x v="11"/>
    <n v="238900"/>
  </r>
  <r>
    <x v="10"/>
    <x v="9"/>
    <x v="1"/>
    <x v="12"/>
    <n v="0"/>
  </r>
  <r>
    <x v="10"/>
    <x v="9"/>
    <x v="1"/>
    <x v="13"/>
    <n v="5694233"/>
  </r>
  <r>
    <x v="10"/>
    <x v="10"/>
    <x v="0"/>
    <x v="0"/>
    <n v="0"/>
  </r>
  <r>
    <x v="10"/>
    <x v="10"/>
    <x v="0"/>
    <x v="1"/>
    <n v="1334908"/>
  </r>
  <r>
    <x v="10"/>
    <x v="10"/>
    <x v="0"/>
    <x v="2"/>
    <n v="1579245"/>
  </r>
  <r>
    <x v="10"/>
    <x v="10"/>
    <x v="0"/>
    <x v="3"/>
    <n v="78451"/>
  </r>
  <r>
    <x v="10"/>
    <x v="10"/>
    <x v="0"/>
    <x v="4"/>
    <n v="90853"/>
  </r>
  <r>
    <x v="10"/>
    <x v="10"/>
    <x v="0"/>
    <x v="5"/>
    <n v="0"/>
  </r>
  <r>
    <x v="10"/>
    <x v="10"/>
    <x v="0"/>
    <x v="6"/>
    <n v="3148049"/>
  </r>
  <r>
    <x v="10"/>
    <x v="10"/>
    <x v="0"/>
    <x v="7"/>
    <n v="0"/>
  </r>
  <r>
    <x v="10"/>
    <x v="10"/>
    <x v="0"/>
    <x v="8"/>
    <n v="310063"/>
  </r>
  <r>
    <x v="10"/>
    <x v="10"/>
    <x v="0"/>
    <x v="9"/>
    <n v="169371"/>
  </r>
  <r>
    <x v="10"/>
    <x v="10"/>
    <x v="0"/>
    <x v="10"/>
    <n v="20632"/>
  </r>
  <r>
    <x v="10"/>
    <x v="10"/>
    <x v="0"/>
    <x v="11"/>
    <n v="316131"/>
  </r>
  <r>
    <x v="10"/>
    <x v="10"/>
    <x v="0"/>
    <x v="12"/>
    <n v="3809"/>
  </r>
  <r>
    <x v="10"/>
    <x v="10"/>
    <x v="0"/>
    <x v="13"/>
    <n v="3663082"/>
  </r>
  <r>
    <x v="10"/>
    <x v="10"/>
    <x v="1"/>
    <x v="0"/>
    <n v="0"/>
  </r>
  <r>
    <x v="10"/>
    <x v="10"/>
    <x v="1"/>
    <x v="1"/>
    <n v="1339862"/>
  </r>
  <r>
    <x v="10"/>
    <x v="10"/>
    <x v="1"/>
    <x v="2"/>
    <n v="967610"/>
  </r>
  <r>
    <x v="10"/>
    <x v="10"/>
    <x v="1"/>
    <x v="3"/>
    <n v="78451"/>
  </r>
  <r>
    <x v="10"/>
    <x v="10"/>
    <x v="1"/>
    <x v="4"/>
    <n v="90853"/>
  </r>
  <r>
    <x v="10"/>
    <x v="10"/>
    <x v="1"/>
    <x v="5"/>
    <n v="0"/>
  </r>
  <r>
    <x v="10"/>
    <x v="10"/>
    <x v="1"/>
    <x v="6"/>
    <n v="4144333"/>
  </r>
  <r>
    <x v="10"/>
    <x v="10"/>
    <x v="1"/>
    <x v="7"/>
    <n v="0"/>
  </r>
  <r>
    <x v="10"/>
    <x v="10"/>
    <x v="1"/>
    <x v="8"/>
    <n v="393194"/>
  </r>
  <r>
    <x v="10"/>
    <x v="10"/>
    <x v="1"/>
    <x v="9"/>
    <n v="185077"/>
  </r>
  <r>
    <x v="10"/>
    <x v="10"/>
    <x v="1"/>
    <x v="10"/>
    <n v="0"/>
  </r>
  <r>
    <x v="10"/>
    <x v="10"/>
    <x v="1"/>
    <x v="11"/>
    <n v="402581"/>
  </r>
  <r>
    <x v="10"/>
    <x v="10"/>
    <x v="1"/>
    <x v="12"/>
    <n v="0"/>
  </r>
  <r>
    <x v="10"/>
    <x v="10"/>
    <x v="1"/>
    <x v="13"/>
    <n v="4213475"/>
  </r>
  <r>
    <x v="10"/>
    <x v="11"/>
    <x v="0"/>
    <x v="0"/>
    <n v="0"/>
  </r>
  <r>
    <x v="10"/>
    <x v="11"/>
    <x v="0"/>
    <x v="1"/>
    <n v="655214"/>
  </r>
  <r>
    <x v="10"/>
    <x v="11"/>
    <x v="0"/>
    <x v="2"/>
    <n v="2456023"/>
  </r>
  <r>
    <x v="10"/>
    <x v="11"/>
    <x v="0"/>
    <x v="3"/>
    <n v="54753"/>
  </r>
  <r>
    <x v="10"/>
    <x v="11"/>
    <x v="0"/>
    <x v="4"/>
    <n v="0"/>
  </r>
  <r>
    <x v="10"/>
    <x v="11"/>
    <x v="0"/>
    <x v="5"/>
    <n v="0"/>
  </r>
  <r>
    <x v="10"/>
    <x v="11"/>
    <x v="0"/>
    <x v="6"/>
    <n v="144725"/>
  </r>
  <r>
    <x v="10"/>
    <x v="11"/>
    <x v="0"/>
    <x v="7"/>
    <n v="0"/>
  </r>
  <r>
    <x v="10"/>
    <x v="11"/>
    <x v="0"/>
    <x v="8"/>
    <n v="126988"/>
  </r>
  <r>
    <x v="10"/>
    <x v="11"/>
    <x v="0"/>
    <x v="9"/>
    <n v="81786"/>
  </r>
  <r>
    <x v="10"/>
    <x v="11"/>
    <x v="0"/>
    <x v="10"/>
    <n v="35282"/>
  </r>
  <r>
    <x v="10"/>
    <x v="11"/>
    <x v="0"/>
    <x v="11"/>
    <n v="136525"/>
  </r>
  <r>
    <x v="10"/>
    <x v="11"/>
    <x v="0"/>
    <x v="12"/>
    <n v="0"/>
  </r>
  <r>
    <x v="10"/>
    <x v="11"/>
    <x v="0"/>
    <x v="13"/>
    <n v="2037226"/>
  </r>
  <r>
    <x v="10"/>
    <x v="11"/>
    <x v="1"/>
    <x v="0"/>
    <n v="0"/>
  </r>
  <r>
    <x v="10"/>
    <x v="11"/>
    <x v="1"/>
    <x v="1"/>
    <n v="655214"/>
  </r>
  <r>
    <x v="10"/>
    <x v="11"/>
    <x v="1"/>
    <x v="2"/>
    <n v="2502933"/>
  </r>
  <r>
    <x v="10"/>
    <x v="11"/>
    <x v="1"/>
    <x v="3"/>
    <n v="54753"/>
  </r>
  <r>
    <x v="10"/>
    <x v="11"/>
    <x v="1"/>
    <x v="4"/>
    <n v="0"/>
  </r>
  <r>
    <x v="10"/>
    <x v="11"/>
    <x v="1"/>
    <x v="5"/>
    <n v="0"/>
  </r>
  <r>
    <x v="10"/>
    <x v="11"/>
    <x v="1"/>
    <x v="6"/>
    <n v="410426"/>
  </r>
  <r>
    <x v="10"/>
    <x v="11"/>
    <x v="1"/>
    <x v="7"/>
    <n v="0"/>
  </r>
  <r>
    <x v="10"/>
    <x v="11"/>
    <x v="1"/>
    <x v="8"/>
    <n v="126988"/>
  </r>
  <r>
    <x v="10"/>
    <x v="11"/>
    <x v="1"/>
    <x v="9"/>
    <n v="81786"/>
  </r>
  <r>
    <x v="10"/>
    <x v="11"/>
    <x v="1"/>
    <x v="10"/>
    <n v="0"/>
  </r>
  <r>
    <x v="10"/>
    <x v="11"/>
    <x v="1"/>
    <x v="11"/>
    <n v="141697"/>
  </r>
  <r>
    <x v="10"/>
    <x v="11"/>
    <x v="1"/>
    <x v="12"/>
    <n v="0"/>
  </r>
  <r>
    <x v="10"/>
    <x v="11"/>
    <x v="1"/>
    <x v="13"/>
    <n v="2390291"/>
  </r>
  <r>
    <x v="10"/>
    <x v="12"/>
    <x v="0"/>
    <x v="0"/>
    <n v="0"/>
  </r>
  <r>
    <x v="10"/>
    <x v="12"/>
    <x v="0"/>
    <x v="1"/>
    <n v="675156"/>
  </r>
  <r>
    <x v="10"/>
    <x v="12"/>
    <x v="0"/>
    <x v="2"/>
    <n v="811077"/>
  </r>
  <r>
    <x v="10"/>
    <x v="12"/>
    <x v="0"/>
    <x v="3"/>
    <n v="62934"/>
  </r>
  <r>
    <x v="10"/>
    <x v="12"/>
    <x v="0"/>
    <x v="4"/>
    <n v="10533"/>
  </r>
  <r>
    <x v="10"/>
    <x v="12"/>
    <x v="0"/>
    <x v="5"/>
    <n v="0"/>
  </r>
  <r>
    <x v="10"/>
    <x v="12"/>
    <x v="0"/>
    <x v="6"/>
    <n v="1325535"/>
  </r>
  <r>
    <x v="10"/>
    <x v="12"/>
    <x v="0"/>
    <x v="7"/>
    <n v="0"/>
  </r>
  <r>
    <x v="10"/>
    <x v="12"/>
    <x v="0"/>
    <x v="8"/>
    <n v="74939"/>
  </r>
  <r>
    <x v="10"/>
    <x v="12"/>
    <x v="0"/>
    <x v="9"/>
    <n v="118223"/>
  </r>
  <r>
    <x v="10"/>
    <x v="12"/>
    <x v="0"/>
    <x v="10"/>
    <n v="58596"/>
  </r>
  <r>
    <x v="10"/>
    <x v="12"/>
    <x v="0"/>
    <x v="11"/>
    <n v="69465"/>
  </r>
  <r>
    <x v="10"/>
    <x v="12"/>
    <x v="0"/>
    <x v="12"/>
    <n v="64499"/>
  </r>
  <r>
    <x v="10"/>
    <x v="12"/>
    <x v="0"/>
    <x v="13"/>
    <n v="1420073"/>
  </r>
  <r>
    <x v="10"/>
    <x v="12"/>
    <x v="1"/>
    <x v="0"/>
    <n v="0"/>
  </r>
  <r>
    <x v="10"/>
    <x v="12"/>
    <x v="1"/>
    <x v="1"/>
    <n v="675156"/>
  </r>
  <r>
    <x v="10"/>
    <x v="12"/>
    <x v="1"/>
    <x v="2"/>
    <n v="962027"/>
  </r>
  <r>
    <x v="10"/>
    <x v="12"/>
    <x v="1"/>
    <x v="3"/>
    <n v="62934"/>
  </r>
  <r>
    <x v="10"/>
    <x v="12"/>
    <x v="1"/>
    <x v="4"/>
    <n v="10533"/>
  </r>
  <r>
    <x v="10"/>
    <x v="12"/>
    <x v="1"/>
    <x v="5"/>
    <n v="0"/>
  </r>
  <r>
    <x v="10"/>
    <x v="12"/>
    <x v="1"/>
    <x v="6"/>
    <n v="1325535"/>
  </r>
  <r>
    <x v="10"/>
    <x v="12"/>
    <x v="1"/>
    <x v="7"/>
    <n v="0"/>
  </r>
  <r>
    <x v="10"/>
    <x v="12"/>
    <x v="1"/>
    <x v="8"/>
    <n v="74939"/>
  </r>
  <r>
    <x v="10"/>
    <x v="12"/>
    <x v="1"/>
    <x v="9"/>
    <n v="119033"/>
  </r>
  <r>
    <x v="10"/>
    <x v="12"/>
    <x v="1"/>
    <x v="10"/>
    <n v="0"/>
  </r>
  <r>
    <x v="10"/>
    <x v="12"/>
    <x v="1"/>
    <x v="11"/>
    <n v="69465"/>
  </r>
  <r>
    <x v="10"/>
    <x v="12"/>
    <x v="1"/>
    <x v="12"/>
    <n v="0"/>
  </r>
  <r>
    <x v="10"/>
    <x v="12"/>
    <x v="1"/>
    <x v="13"/>
    <n v="1564309"/>
  </r>
  <r>
    <x v="10"/>
    <x v="13"/>
    <x v="0"/>
    <x v="0"/>
    <n v="0"/>
  </r>
  <r>
    <x v="10"/>
    <x v="13"/>
    <x v="0"/>
    <x v="1"/>
    <n v="348132"/>
  </r>
  <r>
    <x v="10"/>
    <x v="13"/>
    <x v="0"/>
    <x v="2"/>
    <n v="5560143"/>
  </r>
  <r>
    <x v="10"/>
    <x v="13"/>
    <x v="0"/>
    <x v="3"/>
    <n v="5277180"/>
  </r>
  <r>
    <x v="10"/>
    <x v="13"/>
    <x v="0"/>
    <x v="4"/>
    <n v="615358"/>
  </r>
  <r>
    <x v="10"/>
    <x v="13"/>
    <x v="0"/>
    <x v="5"/>
    <n v="0"/>
  </r>
  <r>
    <x v="10"/>
    <x v="13"/>
    <x v="0"/>
    <x v="6"/>
    <n v="2321850"/>
  </r>
  <r>
    <x v="10"/>
    <x v="13"/>
    <x v="0"/>
    <x v="7"/>
    <n v="0"/>
  </r>
  <r>
    <x v="10"/>
    <x v="13"/>
    <x v="0"/>
    <x v="8"/>
    <n v="2458731"/>
  </r>
  <r>
    <x v="10"/>
    <x v="13"/>
    <x v="0"/>
    <x v="9"/>
    <n v="427212"/>
  </r>
  <r>
    <x v="10"/>
    <x v="13"/>
    <x v="0"/>
    <x v="10"/>
    <n v="3669"/>
  </r>
  <r>
    <x v="10"/>
    <x v="13"/>
    <x v="0"/>
    <x v="11"/>
    <n v="753108"/>
  </r>
  <r>
    <x v="10"/>
    <x v="13"/>
    <x v="0"/>
    <x v="12"/>
    <n v="1289"/>
  </r>
  <r>
    <x v="10"/>
    <x v="13"/>
    <x v="0"/>
    <x v="13"/>
    <n v="4423570"/>
  </r>
  <r>
    <x v="10"/>
    <x v="13"/>
    <x v="1"/>
    <x v="0"/>
    <n v="0"/>
  </r>
  <r>
    <x v="10"/>
    <x v="13"/>
    <x v="1"/>
    <x v="1"/>
    <n v="572801"/>
  </r>
  <r>
    <x v="10"/>
    <x v="13"/>
    <x v="1"/>
    <x v="2"/>
    <n v="5001067"/>
  </r>
  <r>
    <x v="10"/>
    <x v="13"/>
    <x v="1"/>
    <x v="3"/>
    <n v="4969108"/>
  </r>
  <r>
    <x v="10"/>
    <x v="13"/>
    <x v="1"/>
    <x v="4"/>
    <n v="615358"/>
  </r>
  <r>
    <x v="10"/>
    <x v="13"/>
    <x v="1"/>
    <x v="5"/>
    <n v="0"/>
  </r>
  <r>
    <x v="10"/>
    <x v="13"/>
    <x v="1"/>
    <x v="6"/>
    <n v="2582012"/>
  </r>
  <r>
    <x v="10"/>
    <x v="13"/>
    <x v="1"/>
    <x v="7"/>
    <n v="0"/>
  </r>
  <r>
    <x v="10"/>
    <x v="13"/>
    <x v="1"/>
    <x v="8"/>
    <n v="3175992"/>
  </r>
  <r>
    <x v="10"/>
    <x v="13"/>
    <x v="1"/>
    <x v="9"/>
    <n v="448862"/>
  </r>
  <r>
    <x v="10"/>
    <x v="13"/>
    <x v="1"/>
    <x v="10"/>
    <n v="0"/>
  </r>
  <r>
    <x v="10"/>
    <x v="13"/>
    <x v="1"/>
    <x v="11"/>
    <n v="890763"/>
  </r>
  <r>
    <x v="10"/>
    <x v="13"/>
    <x v="1"/>
    <x v="12"/>
    <n v="0"/>
  </r>
  <r>
    <x v="10"/>
    <x v="13"/>
    <x v="1"/>
    <x v="13"/>
    <n v="5043705"/>
  </r>
  <r>
    <x v="10"/>
    <x v="74"/>
    <x v="0"/>
    <x v="0"/>
    <n v="0"/>
  </r>
  <r>
    <x v="10"/>
    <x v="74"/>
    <x v="0"/>
    <x v="1"/>
    <n v="7258"/>
  </r>
  <r>
    <x v="10"/>
    <x v="74"/>
    <x v="0"/>
    <x v="2"/>
    <n v="68415"/>
  </r>
  <r>
    <x v="10"/>
    <x v="74"/>
    <x v="0"/>
    <x v="3"/>
    <n v="26680"/>
  </r>
  <r>
    <x v="10"/>
    <x v="74"/>
    <x v="0"/>
    <x v="4"/>
    <n v="778"/>
  </r>
  <r>
    <x v="10"/>
    <x v="74"/>
    <x v="0"/>
    <x v="5"/>
    <n v="1665"/>
  </r>
  <r>
    <x v="10"/>
    <x v="74"/>
    <x v="0"/>
    <x v="6"/>
    <n v="0"/>
  </r>
  <r>
    <x v="10"/>
    <x v="74"/>
    <x v="0"/>
    <x v="7"/>
    <n v="0"/>
  </r>
  <r>
    <x v="10"/>
    <x v="74"/>
    <x v="0"/>
    <x v="8"/>
    <n v="0"/>
  </r>
  <r>
    <x v="10"/>
    <x v="74"/>
    <x v="0"/>
    <x v="9"/>
    <n v="32178"/>
  </r>
  <r>
    <x v="10"/>
    <x v="74"/>
    <x v="0"/>
    <x v="10"/>
    <n v="2807"/>
  </r>
  <r>
    <x v="10"/>
    <x v="74"/>
    <x v="0"/>
    <x v="11"/>
    <n v="16392"/>
  </r>
  <r>
    <x v="10"/>
    <x v="74"/>
    <x v="0"/>
    <x v="12"/>
    <n v="0"/>
  </r>
  <r>
    <x v="10"/>
    <x v="74"/>
    <x v="0"/>
    <x v="13"/>
    <n v="13441"/>
  </r>
  <r>
    <x v="10"/>
    <x v="74"/>
    <x v="1"/>
    <x v="0"/>
    <n v="0"/>
  </r>
  <r>
    <x v="10"/>
    <x v="74"/>
    <x v="1"/>
    <x v="1"/>
    <n v="7258"/>
  </r>
  <r>
    <x v="10"/>
    <x v="74"/>
    <x v="1"/>
    <x v="2"/>
    <n v="42043"/>
  </r>
  <r>
    <x v="10"/>
    <x v="74"/>
    <x v="1"/>
    <x v="3"/>
    <n v="26680"/>
  </r>
  <r>
    <x v="10"/>
    <x v="74"/>
    <x v="1"/>
    <x v="4"/>
    <n v="778"/>
  </r>
  <r>
    <x v="10"/>
    <x v="74"/>
    <x v="1"/>
    <x v="5"/>
    <n v="0"/>
  </r>
  <r>
    <x v="10"/>
    <x v="74"/>
    <x v="1"/>
    <x v="6"/>
    <n v="46200"/>
  </r>
  <r>
    <x v="10"/>
    <x v="74"/>
    <x v="1"/>
    <x v="7"/>
    <n v="0"/>
  </r>
  <r>
    <x v="10"/>
    <x v="74"/>
    <x v="1"/>
    <x v="8"/>
    <n v="0"/>
  </r>
  <r>
    <x v="10"/>
    <x v="74"/>
    <x v="1"/>
    <x v="9"/>
    <n v="32178"/>
  </r>
  <r>
    <x v="10"/>
    <x v="74"/>
    <x v="1"/>
    <x v="10"/>
    <n v="0"/>
  </r>
  <r>
    <x v="10"/>
    <x v="74"/>
    <x v="1"/>
    <x v="11"/>
    <n v="16966"/>
  </r>
  <r>
    <x v="10"/>
    <x v="74"/>
    <x v="1"/>
    <x v="12"/>
    <n v="0"/>
  </r>
  <r>
    <x v="10"/>
    <x v="74"/>
    <x v="1"/>
    <x v="13"/>
    <n v="38315"/>
  </r>
  <r>
    <x v="10"/>
    <x v="14"/>
    <x v="0"/>
    <x v="0"/>
    <n v="0"/>
  </r>
  <r>
    <x v="10"/>
    <x v="14"/>
    <x v="0"/>
    <x v="1"/>
    <n v="71221"/>
  </r>
  <r>
    <x v="10"/>
    <x v="14"/>
    <x v="0"/>
    <x v="2"/>
    <n v="1981136"/>
  </r>
  <r>
    <x v="10"/>
    <x v="14"/>
    <x v="0"/>
    <x v="3"/>
    <n v="819285"/>
  </r>
  <r>
    <x v="10"/>
    <x v="14"/>
    <x v="0"/>
    <x v="4"/>
    <n v="26571"/>
  </r>
  <r>
    <x v="10"/>
    <x v="14"/>
    <x v="0"/>
    <x v="5"/>
    <n v="0"/>
  </r>
  <r>
    <x v="10"/>
    <x v="14"/>
    <x v="0"/>
    <x v="6"/>
    <n v="31955"/>
  </r>
  <r>
    <x v="10"/>
    <x v="14"/>
    <x v="0"/>
    <x v="7"/>
    <n v="0"/>
  </r>
  <r>
    <x v="10"/>
    <x v="14"/>
    <x v="0"/>
    <x v="8"/>
    <n v="0"/>
  </r>
  <r>
    <x v="10"/>
    <x v="14"/>
    <x v="0"/>
    <x v="9"/>
    <n v="55424"/>
  </r>
  <r>
    <x v="10"/>
    <x v="14"/>
    <x v="0"/>
    <x v="10"/>
    <n v="777"/>
  </r>
  <r>
    <x v="10"/>
    <x v="14"/>
    <x v="0"/>
    <x v="11"/>
    <n v="63079"/>
  </r>
  <r>
    <x v="10"/>
    <x v="14"/>
    <x v="0"/>
    <x v="12"/>
    <n v="0"/>
  </r>
  <r>
    <x v="10"/>
    <x v="14"/>
    <x v="0"/>
    <x v="13"/>
    <n v="1102892"/>
  </r>
  <r>
    <x v="10"/>
    <x v="14"/>
    <x v="1"/>
    <x v="0"/>
    <n v="0"/>
  </r>
  <r>
    <x v="10"/>
    <x v="14"/>
    <x v="1"/>
    <x v="1"/>
    <n v="71221"/>
  </r>
  <r>
    <x v="10"/>
    <x v="14"/>
    <x v="1"/>
    <x v="2"/>
    <n v="2006734"/>
  </r>
  <r>
    <x v="10"/>
    <x v="14"/>
    <x v="1"/>
    <x v="3"/>
    <n v="819285"/>
  </r>
  <r>
    <x v="10"/>
    <x v="14"/>
    <x v="1"/>
    <x v="4"/>
    <n v="26571"/>
  </r>
  <r>
    <x v="10"/>
    <x v="14"/>
    <x v="1"/>
    <x v="5"/>
    <n v="0"/>
  </r>
  <r>
    <x v="10"/>
    <x v="14"/>
    <x v="1"/>
    <x v="6"/>
    <n v="31955"/>
  </r>
  <r>
    <x v="10"/>
    <x v="14"/>
    <x v="1"/>
    <x v="7"/>
    <n v="0"/>
  </r>
  <r>
    <x v="10"/>
    <x v="14"/>
    <x v="1"/>
    <x v="8"/>
    <n v="0"/>
  </r>
  <r>
    <x v="10"/>
    <x v="14"/>
    <x v="1"/>
    <x v="9"/>
    <n v="55660"/>
  </r>
  <r>
    <x v="10"/>
    <x v="14"/>
    <x v="1"/>
    <x v="10"/>
    <n v="0"/>
  </r>
  <r>
    <x v="10"/>
    <x v="14"/>
    <x v="1"/>
    <x v="11"/>
    <n v="63079"/>
  </r>
  <r>
    <x v="10"/>
    <x v="14"/>
    <x v="1"/>
    <x v="12"/>
    <n v="0"/>
  </r>
  <r>
    <x v="10"/>
    <x v="14"/>
    <x v="1"/>
    <x v="13"/>
    <n v="1129031"/>
  </r>
  <r>
    <x v="10"/>
    <x v="15"/>
    <x v="0"/>
    <x v="0"/>
    <n v="0"/>
  </r>
  <r>
    <x v="10"/>
    <x v="15"/>
    <x v="0"/>
    <x v="1"/>
    <n v="216555"/>
  </r>
  <r>
    <x v="10"/>
    <x v="15"/>
    <x v="0"/>
    <x v="2"/>
    <n v="1538165"/>
  </r>
  <r>
    <x v="10"/>
    <x v="15"/>
    <x v="0"/>
    <x v="3"/>
    <n v="958625"/>
  </r>
  <r>
    <x v="10"/>
    <x v="15"/>
    <x v="0"/>
    <x v="4"/>
    <n v="85254"/>
  </r>
  <r>
    <x v="10"/>
    <x v="15"/>
    <x v="0"/>
    <x v="5"/>
    <n v="2825"/>
  </r>
  <r>
    <x v="10"/>
    <x v="15"/>
    <x v="0"/>
    <x v="6"/>
    <n v="1682563"/>
  </r>
  <r>
    <x v="10"/>
    <x v="15"/>
    <x v="0"/>
    <x v="7"/>
    <n v="0"/>
  </r>
  <r>
    <x v="10"/>
    <x v="15"/>
    <x v="0"/>
    <x v="8"/>
    <n v="546687"/>
  </r>
  <r>
    <x v="10"/>
    <x v="15"/>
    <x v="0"/>
    <x v="9"/>
    <n v="264995"/>
  </r>
  <r>
    <x v="10"/>
    <x v="15"/>
    <x v="0"/>
    <x v="10"/>
    <n v="37969"/>
  </r>
  <r>
    <x v="10"/>
    <x v="15"/>
    <x v="0"/>
    <x v="11"/>
    <n v="484177"/>
  </r>
  <r>
    <x v="10"/>
    <x v="15"/>
    <x v="0"/>
    <x v="12"/>
    <n v="71445"/>
  </r>
  <r>
    <x v="10"/>
    <x v="15"/>
    <x v="0"/>
    <x v="13"/>
    <n v="2756814"/>
  </r>
  <r>
    <x v="10"/>
    <x v="15"/>
    <x v="1"/>
    <x v="0"/>
    <n v="0"/>
  </r>
  <r>
    <x v="10"/>
    <x v="15"/>
    <x v="1"/>
    <x v="1"/>
    <n v="251410"/>
  </r>
  <r>
    <x v="10"/>
    <x v="15"/>
    <x v="1"/>
    <x v="2"/>
    <n v="1521894"/>
  </r>
  <r>
    <x v="10"/>
    <x v="15"/>
    <x v="1"/>
    <x v="3"/>
    <n v="941405"/>
  </r>
  <r>
    <x v="10"/>
    <x v="15"/>
    <x v="1"/>
    <x v="4"/>
    <n v="85254"/>
  </r>
  <r>
    <x v="10"/>
    <x v="15"/>
    <x v="1"/>
    <x v="5"/>
    <n v="0"/>
  </r>
  <r>
    <x v="10"/>
    <x v="15"/>
    <x v="1"/>
    <x v="6"/>
    <n v="3524691"/>
  </r>
  <r>
    <x v="10"/>
    <x v="15"/>
    <x v="1"/>
    <x v="7"/>
    <n v="0"/>
  </r>
  <r>
    <x v="10"/>
    <x v="15"/>
    <x v="1"/>
    <x v="8"/>
    <n v="546687"/>
  </r>
  <r>
    <x v="10"/>
    <x v="15"/>
    <x v="1"/>
    <x v="9"/>
    <n v="273110"/>
  </r>
  <r>
    <x v="10"/>
    <x v="15"/>
    <x v="1"/>
    <x v="10"/>
    <n v="0"/>
  </r>
  <r>
    <x v="10"/>
    <x v="15"/>
    <x v="1"/>
    <x v="11"/>
    <n v="609275"/>
  </r>
  <r>
    <x v="10"/>
    <x v="15"/>
    <x v="1"/>
    <x v="12"/>
    <n v="0"/>
  </r>
  <r>
    <x v="10"/>
    <x v="15"/>
    <x v="1"/>
    <x v="13"/>
    <n v="4651368"/>
  </r>
  <r>
    <x v="10"/>
    <x v="16"/>
    <x v="0"/>
    <x v="0"/>
    <n v="0"/>
  </r>
  <r>
    <x v="10"/>
    <x v="16"/>
    <x v="0"/>
    <x v="1"/>
    <n v="31073"/>
  </r>
  <r>
    <x v="10"/>
    <x v="16"/>
    <x v="0"/>
    <x v="2"/>
    <n v="323310"/>
  </r>
  <r>
    <x v="10"/>
    <x v="16"/>
    <x v="0"/>
    <x v="3"/>
    <n v="105291"/>
  </r>
  <r>
    <x v="10"/>
    <x v="16"/>
    <x v="0"/>
    <x v="4"/>
    <n v="115864"/>
  </r>
  <r>
    <x v="10"/>
    <x v="16"/>
    <x v="0"/>
    <x v="5"/>
    <n v="108996"/>
  </r>
  <r>
    <x v="10"/>
    <x v="16"/>
    <x v="0"/>
    <x v="6"/>
    <n v="673056"/>
  </r>
  <r>
    <x v="10"/>
    <x v="16"/>
    <x v="0"/>
    <x v="7"/>
    <n v="0"/>
  </r>
  <r>
    <x v="10"/>
    <x v="16"/>
    <x v="0"/>
    <x v="8"/>
    <n v="51078"/>
  </r>
  <r>
    <x v="10"/>
    <x v="16"/>
    <x v="0"/>
    <x v="9"/>
    <n v="82639"/>
  </r>
  <r>
    <x v="10"/>
    <x v="16"/>
    <x v="0"/>
    <x v="10"/>
    <n v="7126"/>
  </r>
  <r>
    <x v="10"/>
    <x v="16"/>
    <x v="0"/>
    <x v="11"/>
    <n v="363203"/>
  </r>
  <r>
    <x v="10"/>
    <x v="16"/>
    <x v="0"/>
    <x v="12"/>
    <n v="47526"/>
  </r>
  <r>
    <x v="10"/>
    <x v="16"/>
    <x v="0"/>
    <x v="13"/>
    <n v="1007184"/>
  </r>
  <r>
    <x v="10"/>
    <x v="16"/>
    <x v="1"/>
    <x v="0"/>
    <n v="55093"/>
  </r>
  <r>
    <x v="10"/>
    <x v="16"/>
    <x v="1"/>
    <x v="1"/>
    <n v="31074"/>
  </r>
  <r>
    <x v="10"/>
    <x v="16"/>
    <x v="1"/>
    <x v="2"/>
    <n v="298883"/>
  </r>
  <r>
    <x v="10"/>
    <x v="16"/>
    <x v="1"/>
    <x v="3"/>
    <n v="116291"/>
  </r>
  <r>
    <x v="10"/>
    <x v="16"/>
    <x v="1"/>
    <x v="4"/>
    <n v="115864"/>
  </r>
  <r>
    <x v="10"/>
    <x v="16"/>
    <x v="1"/>
    <x v="5"/>
    <n v="0"/>
  </r>
  <r>
    <x v="10"/>
    <x v="16"/>
    <x v="1"/>
    <x v="6"/>
    <n v="992741"/>
  </r>
  <r>
    <x v="10"/>
    <x v="16"/>
    <x v="1"/>
    <x v="7"/>
    <n v="0"/>
  </r>
  <r>
    <x v="10"/>
    <x v="16"/>
    <x v="1"/>
    <x v="8"/>
    <n v="51078"/>
  </r>
  <r>
    <x v="10"/>
    <x v="16"/>
    <x v="1"/>
    <x v="9"/>
    <n v="95762"/>
  </r>
  <r>
    <x v="10"/>
    <x v="16"/>
    <x v="1"/>
    <x v="10"/>
    <n v="0"/>
  </r>
  <r>
    <x v="10"/>
    <x v="16"/>
    <x v="1"/>
    <x v="11"/>
    <n v="379922"/>
  </r>
  <r>
    <x v="10"/>
    <x v="16"/>
    <x v="1"/>
    <x v="12"/>
    <n v="0"/>
  </r>
  <r>
    <x v="10"/>
    <x v="16"/>
    <x v="1"/>
    <x v="13"/>
    <n v="1418726"/>
  </r>
  <r>
    <x v="10"/>
    <x v="17"/>
    <x v="0"/>
    <x v="0"/>
    <n v="0"/>
  </r>
  <r>
    <x v="10"/>
    <x v="17"/>
    <x v="0"/>
    <x v="1"/>
    <n v="28394"/>
  </r>
  <r>
    <x v="10"/>
    <x v="17"/>
    <x v="0"/>
    <x v="2"/>
    <n v="49636"/>
  </r>
  <r>
    <x v="10"/>
    <x v="17"/>
    <x v="0"/>
    <x v="3"/>
    <n v="22041"/>
  </r>
  <r>
    <x v="10"/>
    <x v="17"/>
    <x v="0"/>
    <x v="4"/>
    <n v="0"/>
  </r>
  <r>
    <x v="10"/>
    <x v="17"/>
    <x v="0"/>
    <x v="5"/>
    <n v="0"/>
  </r>
  <r>
    <x v="10"/>
    <x v="17"/>
    <x v="0"/>
    <x v="6"/>
    <n v="0"/>
  </r>
  <r>
    <x v="10"/>
    <x v="17"/>
    <x v="0"/>
    <x v="7"/>
    <n v="0"/>
  </r>
  <r>
    <x v="10"/>
    <x v="17"/>
    <x v="0"/>
    <x v="8"/>
    <n v="0"/>
  </r>
  <r>
    <x v="10"/>
    <x v="17"/>
    <x v="0"/>
    <x v="9"/>
    <n v="2619"/>
  </r>
  <r>
    <x v="10"/>
    <x v="17"/>
    <x v="0"/>
    <x v="10"/>
    <n v="0"/>
  </r>
  <r>
    <x v="10"/>
    <x v="17"/>
    <x v="0"/>
    <x v="11"/>
    <n v="11428"/>
  </r>
  <r>
    <x v="10"/>
    <x v="17"/>
    <x v="0"/>
    <x v="12"/>
    <n v="0"/>
  </r>
  <r>
    <x v="10"/>
    <x v="17"/>
    <x v="0"/>
    <x v="13"/>
    <n v="8010"/>
  </r>
  <r>
    <x v="10"/>
    <x v="17"/>
    <x v="1"/>
    <x v="0"/>
    <n v="0"/>
  </r>
  <r>
    <x v="10"/>
    <x v="17"/>
    <x v="1"/>
    <x v="1"/>
    <n v="28394"/>
  </r>
  <r>
    <x v="10"/>
    <x v="17"/>
    <x v="1"/>
    <x v="2"/>
    <n v="49636"/>
  </r>
  <r>
    <x v="10"/>
    <x v="17"/>
    <x v="1"/>
    <x v="3"/>
    <n v="22041"/>
  </r>
  <r>
    <x v="10"/>
    <x v="17"/>
    <x v="1"/>
    <x v="4"/>
    <n v="0"/>
  </r>
  <r>
    <x v="10"/>
    <x v="17"/>
    <x v="1"/>
    <x v="5"/>
    <n v="0"/>
  </r>
  <r>
    <x v="10"/>
    <x v="17"/>
    <x v="1"/>
    <x v="6"/>
    <n v="0"/>
  </r>
  <r>
    <x v="10"/>
    <x v="17"/>
    <x v="1"/>
    <x v="7"/>
    <n v="0"/>
  </r>
  <r>
    <x v="10"/>
    <x v="17"/>
    <x v="1"/>
    <x v="8"/>
    <n v="0"/>
  </r>
  <r>
    <x v="10"/>
    <x v="17"/>
    <x v="1"/>
    <x v="9"/>
    <n v="2619"/>
  </r>
  <r>
    <x v="10"/>
    <x v="17"/>
    <x v="1"/>
    <x v="10"/>
    <n v="0"/>
  </r>
  <r>
    <x v="10"/>
    <x v="17"/>
    <x v="1"/>
    <x v="11"/>
    <n v="11428"/>
  </r>
  <r>
    <x v="10"/>
    <x v="17"/>
    <x v="1"/>
    <x v="12"/>
    <n v="0"/>
  </r>
  <r>
    <x v="10"/>
    <x v="17"/>
    <x v="1"/>
    <x v="13"/>
    <n v="8010"/>
  </r>
  <r>
    <x v="10"/>
    <x v="18"/>
    <x v="0"/>
    <x v="0"/>
    <n v="0"/>
  </r>
  <r>
    <x v="10"/>
    <x v="18"/>
    <x v="0"/>
    <x v="1"/>
    <n v="28715"/>
  </r>
  <r>
    <x v="10"/>
    <x v="18"/>
    <x v="0"/>
    <x v="2"/>
    <n v="1051785"/>
  </r>
  <r>
    <x v="10"/>
    <x v="18"/>
    <x v="0"/>
    <x v="3"/>
    <n v="127593"/>
  </r>
  <r>
    <x v="10"/>
    <x v="18"/>
    <x v="0"/>
    <x v="4"/>
    <n v="15757"/>
  </r>
  <r>
    <x v="10"/>
    <x v="18"/>
    <x v="0"/>
    <x v="5"/>
    <n v="118312"/>
  </r>
  <r>
    <x v="10"/>
    <x v="18"/>
    <x v="0"/>
    <x v="6"/>
    <n v="846727"/>
  </r>
  <r>
    <x v="10"/>
    <x v="18"/>
    <x v="0"/>
    <x v="7"/>
    <n v="0"/>
  </r>
  <r>
    <x v="10"/>
    <x v="18"/>
    <x v="0"/>
    <x v="8"/>
    <n v="209859"/>
  </r>
  <r>
    <x v="10"/>
    <x v="18"/>
    <x v="0"/>
    <x v="9"/>
    <n v="109448"/>
  </r>
  <r>
    <x v="10"/>
    <x v="18"/>
    <x v="0"/>
    <x v="10"/>
    <n v="161373"/>
  </r>
  <r>
    <x v="10"/>
    <x v="18"/>
    <x v="0"/>
    <x v="11"/>
    <n v="194712"/>
  </r>
  <r>
    <x v="10"/>
    <x v="18"/>
    <x v="0"/>
    <x v="12"/>
    <n v="0"/>
  </r>
  <r>
    <x v="10"/>
    <x v="18"/>
    <x v="0"/>
    <x v="13"/>
    <n v="1741885"/>
  </r>
  <r>
    <x v="10"/>
    <x v="18"/>
    <x v="1"/>
    <x v="0"/>
    <n v="0"/>
  </r>
  <r>
    <x v="10"/>
    <x v="18"/>
    <x v="1"/>
    <x v="1"/>
    <n v="28715"/>
  </r>
  <r>
    <x v="10"/>
    <x v="18"/>
    <x v="1"/>
    <x v="2"/>
    <n v="863901"/>
  </r>
  <r>
    <x v="10"/>
    <x v="18"/>
    <x v="1"/>
    <x v="3"/>
    <n v="194987"/>
  </r>
  <r>
    <x v="10"/>
    <x v="18"/>
    <x v="1"/>
    <x v="4"/>
    <n v="15757"/>
  </r>
  <r>
    <x v="10"/>
    <x v="18"/>
    <x v="1"/>
    <x v="5"/>
    <n v="0"/>
  </r>
  <r>
    <x v="10"/>
    <x v="18"/>
    <x v="1"/>
    <x v="6"/>
    <n v="1013490"/>
  </r>
  <r>
    <x v="10"/>
    <x v="18"/>
    <x v="1"/>
    <x v="7"/>
    <n v="0"/>
  </r>
  <r>
    <x v="10"/>
    <x v="18"/>
    <x v="1"/>
    <x v="8"/>
    <n v="209859"/>
  </r>
  <r>
    <x v="10"/>
    <x v="18"/>
    <x v="1"/>
    <x v="9"/>
    <n v="101989"/>
  </r>
  <r>
    <x v="10"/>
    <x v="18"/>
    <x v="1"/>
    <x v="10"/>
    <n v="0"/>
  </r>
  <r>
    <x v="10"/>
    <x v="18"/>
    <x v="1"/>
    <x v="11"/>
    <n v="228846"/>
  </r>
  <r>
    <x v="10"/>
    <x v="18"/>
    <x v="1"/>
    <x v="12"/>
    <n v="0"/>
  </r>
  <r>
    <x v="10"/>
    <x v="18"/>
    <x v="1"/>
    <x v="13"/>
    <n v="1974648"/>
  </r>
  <r>
    <x v="10"/>
    <x v="19"/>
    <x v="0"/>
    <x v="0"/>
    <n v="0"/>
  </r>
  <r>
    <x v="10"/>
    <x v="19"/>
    <x v="0"/>
    <x v="1"/>
    <n v="38569"/>
  </r>
  <r>
    <x v="10"/>
    <x v="19"/>
    <x v="0"/>
    <x v="2"/>
    <n v="165975"/>
  </r>
  <r>
    <x v="10"/>
    <x v="19"/>
    <x v="0"/>
    <x v="3"/>
    <n v="6210"/>
  </r>
  <r>
    <x v="10"/>
    <x v="19"/>
    <x v="0"/>
    <x v="4"/>
    <n v="86500"/>
  </r>
  <r>
    <x v="10"/>
    <x v="19"/>
    <x v="0"/>
    <x v="5"/>
    <n v="0"/>
  </r>
  <r>
    <x v="10"/>
    <x v="19"/>
    <x v="0"/>
    <x v="6"/>
    <n v="0"/>
  </r>
  <r>
    <x v="10"/>
    <x v="19"/>
    <x v="0"/>
    <x v="7"/>
    <n v="0"/>
  </r>
  <r>
    <x v="10"/>
    <x v="19"/>
    <x v="0"/>
    <x v="8"/>
    <n v="0"/>
  </r>
  <r>
    <x v="10"/>
    <x v="19"/>
    <x v="0"/>
    <x v="9"/>
    <n v="22220"/>
  </r>
  <r>
    <x v="10"/>
    <x v="19"/>
    <x v="0"/>
    <x v="10"/>
    <n v="0"/>
  </r>
  <r>
    <x v="10"/>
    <x v="19"/>
    <x v="0"/>
    <x v="11"/>
    <n v="20894"/>
  </r>
  <r>
    <x v="10"/>
    <x v="19"/>
    <x v="0"/>
    <x v="12"/>
    <n v="0"/>
  </r>
  <r>
    <x v="10"/>
    <x v="19"/>
    <x v="0"/>
    <x v="13"/>
    <n v="33370"/>
  </r>
  <r>
    <x v="10"/>
    <x v="19"/>
    <x v="1"/>
    <x v="0"/>
    <n v="0"/>
  </r>
  <r>
    <x v="10"/>
    <x v="19"/>
    <x v="1"/>
    <x v="1"/>
    <n v="38569"/>
  </r>
  <r>
    <x v="10"/>
    <x v="19"/>
    <x v="1"/>
    <x v="2"/>
    <n v="165975"/>
  </r>
  <r>
    <x v="10"/>
    <x v="19"/>
    <x v="1"/>
    <x v="3"/>
    <n v="6210"/>
  </r>
  <r>
    <x v="10"/>
    <x v="19"/>
    <x v="1"/>
    <x v="4"/>
    <n v="86500"/>
  </r>
  <r>
    <x v="10"/>
    <x v="19"/>
    <x v="1"/>
    <x v="5"/>
    <n v="0"/>
  </r>
  <r>
    <x v="10"/>
    <x v="19"/>
    <x v="1"/>
    <x v="6"/>
    <n v="0"/>
  </r>
  <r>
    <x v="10"/>
    <x v="19"/>
    <x v="1"/>
    <x v="7"/>
    <n v="0"/>
  </r>
  <r>
    <x v="10"/>
    <x v="19"/>
    <x v="1"/>
    <x v="8"/>
    <n v="0"/>
  </r>
  <r>
    <x v="10"/>
    <x v="19"/>
    <x v="1"/>
    <x v="9"/>
    <n v="22220"/>
  </r>
  <r>
    <x v="10"/>
    <x v="19"/>
    <x v="1"/>
    <x v="10"/>
    <n v="0"/>
  </r>
  <r>
    <x v="10"/>
    <x v="19"/>
    <x v="1"/>
    <x v="11"/>
    <n v="20894"/>
  </r>
  <r>
    <x v="10"/>
    <x v="19"/>
    <x v="1"/>
    <x v="12"/>
    <n v="0"/>
  </r>
  <r>
    <x v="10"/>
    <x v="19"/>
    <x v="1"/>
    <x v="13"/>
    <n v="33370"/>
  </r>
  <r>
    <x v="10"/>
    <x v="20"/>
    <x v="0"/>
    <x v="0"/>
    <n v="0"/>
  </r>
  <r>
    <x v="10"/>
    <x v="20"/>
    <x v="0"/>
    <x v="1"/>
    <n v="87821"/>
  </r>
  <r>
    <x v="10"/>
    <x v="20"/>
    <x v="0"/>
    <x v="2"/>
    <n v="1758218"/>
  </r>
  <r>
    <x v="10"/>
    <x v="20"/>
    <x v="0"/>
    <x v="3"/>
    <n v="259703"/>
  </r>
  <r>
    <x v="10"/>
    <x v="20"/>
    <x v="0"/>
    <x v="4"/>
    <n v="3534"/>
  </r>
  <r>
    <x v="10"/>
    <x v="20"/>
    <x v="0"/>
    <x v="5"/>
    <n v="621586"/>
  </r>
  <r>
    <x v="10"/>
    <x v="20"/>
    <x v="0"/>
    <x v="6"/>
    <n v="704052"/>
  </r>
  <r>
    <x v="10"/>
    <x v="20"/>
    <x v="0"/>
    <x v="7"/>
    <n v="0"/>
  </r>
  <r>
    <x v="10"/>
    <x v="20"/>
    <x v="0"/>
    <x v="8"/>
    <n v="386245"/>
  </r>
  <r>
    <x v="10"/>
    <x v="20"/>
    <x v="0"/>
    <x v="9"/>
    <n v="141988"/>
  </r>
  <r>
    <x v="10"/>
    <x v="20"/>
    <x v="0"/>
    <x v="10"/>
    <n v="24470"/>
  </r>
  <r>
    <x v="10"/>
    <x v="20"/>
    <x v="0"/>
    <x v="11"/>
    <n v="208993"/>
  </r>
  <r>
    <x v="10"/>
    <x v="20"/>
    <x v="0"/>
    <x v="12"/>
    <n v="0"/>
  </r>
  <r>
    <x v="10"/>
    <x v="20"/>
    <x v="0"/>
    <x v="13"/>
    <n v="1918406"/>
  </r>
  <r>
    <x v="10"/>
    <x v="20"/>
    <x v="1"/>
    <x v="0"/>
    <n v="0"/>
  </r>
  <r>
    <x v="10"/>
    <x v="20"/>
    <x v="1"/>
    <x v="1"/>
    <n v="134364"/>
  </r>
  <r>
    <x v="10"/>
    <x v="20"/>
    <x v="1"/>
    <x v="2"/>
    <n v="2176654"/>
  </r>
  <r>
    <x v="10"/>
    <x v="20"/>
    <x v="1"/>
    <x v="3"/>
    <n v="259748"/>
  </r>
  <r>
    <x v="10"/>
    <x v="20"/>
    <x v="1"/>
    <x v="4"/>
    <n v="3534"/>
  </r>
  <r>
    <x v="10"/>
    <x v="20"/>
    <x v="1"/>
    <x v="5"/>
    <n v="0"/>
  </r>
  <r>
    <x v="10"/>
    <x v="20"/>
    <x v="1"/>
    <x v="6"/>
    <n v="1084723"/>
  </r>
  <r>
    <x v="10"/>
    <x v="20"/>
    <x v="1"/>
    <x v="7"/>
    <n v="0"/>
  </r>
  <r>
    <x v="10"/>
    <x v="20"/>
    <x v="1"/>
    <x v="8"/>
    <n v="386245"/>
  </r>
  <r>
    <x v="10"/>
    <x v="20"/>
    <x v="1"/>
    <x v="9"/>
    <n v="144994"/>
  </r>
  <r>
    <x v="10"/>
    <x v="20"/>
    <x v="1"/>
    <x v="10"/>
    <n v="0"/>
  </r>
  <r>
    <x v="10"/>
    <x v="20"/>
    <x v="1"/>
    <x v="11"/>
    <n v="245006"/>
  </r>
  <r>
    <x v="10"/>
    <x v="20"/>
    <x v="1"/>
    <x v="12"/>
    <n v="0"/>
  </r>
  <r>
    <x v="10"/>
    <x v="20"/>
    <x v="1"/>
    <x v="13"/>
    <n v="3349988"/>
  </r>
  <r>
    <x v="10"/>
    <x v="21"/>
    <x v="0"/>
    <x v="0"/>
    <n v="0"/>
  </r>
  <r>
    <x v="10"/>
    <x v="21"/>
    <x v="0"/>
    <x v="1"/>
    <n v="66973"/>
  </r>
  <r>
    <x v="10"/>
    <x v="21"/>
    <x v="0"/>
    <x v="2"/>
    <n v="487570"/>
  </r>
  <r>
    <x v="10"/>
    <x v="21"/>
    <x v="0"/>
    <x v="3"/>
    <n v="124462"/>
  </r>
  <r>
    <x v="10"/>
    <x v="21"/>
    <x v="0"/>
    <x v="4"/>
    <n v="0"/>
  </r>
  <r>
    <x v="10"/>
    <x v="21"/>
    <x v="0"/>
    <x v="5"/>
    <n v="0"/>
  </r>
  <r>
    <x v="10"/>
    <x v="21"/>
    <x v="0"/>
    <x v="6"/>
    <n v="221030"/>
  </r>
  <r>
    <x v="10"/>
    <x v="21"/>
    <x v="0"/>
    <x v="7"/>
    <n v="0"/>
  </r>
  <r>
    <x v="10"/>
    <x v="21"/>
    <x v="0"/>
    <x v="8"/>
    <n v="56136"/>
  </r>
  <r>
    <x v="10"/>
    <x v="21"/>
    <x v="0"/>
    <x v="9"/>
    <n v="42490"/>
  </r>
  <r>
    <x v="10"/>
    <x v="21"/>
    <x v="0"/>
    <x v="10"/>
    <n v="150150"/>
  </r>
  <r>
    <x v="10"/>
    <x v="21"/>
    <x v="0"/>
    <x v="11"/>
    <n v="71880"/>
  </r>
  <r>
    <x v="10"/>
    <x v="21"/>
    <x v="0"/>
    <x v="12"/>
    <n v="38764"/>
  </r>
  <r>
    <x v="10"/>
    <x v="21"/>
    <x v="0"/>
    <x v="13"/>
    <n v="491305"/>
  </r>
  <r>
    <x v="10"/>
    <x v="21"/>
    <x v="1"/>
    <x v="0"/>
    <n v="0"/>
  </r>
  <r>
    <x v="10"/>
    <x v="21"/>
    <x v="1"/>
    <x v="1"/>
    <n v="71124"/>
  </r>
  <r>
    <x v="10"/>
    <x v="21"/>
    <x v="1"/>
    <x v="2"/>
    <n v="427733"/>
  </r>
  <r>
    <x v="10"/>
    <x v="21"/>
    <x v="1"/>
    <x v="3"/>
    <n v="124462"/>
  </r>
  <r>
    <x v="10"/>
    <x v="21"/>
    <x v="1"/>
    <x v="4"/>
    <n v="0"/>
  </r>
  <r>
    <x v="10"/>
    <x v="21"/>
    <x v="1"/>
    <x v="5"/>
    <n v="0"/>
  </r>
  <r>
    <x v="10"/>
    <x v="21"/>
    <x v="1"/>
    <x v="6"/>
    <n v="300494"/>
  </r>
  <r>
    <x v="10"/>
    <x v="21"/>
    <x v="1"/>
    <x v="7"/>
    <n v="0"/>
  </r>
  <r>
    <x v="10"/>
    <x v="21"/>
    <x v="1"/>
    <x v="8"/>
    <n v="56136"/>
  </r>
  <r>
    <x v="10"/>
    <x v="21"/>
    <x v="1"/>
    <x v="9"/>
    <n v="45831"/>
  </r>
  <r>
    <x v="10"/>
    <x v="21"/>
    <x v="1"/>
    <x v="10"/>
    <n v="0"/>
  </r>
  <r>
    <x v="10"/>
    <x v="21"/>
    <x v="1"/>
    <x v="11"/>
    <n v="91266"/>
  </r>
  <r>
    <x v="10"/>
    <x v="21"/>
    <x v="1"/>
    <x v="12"/>
    <n v="0"/>
  </r>
  <r>
    <x v="10"/>
    <x v="21"/>
    <x v="1"/>
    <x v="13"/>
    <n v="634212"/>
  </r>
  <r>
    <x v="10"/>
    <x v="22"/>
    <x v="0"/>
    <x v="0"/>
    <n v="0"/>
  </r>
  <r>
    <x v="10"/>
    <x v="22"/>
    <x v="0"/>
    <x v="1"/>
    <n v="18094"/>
  </r>
  <r>
    <x v="10"/>
    <x v="22"/>
    <x v="0"/>
    <x v="2"/>
    <n v="291844"/>
  </r>
  <r>
    <x v="10"/>
    <x v="22"/>
    <x v="0"/>
    <x v="3"/>
    <n v="88008"/>
  </r>
  <r>
    <x v="10"/>
    <x v="22"/>
    <x v="0"/>
    <x v="4"/>
    <n v="0"/>
  </r>
  <r>
    <x v="10"/>
    <x v="22"/>
    <x v="0"/>
    <x v="5"/>
    <n v="433752"/>
  </r>
  <r>
    <x v="10"/>
    <x v="22"/>
    <x v="0"/>
    <x v="6"/>
    <n v="460811"/>
  </r>
  <r>
    <x v="10"/>
    <x v="22"/>
    <x v="0"/>
    <x v="7"/>
    <n v="0"/>
  </r>
  <r>
    <x v="10"/>
    <x v="22"/>
    <x v="0"/>
    <x v="8"/>
    <n v="100471"/>
  </r>
  <r>
    <x v="10"/>
    <x v="22"/>
    <x v="0"/>
    <x v="9"/>
    <n v="115609"/>
  </r>
  <r>
    <x v="10"/>
    <x v="22"/>
    <x v="0"/>
    <x v="10"/>
    <n v="10375"/>
  </r>
  <r>
    <x v="10"/>
    <x v="22"/>
    <x v="0"/>
    <x v="11"/>
    <n v="174764"/>
  </r>
  <r>
    <x v="10"/>
    <x v="22"/>
    <x v="0"/>
    <x v="12"/>
    <n v="13531"/>
  </r>
  <r>
    <x v="10"/>
    <x v="22"/>
    <x v="0"/>
    <x v="13"/>
    <n v="375584"/>
  </r>
  <r>
    <x v="10"/>
    <x v="22"/>
    <x v="1"/>
    <x v="0"/>
    <n v="0"/>
  </r>
  <r>
    <x v="10"/>
    <x v="22"/>
    <x v="1"/>
    <x v="1"/>
    <n v="18125"/>
  </r>
  <r>
    <x v="10"/>
    <x v="22"/>
    <x v="1"/>
    <x v="2"/>
    <n v="124418"/>
  </r>
  <r>
    <x v="10"/>
    <x v="22"/>
    <x v="1"/>
    <x v="3"/>
    <n v="88008"/>
  </r>
  <r>
    <x v="10"/>
    <x v="22"/>
    <x v="1"/>
    <x v="4"/>
    <n v="0"/>
  </r>
  <r>
    <x v="10"/>
    <x v="22"/>
    <x v="1"/>
    <x v="5"/>
    <n v="0"/>
  </r>
  <r>
    <x v="10"/>
    <x v="22"/>
    <x v="1"/>
    <x v="6"/>
    <n v="801130"/>
  </r>
  <r>
    <x v="10"/>
    <x v="22"/>
    <x v="1"/>
    <x v="7"/>
    <n v="0"/>
  </r>
  <r>
    <x v="10"/>
    <x v="22"/>
    <x v="1"/>
    <x v="8"/>
    <n v="100471"/>
  </r>
  <r>
    <x v="10"/>
    <x v="22"/>
    <x v="1"/>
    <x v="9"/>
    <n v="107759"/>
  </r>
  <r>
    <x v="10"/>
    <x v="22"/>
    <x v="1"/>
    <x v="10"/>
    <n v="0"/>
  </r>
  <r>
    <x v="10"/>
    <x v="22"/>
    <x v="1"/>
    <x v="11"/>
    <n v="194172"/>
  </r>
  <r>
    <x v="10"/>
    <x v="22"/>
    <x v="1"/>
    <x v="12"/>
    <n v="0"/>
  </r>
  <r>
    <x v="10"/>
    <x v="22"/>
    <x v="1"/>
    <x v="13"/>
    <n v="1006297"/>
  </r>
  <r>
    <x v="10"/>
    <x v="23"/>
    <x v="0"/>
    <x v="0"/>
    <n v="0"/>
  </r>
  <r>
    <x v="10"/>
    <x v="23"/>
    <x v="0"/>
    <x v="1"/>
    <n v="212985"/>
  </r>
  <r>
    <x v="10"/>
    <x v="23"/>
    <x v="0"/>
    <x v="2"/>
    <n v="704779"/>
  </r>
  <r>
    <x v="10"/>
    <x v="23"/>
    <x v="0"/>
    <x v="3"/>
    <n v="528948"/>
  </r>
  <r>
    <x v="10"/>
    <x v="23"/>
    <x v="0"/>
    <x v="4"/>
    <n v="23106"/>
  </r>
  <r>
    <x v="10"/>
    <x v="23"/>
    <x v="0"/>
    <x v="5"/>
    <n v="228419"/>
  </r>
  <r>
    <x v="10"/>
    <x v="23"/>
    <x v="0"/>
    <x v="6"/>
    <n v="1946860"/>
  </r>
  <r>
    <x v="10"/>
    <x v="23"/>
    <x v="0"/>
    <x v="7"/>
    <n v="0"/>
  </r>
  <r>
    <x v="10"/>
    <x v="23"/>
    <x v="0"/>
    <x v="8"/>
    <n v="1073709"/>
  </r>
  <r>
    <x v="10"/>
    <x v="23"/>
    <x v="0"/>
    <x v="9"/>
    <n v="376077"/>
  </r>
  <r>
    <x v="10"/>
    <x v="23"/>
    <x v="0"/>
    <x v="10"/>
    <n v="150728"/>
  </r>
  <r>
    <x v="10"/>
    <x v="23"/>
    <x v="0"/>
    <x v="11"/>
    <n v="572731"/>
  </r>
  <r>
    <x v="10"/>
    <x v="23"/>
    <x v="0"/>
    <x v="12"/>
    <n v="166756"/>
  </r>
  <r>
    <x v="10"/>
    <x v="23"/>
    <x v="0"/>
    <x v="13"/>
    <n v="2944572"/>
  </r>
  <r>
    <x v="10"/>
    <x v="23"/>
    <x v="1"/>
    <x v="0"/>
    <n v="0"/>
  </r>
  <r>
    <x v="10"/>
    <x v="23"/>
    <x v="1"/>
    <x v="1"/>
    <n v="213709"/>
  </r>
  <r>
    <x v="10"/>
    <x v="23"/>
    <x v="1"/>
    <x v="2"/>
    <n v="466815"/>
  </r>
  <r>
    <x v="10"/>
    <x v="23"/>
    <x v="1"/>
    <x v="3"/>
    <n v="401376"/>
  </r>
  <r>
    <x v="10"/>
    <x v="23"/>
    <x v="1"/>
    <x v="4"/>
    <n v="23106"/>
  </r>
  <r>
    <x v="10"/>
    <x v="23"/>
    <x v="1"/>
    <x v="5"/>
    <n v="0"/>
  </r>
  <r>
    <x v="10"/>
    <x v="23"/>
    <x v="1"/>
    <x v="6"/>
    <n v="3580280"/>
  </r>
  <r>
    <x v="10"/>
    <x v="23"/>
    <x v="1"/>
    <x v="7"/>
    <n v="0"/>
  </r>
  <r>
    <x v="10"/>
    <x v="23"/>
    <x v="1"/>
    <x v="8"/>
    <n v="1073709"/>
  </r>
  <r>
    <x v="10"/>
    <x v="23"/>
    <x v="1"/>
    <x v="9"/>
    <n v="426669"/>
  </r>
  <r>
    <x v="10"/>
    <x v="23"/>
    <x v="1"/>
    <x v="10"/>
    <n v="0"/>
  </r>
  <r>
    <x v="10"/>
    <x v="23"/>
    <x v="1"/>
    <x v="11"/>
    <n v="705371"/>
  </r>
  <r>
    <x v="10"/>
    <x v="23"/>
    <x v="1"/>
    <x v="12"/>
    <n v="0"/>
  </r>
  <r>
    <x v="10"/>
    <x v="23"/>
    <x v="1"/>
    <x v="13"/>
    <n v="4761315"/>
  </r>
  <r>
    <x v="10"/>
    <x v="24"/>
    <x v="0"/>
    <x v="0"/>
    <n v="0"/>
  </r>
  <r>
    <x v="10"/>
    <x v="24"/>
    <x v="0"/>
    <x v="1"/>
    <n v="47424"/>
  </r>
  <r>
    <x v="10"/>
    <x v="24"/>
    <x v="0"/>
    <x v="2"/>
    <n v="339037"/>
  </r>
  <r>
    <x v="10"/>
    <x v="24"/>
    <x v="0"/>
    <x v="3"/>
    <n v="26967"/>
  </r>
  <r>
    <x v="10"/>
    <x v="24"/>
    <x v="0"/>
    <x v="4"/>
    <n v="3202"/>
  </r>
  <r>
    <x v="10"/>
    <x v="24"/>
    <x v="0"/>
    <x v="5"/>
    <n v="157856"/>
  </r>
  <r>
    <x v="10"/>
    <x v="24"/>
    <x v="0"/>
    <x v="6"/>
    <n v="86336"/>
  </r>
  <r>
    <x v="10"/>
    <x v="24"/>
    <x v="0"/>
    <x v="7"/>
    <n v="0"/>
  </r>
  <r>
    <x v="10"/>
    <x v="24"/>
    <x v="0"/>
    <x v="8"/>
    <n v="0"/>
  </r>
  <r>
    <x v="10"/>
    <x v="24"/>
    <x v="0"/>
    <x v="9"/>
    <n v="35411"/>
  </r>
  <r>
    <x v="10"/>
    <x v="24"/>
    <x v="0"/>
    <x v="10"/>
    <n v="0"/>
  </r>
  <r>
    <x v="10"/>
    <x v="24"/>
    <x v="0"/>
    <x v="11"/>
    <n v="50010"/>
  </r>
  <r>
    <x v="10"/>
    <x v="24"/>
    <x v="0"/>
    <x v="12"/>
    <n v="0"/>
  </r>
  <r>
    <x v="10"/>
    <x v="24"/>
    <x v="0"/>
    <x v="13"/>
    <n v="204523"/>
  </r>
  <r>
    <x v="10"/>
    <x v="24"/>
    <x v="1"/>
    <x v="0"/>
    <n v="0"/>
  </r>
  <r>
    <x v="10"/>
    <x v="24"/>
    <x v="1"/>
    <x v="1"/>
    <n v="48191"/>
  </r>
  <r>
    <x v="10"/>
    <x v="24"/>
    <x v="1"/>
    <x v="2"/>
    <n v="298393"/>
  </r>
  <r>
    <x v="10"/>
    <x v="24"/>
    <x v="1"/>
    <x v="3"/>
    <n v="26967"/>
  </r>
  <r>
    <x v="10"/>
    <x v="24"/>
    <x v="1"/>
    <x v="4"/>
    <n v="3202"/>
  </r>
  <r>
    <x v="10"/>
    <x v="24"/>
    <x v="1"/>
    <x v="5"/>
    <n v="0"/>
  </r>
  <r>
    <x v="10"/>
    <x v="24"/>
    <x v="1"/>
    <x v="6"/>
    <n v="106216"/>
  </r>
  <r>
    <x v="10"/>
    <x v="24"/>
    <x v="1"/>
    <x v="7"/>
    <n v="0"/>
  </r>
  <r>
    <x v="10"/>
    <x v="24"/>
    <x v="1"/>
    <x v="8"/>
    <n v="17454"/>
  </r>
  <r>
    <x v="10"/>
    <x v="24"/>
    <x v="1"/>
    <x v="9"/>
    <n v="37037"/>
  </r>
  <r>
    <x v="10"/>
    <x v="24"/>
    <x v="1"/>
    <x v="10"/>
    <n v="0"/>
  </r>
  <r>
    <x v="10"/>
    <x v="24"/>
    <x v="1"/>
    <x v="11"/>
    <n v="66531"/>
  </r>
  <r>
    <x v="10"/>
    <x v="24"/>
    <x v="1"/>
    <x v="12"/>
    <n v="0"/>
  </r>
  <r>
    <x v="10"/>
    <x v="24"/>
    <x v="1"/>
    <x v="13"/>
    <n v="373197"/>
  </r>
  <r>
    <x v="10"/>
    <x v="25"/>
    <x v="0"/>
    <x v="0"/>
    <n v="0"/>
  </r>
  <r>
    <x v="10"/>
    <x v="25"/>
    <x v="0"/>
    <x v="1"/>
    <n v="764"/>
  </r>
  <r>
    <x v="10"/>
    <x v="25"/>
    <x v="0"/>
    <x v="2"/>
    <n v="238129"/>
  </r>
  <r>
    <x v="10"/>
    <x v="25"/>
    <x v="0"/>
    <x v="3"/>
    <n v="22413"/>
  </r>
  <r>
    <x v="10"/>
    <x v="25"/>
    <x v="0"/>
    <x v="4"/>
    <n v="852"/>
  </r>
  <r>
    <x v="10"/>
    <x v="25"/>
    <x v="0"/>
    <x v="5"/>
    <n v="38326"/>
  </r>
  <r>
    <x v="10"/>
    <x v="25"/>
    <x v="0"/>
    <x v="6"/>
    <n v="46329"/>
  </r>
  <r>
    <x v="10"/>
    <x v="25"/>
    <x v="0"/>
    <x v="7"/>
    <n v="0"/>
  </r>
  <r>
    <x v="10"/>
    <x v="25"/>
    <x v="0"/>
    <x v="8"/>
    <n v="0"/>
  </r>
  <r>
    <x v="10"/>
    <x v="25"/>
    <x v="0"/>
    <x v="9"/>
    <n v="19402"/>
  </r>
  <r>
    <x v="10"/>
    <x v="25"/>
    <x v="0"/>
    <x v="10"/>
    <n v="37949"/>
  </r>
  <r>
    <x v="10"/>
    <x v="25"/>
    <x v="0"/>
    <x v="11"/>
    <n v="45618"/>
  </r>
  <r>
    <x v="10"/>
    <x v="25"/>
    <x v="0"/>
    <x v="12"/>
    <n v="9068"/>
  </r>
  <r>
    <x v="10"/>
    <x v="25"/>
    <x v="0"/>
    <x v="13"/>
    <n v="219438"/>
  </r>
  <r>
    <x v="10"/>
    <x v="25"/>
    <x v="1"/>
    <x v="0"/>
    <n v="0"/>
  </r>
  <r>
    <x v="10"/>
    <x v="25"/>
    <x v="1"/>
    <x v="1"/>
    <n v="764"/>
  </r>
  <r>
    <x v="10"/>
    <x v="25"/>
    <x v="1"/>
    <x v="2"/>
    <n v="175935"/>
  </r>
  <r>
    <x v="10"/>
    <x v="25"/>
    <x v="1"/>
    <x v="3"/>
    <n v="22413"/>
  </r>
  <r>
    <x v="10"/>
    <x v="25"/>
    <x v="1"/>
    <x v="4"/>
    <n v="852"/>
  </r>
  <r>
    <x v="10"/>
    <x v="25"/>
    <x v="1"/>
    <x v="5"/>
    <n v="0"/>
  </r>
  <r>
    <x v="10"/>
    <x v="25"/>
    <x v="1"/>
    <x v="6"/>
    <n v="113357"/>
  </r>
  <r>
    <x v="10"/>
    <x v="25"/>
    <x v="1"/>
    <x v="7"/>
    <n v="0"/>
  </r>
  <r>
    <x v="10"/>
    <x v="25"/>
    <x v="1"/>
    <x v="8"/>
    <n v="0"/>
  </r>
  <r>
    <x v="10"/>
    <x v="25"/>
    <x v="1"/>
    <x v="9"/>
    <n v="20779"/>
  </r>
  <r>
    <x v="10"/>
    <x v="25"/>
    <x v="1"/>
    <x v="10"/>
    <n v="0"/>
  </r>
  <r>
    <x v="10"/>
    <x v="25"/>
    <x v="1"/>
    <x v="11"/>
    <n v="49194"/>
  </r>
  <r>
    <x v="10"/>
    <x v="25"/>
    <x v="1"/>
    <x v="12"/>
    <n v="0"/>
  </r>
  <r>
    <x v="10"/>
    <x v="25"/>
    <x v="1"/>
    <x v="13"/>
    <n v="293678"/>
  </r>
  <r>
    <x v="10"/>
    <x v="26"/>
    <x v="0"/>
    <x v="0"/>
    <n v="0"/>
  </r>
  <r>
    <x v="10"/>
    <x v="26"/>
    <x v="0"/>
    <x v="1"/>
    <n v="730"/>
  </r>
  <r>
    <x v="10"/>
    <x v="26"/>
    <x v="0"/>
    <x v="2"/>
    <n v="387960"/>
  </r>
  <r>
    <x v="10"/>
    <x v="26"/>
    <x v="0"/>
    <x v="3"/>
    <n v="117896"/>
  </r>
  <r>
    <x v="10"/>
    <x v="26"/>
    <x v="0"/>
    <x v="4"/>
    <n v="0"/>
  </r>
  <r>
    <x v="10"/>
    <x v="26"/>
    <x v="0"/>
    <x v="5"/>
    <n v="0"/>
  </r>
  <r>
    <x v="10"/>
    <x v="26"/>
    <x v="0"/>
    <x v="6"/>
    <n v="360995"/>
  </r>
  <r>
    <x v="10"/>
    <x v="26"/>
    <x v="0"/>
    <x v="7"/>
    <n v="0"/>
  </r>
  <r>
    <x v="10"/>
    <x v="26"/>
    <x v="0"/>
    <x v="8"/>
    <n v="130720"/>
  </r>
  <r>
    <x v="10"/>
    <x v="26"/>
    <x v="0"/>
    <x v="9"/>
    <n v="92417"/>
  </r>
  <r>
    <x v="10"/>
    <x v="26"/>
    <x v="0"/>
    <x v="10"/>
    <n v="35922"/>
  </r>
  <r>
    <x v="10"/>
    <x v="26"/>
    <x v="0"/>
    <x v="11"/>
    <n v="114387"/>
  </r>
  <r>
    <x v="10"/>
    <x v="26"/>
    <x v="0"/>
    <x v="12"/>
    <n v="0"/>
  </r>
  <r>
    <x v="10"/>
    <x v="26"/>
    <x v="0"/>
    <x v="13"/>
    <n v="747097"/>
  </r>
  <r>
    <x v="10"/>
    <x v="26"/>
    <x v="1"/>
    <x v="0"/>
    <n v="0"/>
  </r>
  <r>
    <x v="10"/>
    <x v="26"/>
    <x v="1"/>
    <x v="1"/>
    <n v="1300"/>
  </r>
  <r>
    <x v="10"/>
    <x v="26"/>
    <x v="1"/>
    <x v="2"/>
    <n v="276653"/>
  </r>
  <r>
    <x v="10"/>
    <x v="26"/>
    <x v="1"/>
    <x v="3"/>
    <n v="117896"/>
  </r>
  <r>
    <x v="10"/>
    <x v="26"/>
    <x v="1"/>
    <x v="4"/>
    <n v="0"/>
  </r>
  <r>
    <x v="10"/>
    <x v="26"/>
    <x v="1"/>
    <x v="5"/>
    <n v="0"/>
  </r>
  <r>
    <x v="10"/>
    <x v="26"/>
    <x v="1"/>
    <x v="6"/>
    <n v="917255"/>
  </r>
  <r>
    <x v="10"/>
    <x v="26"/>
    <x v="1"/>
    <x v="7"/>
    <n v="0"/>
  </r>
  <r>
    <x v="10"/>
    <x v="26"/>
    <x v="1"/>
    <x v="8"/>
    <n v="130720"/>
  </r>
  <r>
    <x v="10"/>
    <x v="26"/>
    <x v="1"/>
    <x v="9"/>
    <n v="137578"/>
  </r>
  <r>
    <x v="10"/>
    <x v="26"/>
    <x v="1"/>
    <x v="10"/>
    <n v="0"/>
  </r>
  <r>
    <x v="10"/>
    <x v="26"/>
    <x v="1"/>
    <x v="11"/>
    <n v="170254"/>
  </r>
  <r>
    <x v="10"/>
    <x v="26"/>
    <x v="1"/>
    <x v="12"/>
    <n v="0"/>
  </r>
  <r>
    <x v="10"/>
    <x v="26"/>
    <x v="1"/>
    <x v="13"/>
    <n v="1238108"/>
  </r>
  <r>
    <x v="10"/>
    <x v="27"/>
    <x v="0"/>
    <x v="0"/>
    <n v="0"/>
  </r>
  <r>
    <x v="10"/>
    <x v="27"/>
    <x v="0"/>
    <x v="1"/>
    <n v="34899"/>
  </r>
  <r>
    <x v="10"/>
    <x v="27"/>
    <x v="0"/>
    <x v="2"/>
    <n v="439650"/>
  </r>
  <r>
    <x v="10"/>
    <x v="27"/>
    <x v="0"/>
    <x v="3"/>
    <n v="82319"/>
  </r>
  <r>
    <x v="10"/>
    <x v="27"/>
    <x v="0"/>
    <x v="4"/>
    <n v="13388"/>
  </r>
  <r>
    <x v="10"/>
    <x v="27"/>
    <x v="0"/>
    <x v="5"/>
    <n v="0"/>
  </r>
  <r>
    <x v="10"/>
    <x v="27"/>
    <x v="0"/>
    <x v="6"/>
    <n v="47860"/>
  </r>
  <r>
    <x v="10"/>
    <x v="27"/>
    <x v="0"/>
    <x v="7"/>
    <n v="0"/>
  </r>
  <r>
    <x v="10"/>
    <x v="27"/>
    <x v="0"/>
    <x v="8"/>
    <n v="0"/>
  </r>
  <r>
    <x v="10"/>
    <x v="27"/>
    <x v="0"/>
    <x v="9"/>
    <n v="27722"/>
  </r>
  <r>
    <x v="10"/>
    <x v="27"/>
    <x v="0"/>
    <x v="10"/>
    <n v="156227"/>
  </r>
  <r>
    <x v="10"/>
    <x v="27"/>
    <x v="0"/>
    <x v="11"/>
    <n v="20476"/>
  </r>
  <r>
    <x v="10"/>
    <x v="27"/>
    <x v="0"/>
    <x v="12"/>
    <n v="3741"/>
  </r>
  <r>
    <x v="10"/>
    <x v="27"/>
    <x v="0"/>
    <x v="13"/>
    <n v="197172"/>
  </r>
  <r>
    <x v="10"/>
    <x v="27"/>
    <x v="1"/>
    <x v="0"/>
    <n v="0"/>
  </r>
  <r>
    <x v="10"/>
    <x v="27"/>
    <x v="1"/>
    <x v="1"/>
    <n v="35397"/>
  </r>
  <r>
    <x v="10"/>
    <x v="27"/>
    <x v="1"/>
    <x v="2"/>
    <n v="418011"/>
  </r>
  <r>
    <x v="10"/>
    <x v="27"/>
    <x v="1"/>
    <x v="3"/>
    <n v="82319"/>
  </r>
  <r>
    <x v="10"/>
    <x v="27"/>
    <x v="1"/>
    <x v="4"/>
    <n v="13388"/>
  </r>
  <r>
    <x v="10"/>
    <x v="27"/>
    <x v="1"/>
    <x v="5"/>
    <n v="0"/>
  </r>
  <r>
    <x v="10"/>
    <x v="27"/>
    <x v="1"/>
    <x v="6"/>
    <n v="72785"/>
  </r>
  <r>
    <x v="10"/>
    <x v="27"/>
    <x v="1"/>
    <x v="7"/>
    <n v="0"/>
  </r>
  <r>
    <x v="10"/>
    <x v="27"/>
    <x v="1"/>
    <x v="8"/>
    <n v="0"/>
  </r>
  <r>
    <x v="10"/>
    <x v="27"/>
    <x v="1"/>
    <x v="9"/>
    <n v="37484"/>
  </r>
  <r>
    <x v="10"/>
    <x v="27"/>
    <x v="1"/>
    <x v="10"/>
    <n v="0"/>
  </r>
  <r>
    <x v="10"/>
    <x v="27"/>
    <x v="1"/>
    <x v="11"/>
    <n v="24043"/>
  </r>
  <r>
    <x v="10"/>
    <x v="27"/>
    <x v="1"/>
    <x v="12"/>
    <n v="0"/>
  </r>
  <r>
    <x v="10"/>
    <x v="27"/>
    <x v="1"/>
    <x v="13"/>
    <n v="346251"/>
  </r>
  <r>
    <x v="10"/>
    <x v="28"/>
    <x v="0"/>
    <x v="0"/>
    <n v="0"/>
  </r>
  <r>
    <x v="10"/>
    <x v="28"/>
    <x v="0"/>
    <x v="1"/>
    <n v="15637"/>
  </r>
  <r>
    <x v="10"/>
    <x v="28"/>
    <x v="0"/>
    <x v="2"/>
    <n v="70588"/>
  </r>
  <r>
    <x v="10"/>
    <x v="28"/>
    <x v="0"/>
    <x v="3"/>
    <n v="4381"/>
  </r>
  <r>
    <x v="10"/>
    <x v="28"/>
    <x v="0"/>
    <x v="4"/>
    <n v="548"/>
  </r>
  <r>
    <x v="10"/>
    <x v="28"/>
    <x v="0"/>
    <x v="5"/>
    <n v="0"/>
  </r>
  <r>
    <x v="10"/>
    <x v="28"/>
    <x v="0"/>
    <x v="6"/>
    <n v="0"/>
  </r>
  <r>
    <x v="10"/>
    <x v="28"/>
    <x v="0"/>
    <x v="7"/>
    <n v="0"/>
  </r>
  <r>
    <x v="10"/>
    <x v="28"/>
    <x v="0"/>
    <x v="8"/>
    <n v="0"/>
  </r>
  <r>
    <x v="10"/>
    <x v="28"/>
    <x v="0"/>
    <x v="9"/>
    <n v="4433"/>
  </r>
  <r>
    <x v="10"/>
    <x v="28"/>
    <x v="0"/>
    <x v="10"/>
    <n v="16889"/>
  </r>
  <r>
    <x v="10"/>
    <x v="28"/>
    <x v="0"/>
    <x v="11"/>
    <n v="2919"/>
  </r>
  <r>
    <x v="10"/>
    <x v="28"/>
    <x v="0"/>
    <x v="12"/>
    <n v="0"/>
  </r>
  <r>
    <x v="10"/>
    <x v="28"/>
    <x v="0"/>
    <x v="13"/>
    <n v="31619"/>
  </r>
  <r>
    <x v="10"/>
    <x v="28"/>
    <x v="1"/>
    <x v="0"/>
    <n v="0"/>
  </r>
  <r>
    <x v="10"/>
    <x v="28"/>
    <x v="1"/>
    <x v="1"/>
    <n v="20768"/>
  </r>
  <r>
    <x v="10"/>
    <x v="28"/>
    <x v="1"/>
    <x v="2"/>
    <n v="66614"/>
  </r>
  <r>
    <x v="10"/>
    <x v="28"/>
    <x v="1"/>
    <x v="3"/>
    <n v="4381"/>
  </r>
  <r>
    <x v="10"/>
    <x v="28"/>
    <x v="1"/>
    <x v="4"/>
    <n v="548"/>
  </r>
  <r>
    <x v="10"/>
    <x v="28"/>
    <x v="1"/>
    <x v="5"/>
    <n v="0"/>
  </r>
  <r>
    <x v="10"/>
    <x v="28"/>
    <x v="1"/>
    <x v="6"/>
    <n v="0"/>
  </r>
  <r>
    <x v="10"/>
    <x v="28"/>
    <x v="1"/>
    <x v="7"/>
    <n v="0"/>
  </r>
  <r>
    <x v="10"/>
    <x v="28"/>
    <x v="1"/>
    <x v="8"/>
    <n v="0"/>
  </r>
  <r>
    <x v="10"/>
    <x v="28"/>
    <x v="1"/>
    <x v="9"/>
    <n v="4433"/>
  </r>
  <r>
    <x v="10"/>
    <x v="28"/>
    <x v="1"/>
    <x v="10"/>
    <n v="0"/>
  </r>
  <r>
    <x v="10"/>
    <x v="28"/>
    <x v="1"/>
    <x v="11"/>
    <n v="2907"/>
  </r>
  <r>
    <x v="10"/>
    <x v="28"/>
    <x v="1"/>
    <x v="12"/>
    <n v="0"/>
  </r>
  <r>
    <x v="10"/>
    <x v="28"/>
    <x v="1"/>
    <x v="13"/>
    <n v="39391"/>
  </r>
  <r>
    <x v="10"/>
    <x v="29"/>
    <x v="0"/>
    <x v="0"/>
    <n v="0"/>
  </r>
  <r>
    <x v="10"/>
    <x v="29"/>
    <x v="0"/>
    <x v="1"/>
    <n v="31333"/>
  </r>
  <r>
    <x v="10"/>
    <x v="29"/>
    <x v="0"/>
    <x v="2"/>
    <n v="261825"/>
  </r>
  <r>
    <x v="10"/>
    <x v="29"/>
    <x v="0"/>
    <x v="3"/>
    <n v="69715"/>
  </r>
  <r>
    <x v="10"/>
    <x v="29"/>
    <x v="0"/>
    <x v="4"/>
    <n v="1072"/>
  </r>
  <r>
    <x v="10"/>
    <x v="29"/>
    <x v="0"/>
    <x v="5"/>
    <n v="22449"/>
  </r>
  <r>
    <x v="10"/>
    <x v="29"/>
    <x v="0"/>
    <x v="6"/>
    <n v="17509"/>
  </r>
  <r>
    <x v="10"/>
    <x v="29"/>
    <x v="0"/>
    <x v="7"/>
    <n v="0"/>
  </r>
  <r>
    <x v="10"/>
    <x v="29"/>
    <x v="0"/>
    <x v="8"/>
    <n v="0"/>
  </r>
  <r>
    <x v="10"/>
    <x v="29"/>
    <x v="0"/>
    <x v="9"/>
    <n v="7436"/>
  </r>
  <r>
    <x v="10"/>
    <x v="29"/>
    <x v="0"/>
    <x v="10"/>
    <n v="38380"/>
  </r>
  <r>
    <x v="10"/>
    <x v="29"/>
    <x v="0"/>
    <x v="11"/>
    <n v="10057"/>
  </r>
  <r>
    <x v="10"/>
    <x v="29"/>
    <x v="0"/>
    <x v="12"/>
    <n v="0"/>
  </r>
  <r>
    <x v="10"/>
    <x v="29"/>
    <x v="0"/>
    <x v="13"/>
    <n v="119006"/>
  </r>
  <r>
    <x v="10"/>
    <x v="29"/>
    <x v="1"/>
    <x v="0"/>
    <n v="0"/>
  </r>
  <r>
    <x v="10"/>
    <x v="29"/>
    <x v="1"/>
    <x v="1"/>
    <n v="31333"/>
  </r>
  <r>
    <x v="10"/>
    <x v="29"/>
    <x v="1"/>
    <x v="2"/>
    <n v="245997"/>
  </r>
  <r>
    <x v="10"/>
    <x v="29"/>
    <x v="1"/>
    <x v="3"/>
    <n v="69715"/>
  </r>
  <r>
    <x v="10"/>
    <x v="29"/>
    <x v="1"/>
    <x v="4"/>
    <n v="3792"/>
  </r>
  <r>
    <x v="10"/>
    <x v="29"/>
    <x v="1"/>
    <x v="5"/>
    <n v="0"/>
  </r>
  <r>
    <x v="10"/>
    <x v="29"/>
    <x v="1"/>
    <x v="6"/>
    <n v="17509"/>
  </r>
  <r>
    <x v="10"/>
    <x v="29"/>
    <x v="1"/>
    <x v="7"/>
    <n v="0"/>
  </r>
  <r>
    <x v="10"/>
    <x v="29"/>
    <x v="1"/>
    <x v="8"/>
    <n v="0"/>
  </r>
  <r>
    <x v="10"/>
    <x v="29"/>
    <x v="1"/>
    <x v="9"/>
    <n v="12566"/>
  </r>
  <r>
    <x v="10"/>
    <x v="29"/>
    <x v="1"/>
    <x v="10"/>
    <n v="0"/>
  </r>
  <r>
    <x v="10"/>
    <x v="29"/>
    <x v="1"/>
    <x v="11"/>
    <n v="10236"/>
  </r>
  <r>
    <x v="10"/>
    <x v="29"/>
    <x v="1"/>
    <x v="12"/>
    <n v="0"/>
  </r>
  <r>
    <x v="10"/>
    <x v="29"/>
    <x v="1"/>
    <x v="13"/>
    <n v="156336"/>
  </r>
  <r>
    <x v="10"/>
    <x v="31"/>
    <x v="0"/>
    <x v="0"/>
    <n v="0"/>
  </r>
  <r>
    <x v="10"/>
    <x v="31"/>
    <x v="0"/>
    <x v="1"/>
    <n v="6074"/>
  </r>
  <r>
    <x v="10"/>
    <x v="31"/>
    <x v="0"/>
    <x v="2"/>
    <n v="364981"/>
  </r>
  <r>
    <x v="10"/>
    <x v="31"/>
    <x v="0"/>
    <x v="3"/>
    <n v="53950"/>
  </r>
  <r>
    <x v="10"/>
    <x v="31"/>
    <x v="0"/>
    <x v="4"/>
    <n v="0"/>
  </r>
  <r>
    <x v="10"/>
    <x v="31"/>
    <x v="0"/>
    <x v="5"/>
    <n v="0"/>
  </r>
  <r>
    <x v="10"/>
    <x v="31"/>
    <x v="0"/>
    <x v="6"/>
    <n v="220621"/>
  </r>
  <r>
    <x v="10"/>
    <x v="31"/>
    <x v="0"/>
    <x v="7"/>
    <n v="0"/>
  </r>
  <r>
    <x v="10"/>
    <x v="31"/>
    <x v="0"/>
    <x v="8"/>
    <n v="22628"/>
  </r>
  <r>
    <x v="10"/>
    <x v="31"/>
    <x v="0"/>
    <x v="9"/>
    <n v="42518"/>
  </r>
  <r>
    <x v="10"/>
    <x v="31"/>
    <x v="0"/>
    <x v="10"/>
    <n v="130082"/>
  </r>
  <r>
    <x v="10"/>
    <x v="31"/>
    <x v="0"/>
    <x v="11"/>
    <n v="47261"/>
  </r>
  <r>
    <x v="10"/>
    <x v="31"/>
    <x v="0"/>
    <x v="12"/>
    <n v="0"/>
  </r>
  <r>
    <x v="10"/>
    <x v="31"/>
    <x v="0"/>
    <x v="13"/>
    <n v="422867"/>
  </r>
  <r>
    <x v="10"/>
    <x v="31"/>
    <x v="1"/>
    <x v="0"/>
    <n v="0"/>
  </r>
  <r>
    <x v="10"/>
    <x v="31"/>
    <x v="1"/>
    <x v="1"/>
    <n v="6074"/>
  </r>
  <r>
    <x v="10"/>
    <x v="31"/>
    <x v="1"/>
    <x v="2"/>
    <n v="266978"/>
  </r>
  <r>
    <x v="10"/>
    <x v="31"/>
    <x v="1"/>
    <x v="3"/>
    <n v="53950"/>
  </r>
  <r>
    <x v="10"/>
    <x v="31"/>
    <x v="1"/>
    <x v="4"/>
    <n v="0"/>
  </r>
  <r>
    <x v="10"/>
    <x v="31"/>
    <x v="1"/>
    <x v="5"/>
    <n v="0"/>
  </r>
  <r>
    <x v="10"/>
    <x v="31"/>
    <x v="1"/>
    <x v="6"/>
    <n v="287631"/>
  </r>
  <r>
    <x v="10"/>
    <x v="31"/>
    <x v="1"/>
    <x v="7"/>
    <n v="0"/>
  </r>
  <r>
    <x v="10"/>
    <x v="31"/>
    <x v="1"/>
    <x v="8"/>
    <n v="22628"/>
  </r>
  <r>
    <x v="10"/>
    <x v="31"/>
    <x v="1"/>
    <x v="9"/>
    <n v="42518"/>
  </r>
  <r>
    <x v="10"/>
    <x v="31"/>
    <x v="1"/>
    <x v="10"/>
    <n v="0"/>
  </r>
  <r>
    <x v="10"/>
    <x v="31"/>
    <x v="1"/>
    <x v="11"/>
    <n v="50192"/>
  </r>
  <r>
    <x v="10"/>
    <x v="31"/>
    <x v="1"/>
    <x v="12"/>
    <n v="0"/>
  </r>
  <r>
    <x v="10"/>
    <x v="31"/>
    <x v="1"/>
    <x v="13"/>
    <n v="524887"/>
  </r>
  <r>
    <x v="10"/>
    <x v="32"/>
    <x v="0"/>
    <x v="0"/>
    <n v="0"/>
  </r>
  <r>
    <x v="10"/>
    <x v="32"/>
    <x v="0"/>
    <x v="1"/>
    <n v="36415"/>
  </r>
  <r>
    <x v="10"/>
    <x v="32"/>
    <x v="0"/>
    <x v="2"/>
    <n v="1136750"/>
  </r>
  <r>
    <x v="10"/>
    <x v="32"/>
    <x v="0"/>
    <x v="3"/>
    <n v="255334"/>
  </r>
  <r>
    <x v="10"/>
    <x v="32"/>
    <x v="0"/>
    <x v="4"/>
    <n v="10617"/>
  </r>
  <r>
    <x v="10"/>
    <x v="32"/>
    <x v="0"/>
    <x v="5"/>
    <n v="2156"/>
  </r>
  <r>
    <x v="10"/>
    <x v="32"/>
    <x v="0"/>
    <x v="6"/>
    <n v="1967395"/>
  </r>
  <r>
    <x v="10"/>
    <x v="32"/>
    <x v="0"/>
    <x v="7"/>
    <n v="0"/>
  </r>
  <r>
    <x v="10"/>
    <x v="32"/>
    <x v="0"/>
    <x v="8"/>
    <n v="761920"/>
  </r>
  <r>
    <x v="10"/>
    <x v="32"/>
    <x v="0"/>
    <x v="9"/>
    <n v="295757"/>
  </r>
  <r>
    <x v="10"/>
    <x v="32"/>
    <x v="0"/>
    <x v="10"/>
    <n v="83730"/>
  </r>
  <r>
    <x v="10"/>
    <x v="32"/>
    <x v="0"/>
    <x v="11"/>
    <n v="749433"/>
  </r>
  <r>
    <x v="10"/>
    <x v="32"/>
    <x v="0"/>
    <x v="12"/>
    <n v="0"/>
  </r>
  <r>
    <x v="10"/>
    <x v="32"/>
    <x v="0"/>
    <x v="13"/>
    <n v="3931489"/>
  </r>
  <r>
    <x v="10"/>
    <x v="32"/>
    <x v="1"/>
    <x v="0"/>
    <n v="0"/>
  </r>
  <r>
    <x v="10"/>
    <x v="32"/>
    <x v="1"/>
    <x v="1"/>
    <n v="74178"/>
  </r>
  <r>
    <x v="10"/>
    <x v="32"/>
    <x v="1"/>
    <x v="2"/>
    <n v="1194089"/>
  </r>
  <r>
    <x v="10"/>
    <x v="32"/>
    <x v="1"/>
    <x v="3"/>
    <n v="286212"/>
  </r>
  <r>
    <x v="10"/>
    <x v="32"/>
    <x v="1"/>
    <x v="4"/>
    <n v="54223"/>
  </r>
  <r>
    <x v="10"/>
    <x v="32"/>
    <x v="1"/>
    <x v="5"/>
    <n v="0"/>
  </r>
  <r>
    <x v="10"/>
    <x v="32"/>
    <x v="1"/>
    <x v="6"/>
    <n v="3345101"/>
  </r>
  <r>
    <x v="10"/>
    <x v="32"/>
    <x v="1"/>
    <x v="7"/>
    <n v="0"/>
  </r>
  <r>
    <x v="10"/>
    <x v="32"/>
    <x v="1"/>
    <x v="8"/>
    <n v="831432"/>
  </r>
  <r>
    <x v="10"/>
    <x v="32"/>
    <x v="1"/>
    <x v="9"/>
    <n v="359942"/>
  </r>
  <r>
    <x v="10"/>
    <x v="32"/>
    <x v="1"/>
    <x v="10"/>
    <n v="0"/>
  </r>
  <r>
    <x v="10"/>
    <x v="32"/>
    <x v="1"/>
    <x v="11"/>
    <n v="903936"/>
  </r>
  <r>
    <x v="10"/>
    <x v="32"/>
    <x v="1"/>
    <x v="12"/>
    <n v="0"/>
  </r>
  <r>
    <x v="10"/>
    <x v="32"/>
    <x v="1"/>
    <x v="13"/>
    <n v="5500003"/>
  </r>
  <r>
    <x v="10"/>
    <x v="33"/>
    <x v="0"/>
    <x v="0"/>
    <n v="0"/>
  </r>
  <r>
    <x v="10"/>
    <x v="33"/>
    <x v="0"/>
    <x v="1"/>
    <n v="118505"/>
  </r>
  <r>
    <x v="10"/>
    <x v="33"/>
    <x v="0"/>
    <x v="2"/>
    <n v="1066679"/>
  </r>
  <r>
    <x v="10"/>
    <x v="33"/>
    <x v="0"/>
    <x v="3"/>
    <n v="108705"/>
  </r>
  <r>
    <x v="10"/>
    <x v="33"/>
    <x v="0"/>
    <x v="4"/>
    <n v="1522"/>
  </r>
  <r>
    <x v="10"/>
    <x v="33"/>
    <x v="0"/>
    <x v="5"/>
    <n v="180047"/>
  </r>
  <r>
    <x v="10"/>
    <x v="33"/>
    <x v="0"/>
    <x v="6"/>
    <n v="168835"/>
  </r>
  <r>
    <x v="10"/>
    <x v="33"/>
    <x v="0"/>
    <x v="7"/>
    <n v="0"/>
  </r>
  <r>
    <x v="10"/>
    <x v="33"/>
    <x v="0"/>
    <x v="8"/>
    <n v="91662"/>
  </r>
  <r>
    <x v="10"/>
    <x v="33"/>
    <x v="0"/>
    <x v="9"/>
    <n v="70513"/>
  </r>
  <r>
    <x v="10"/>
    <x v="33"/>
    <x v="0"/>
    <x v="10"/>
    <n v="223440"/>
  </r>
  <r>
    <x v="10"/>
    <x v="33"/>
    <x v="0"/>
    <x v="11"/>
    <n v="124851"/>
  </r>
  <r>
    <x v="10"/>
    <x v="33"/>
    <x v="0"/>
    <x v="12"/>
    <n v="11012"/>
  </r>
  <r>
    <x v="10"/>
    <x v="33"/>
    <x v="0"/>
    <x v="13"/>
    <n v="760307"/>
  </r>
  <r>
    <x v="10"/>
    <x v="33"/>
    <x v="1"/>
    <x v="0"/>
    <n v="0"/>
  </r>
  <r>
    <x v="10"/>
    <x v="33"/>
    <x v="1"/>
    <x v="1"/>
    <n v="118505"/>
  </r>
  <r>
    <x v="10"/>
    <x v="33"/>
    <x v="1"/>
    <x v="2"/>
    <n v="710294"/>
  </r>
  <r>
    <x v="10"/>
    <x v="33"/>
    <x v="1"/>
    <x v="3"/>
    <n v="88705"/>
  </r>
  <r>
    <x v="10"/>
    <x v="33"/>
    <x v="1"/>
    <x v="4"/>
    <n v="17646"/>
  </r>
  <r>
    <x v="10"/>
    <x v="33"/>
    <x v="1"/>
    <x v="5"/>
    <n v="0"/>
  </r>
  <r>
    <x v="10"/>
    <x v="33"/>
    <x v="1"/>
    <x v="6"/>
    <n v="570793"/>
  </r>
  <r>
    <x v="10"/>
    <x v="33"/>
    <x v="1"/>
    <x v="7"/>
    <n v="0"/>
  </r>
  <r>
    <x v="10"/>
    <x v="33"/>
    <x v="1"/>
    <x v="8"/>
    <n v="91662"/>
  </r>
  <r>
    <x v="10"/>
    <x v="33"/>
    <x v="1"/>
    <x v="9"/>
    <n v="79017"/>
  </r>
  <r>
    <x v="10"/>
    <x v="33"/>
    <x v="1"/>
    <x v="10"/>
    <n v="0"/>
  </r>
  <r>
    <x v="10"/>
    <x v="33"/>
    <x v="1"/>
    <x v="11"/>
    <n v="126913"/>
  </r>
  <r>
    <x v="10"/>
    <x v="33"/>
    <x v="1"/>
    <x v="12"/>
    <n v="29169"/>
  </r>
  <r>
    <x v="10"/>
    <x v="33"/>
    <x v="1"/>
    <x v="13"/>
    <n v="1224958"/>
  </r>
  <r>
    <x v="10"/>
    <x v="34"/>
    <x v="0"/>
    <x v="0"/>
    <n v="0"/>
  </r>
  <r>
    <x v="10"/>
    <x v="34"/>
    <x v="0"/>
    <x v="1"/>
    <n v="2551"/>
  </r>
  <r>
    <x v="10"/>
    <x v="34"/>
    <x v="0"/>
    <x v="2"/>
    <n v="820877"/>
  </r>
  <r>
    <x v="10"/>
    <x v="34"/>
    <x v="0"/>
    <x v="3"/>
    <n v="154920"/>
  </r>
  <r>
    <x v="10"/>
    <x v="34"/>
    <x v="0"/>
    <x v="4"/>
    <n v="0"/>
  </r>
  <r>
    <x v="10"/>
    <x v="34"/>
    <x v="0"/>
    <x v="5"/>
    <n v="177874"/>
  </r>
  <r>
    <x v="10"/>
    <x v="34"/>
    <x v="0"/>
    <x v="6"/>
    <n v="574224"/>
  </r>
  <r>
    <x v="10"/>
    <x v="34"/>
    <x v="0"/>
    <x v="7"/>
    <n v="0"/>
  </r>
  <r>
    <x v="10"/>
    <x v="34"/>
    <x v="0"/>
    <x v="8"/>
    <n v="153143"/>
  </r>
  <r>
    <x v="10"/>
    <x v="34"/>
    <x v="0"/>
    <x v="9"/>
    <n v="64307"/>
  </r>
  <r>
    <x v="10"/>
    <x v="34"/>
    <x v="0"/>
    <x v="10"/>
    <n v="150305"/>
  </r>
  <r>
    <x v="10"/>
    <x v="34"/>
    <x v="0"/>
    <x v="11"/>
    <n v="160151"/>
  </r>
  <r>
    <x v="10"/>
    <x v="34"/>
    <x v="0"/>
    <x v="12"/>
    <n v="15309"/>
  </r>
  <r>
    <x v="10"/>
    <x v="34"/>
    <x v="0"/>
    <x v="13"/>
    <n v="1173747"/>
  </r>
  <r>
    <x v="10"/>
    <x v="34"/>
    <x v="1"/>
    <x v="0"/>
    <n v="0"/>
  </r>
  <r>
    <x v="10"/>
    <x v="34"/>
    <x v="1"/>
    <x v="1"/>
    <n v="3011"/>
  </r>
  <r>
    <x v="10"/>
    <x v="34"/>
    <x v="1"/>
    <x v="2"/>
    <n v="588871"/>
  </r>
  <r>
    <x v="10"/>
    <x v="34"/>
    <x v="1"/>
    <x v="3"/>
    <n v="150702"/>
  </r>
  <r>
    <x v="10"/>
    <x v="34"/>
    <x v="1"/>
    <x v="4"/>
    <n v="0"/>
  </r>
  <r>
    <x v="10"/>
    <x v="34"/>
    <x v="1"/>
    <x v="5"/>
    <n v="0"/>
  </r>
  <r>
    <x v="10"/>
    <x v="34"/>
    <x v="1"/>
    <x v="6"/>
    <n v="855603"/>
  </r>
  <r>
    <x v="10"/>
    <x v="34"/>
    <x v="1"/>
    <x v="7"/>
    <n v="0"/>
  </r>
  <r>
    <x v="10"/>
    <x v="34"/>
    <x v="1"/>
    <x v="8"/>
    <n v="153143"/>
  </r>
  <r>
    <x v="10"/>
    <x v="34"/>
    <x v="1"/>
    <x v="9"/>
    <n v="65493"/>
  </r>
  <r>
    <x v="10"/>
    <x v="34"/>
    <x v="1"/>
    <x v="10"/>
    <n v="0"/>
  </r>
  <r>
    <x v="10"/>
    <x v="34"/>
    <x v="1"/>
    <x v="11"/>
    <n v="175989"/>
  </r>
  <r>
    <x v="10"/>
    <x v="34"/>
    <x v="1"/>
    <x v="12"/>
    <n v="0"/>
  </r>
  <r>
    <x v="10"/>
    <x v="34"/>
    <x v="1"/>
    <x v="13"/>
    <n v="1554400"/>
  </r>
  <r>
    <x v="10"/>
    <x v="35"/>
    <x v="0"/>
    <x v="0"/>
    <n v="0"/>
  </r>
  <r>
    <x v="10"/>
    <x v="35"/>
    <x v="0"/>
    <x v="1"/>
    <n v="485701"/>
  </r>
  <r>
    <x v="10"/>
    <x v="35"/>
    <x v="0"/>
    <x v="2"/>
    <n v="1108431"/>
  </r>
  <r>
    <x v="10"/>
    <x v="35"/>
    <x v="0"/>
    <x v="3"/>
    <n v="35578"/>
  </r>
  <r>
    <x v="10"/>
    <x v="35"/>
    <x v="0"/>
    <x v="4"/>
    <n v="0"/>
  </r>
  <r>
    <x v="10"/>
    <x v="35"/>
    <x v="0"/>
    <x v="5"/>
    <n v="25745"/>
  </r>
  <r>
    <x v="10"/>
    <x v="35"/>
    <x v="0"/>
    <x v="6"/>
    <n v="0"/>
  </r>
  <r>
    <x v="10"/>
    <x v="35"/>
    <x v="0"/>
    <x v="7"/>
    <n v="0"/>
  </r>
  <r>
    <x v="10"/>
    <x v="35"/>
    <x v="0"/>
    <x v="8"/>
    <n v="103698"/>
  </r>
  <r>
    <x v="10"/>
    <x v="35"/>
    <x v="0"/>
    <x v="9"/>
    <n v="213743"/>
  </r>
  <r>
    <x v="10"/>
    <x v="35"/>
    <x v="0"/>
    <x v="10"/>
    <n v="178135"/>
  </r>
  <r>
    <x v="10"/>
    <x v="35"/>
    <x v="0"/>
    <x v="11"/>
    <n v="61813"/>
  </r>
  <r>
    <x v="10"/>
    <x v="35"/>
    <x v="0"/>
    <x v="12"/>
    <n v="66692"/>
  </r>
  <r>
    <x v="10"/>
    <x v="35"/>
    <x v="0"/>
    <x v="13"/>
    <n v="401732"/>
  </r>
  <r>
    <x v="10"/>
    <x v="35"/>
    <x v="1"/>
    <x v="0"/>
    <n v="0"/>
  </r>
  <r>
    <x v="10"/>
    <x v="35"/>
    <x v="1"/>
    <x v="1"/>
    <n v="490143"/>
  </r>
  <r>
    <x v="10"/>
    <x v="35"/>
    <x v="1"/>
    <x v="2"/>
    <n v="1133157"/>
  </r>
  <r>
    <x v="10"/>
    <x v="35"/>
    <x v="1"/>
    <x v="3"/>
    <n v="35578"/>
  </r>
  <r>
    <x v="10"/>
    <x v="35"/>
    <x v="1"/>
    <x v="4"/>
    <n v="0"/>
  </r>
  <r>
    <x v="10"/>
    <x v="35"/>
    <x v="1"/>
    <x v="5"/>
    <n v="0"/>
  </r>
  <r>
    <x v="10"/>
    <x v="35"/>
    <x v="1"/>
    <x v="6"/>
    <n v="271352"/>
  </r>
  <r>
    <x v="10"/>
    <x v="35"/>
    <x v="1"/>
    <x v="7"/>
    <n v="0"/>
  </r>
  <r>
    <x v="10"/>
    <x v="35"/>
    <x v="1"/>
    <x v="8"/>
    <n v="103698"/>
  </r>
  <r>
    <x v="10"/>
    <x v="35"/>
    <x v="1"/>
    <x v="9"/>
    <n v="224393"/>
  </r>
  <r>
    <x v="10"/>
    <x v="35"/>
    <x v="1"/>
    <x v="10"/>
    <n v="0"/>
  </r>
  <r>
    <x v="10"/>
    <x v="35"/>
    <x v="1"/>
    <x v="11"/>
    <n v="78720"/>
  </r>
  <r>
    <x v="10"/>
    <x v="35"/>
    <x v="1"/>
    <x v="12"/>
    <n v="0"/>
  </r>
  <r>
    <x v="10"/>
    <x v="35"/>
    <x v="1"/>
    <x v="13"/>
    <n v="836813"/>
  </r>
  <r>
    <x v="10"/>
    <x v="36"/>
    <x v="0"/>
    <x v="0"/>
    <n v="0"/>
  </r>
  <r>
    <x v="10"/>
    <x v="36"/>
    <x v="0"/>
    <x v="1"/>
    <n v="87393"/>
  </r>
  <r>
    <x v="10"/>
    <x v="36"/>
    <x v="0"/>
    <x v="2"/>
    <n v="114779"/>
  </r>
  <r>
    <x v="10"/>
    <x v="36"/>
    <x v="0"/>
    <x v="3"/>
    <n v="4048"/>
  </r>
  <r>
    <x v="10"/>
    <x v="36"/>
    <x v="0"/>
    <x v="4"/>
    <n v="2770"/>
  </r>
  <r>
    <x v="10"/>
    <x v="36"/>
    <x v="0"/>
    <x v="5"/>
    <n v="0"/>
  </r>
  <r>
    <x v="10"/>
    <x v="36"/>
    <x v="0"/>
    <x v="6"/>
    <n v="0"/>
  </r>
  <r>
    <x v="10"/>
    <x v="36"/>
    <x v="0"/>
    <x v="7"/>
    <n v="0"/>
  </r>
  <r>
    <x v="10"/>
    <x v="36"/>
    <x v="0"/>
    <x v="8"/>
    <n v="0"/>
  </r>
  <r>
    <x v="10"/>
    <x v="36"/>
    <x v="0"/>
    <x v="9"/>
    <n v="6935"/>
  </r>
  <r>
    <x v="10"/>
    <x v="36"/>
    <x v="0"/>
    <x v="10"/>
    <n v="0"/>
  </r>
  <r>
    <x v="10"/>
    <x v="36"/>
    <x v="0"/>
    <x v="11"/>
    <n v="4744"/>
  </r>
  <r>
    <x v="10"/>
    <x v="36"/>
    <x v="0"/>
    <x v="12"/>
    <n v="0"/>
  </r>
  <r>
    <x v="10"/>
    <x v="36"/>
    <x v="0"/>
    <x v="13"/>
    <n v="18377"/>
  </r>
  <r>
    <x v="10"/>
    <x v="36"/>
    <x v="1"/>
    <x v="0"/>
    <n v="0"/>
  </r>
  <r>
    <x v="10"/>
    <x v="36"/>
    <x v="1"/>
    <x v="1"/>
    <n v="87393"/>
  </r>
  <r>
    <x v="10"/>
    <x v="36"/>
    <x v="1"/>
    <x v="2"/>
    <n v="114779"/>
  </r>
  <r>
    <x v="10"/>
    <x v="36"/>
    <x v="1"/>
    <x v="3"/>
    <n v="4048"/>
  </r>
  <r>
    <x v="10"/>
    <x v="36"/>
    <x v="1"/>
    <x v="4"/>
    <n v="2770"/>
  </r>
  <r>
    <x v="10"/>
    <x v="36"/>
    <x v="1"/>
    <x v="5"/>
    <n v="0"/>
  </r>
  <r>
    <x v="10"/>
    <x v="36"/>
    <x v="1"/>
    <x v="6"/>
    <n v="0"/>
  </r>
  <r>
    <x v="10"/>
    <x v="36"/>
    <x v="1"/>
    <x v="7"/>
    <n v="0"/>
  </r>
  <r>
    <x v="10"/>
    <x v="36"/>
    <x v="1"/>
    <x v="8"/>
    <n v="0"/>
  </r>
  <r>
    <x v="10"/>
    <x v="36"/>
    <x v="1"/>
    <x v="9"/>
    <n v="6935"/>
  </r>
  <r>
    <x v="10"/>
    <x v="36"/>
    <x v="1"/>
    <x v="10"/>
    <n v="0"/>
  </r>
  <r>
    <x v="10"/>
    <x v="36"/>
    <x v="1"/>
    <x v="11"/>
    <n v="4744"/>
  </r>
  <r>
    <x v="10"/>
    <x v="36"/>
    <x v="1"/>
    <x v="12"/>
    <n v="0"/>
  </r>
  <r>
    <x v="10"/>
    <x v="36"/>
    <x v="1"/>
    <x v="13"/>
    <n v="18377"/>
  </r>
  <r>
    <x v="10"/>
    <x v="37"/>
    <x v="0"/>
    <x v="0"/>
    <n v="0"/>
  </r>
  <r>
    <x v="10"/>
    <x v="37"/>
    <x v="0"/>
    <x v="1"/>
    <n v="83520"/>
  </r>
  <r>
    <x v="10"/>
    <x v="37"/>
    <x v="0"/>
    <x v="2"/>
    <n v="321880"/>
  </r>
  <r>
    <x v="10"/>
    <x v="37"/>
    <x v="0"/>
    <x v="3"/>
    <n v="73836"/>
  </r>
  <r>
    <x v="10"/>
    <x v="37"/>
    <x v="0"/>
    <x v="4"/>
    <n v="0"/>
  </r>
  <r>
    <x v="10"/>
    <x v="37"/>
    <x v="0"/>
    <x v="5"/>
    <n v="0"/>
  </r>
  <r>
    <x v="10"/>
    <x v="37"/>
    <x v="0"/>
    <x v="6"/>
    <n v="101397"/>
  </r>
  <r>
    <x v="10"/>
    <x v="37"/>
    <x v="0"/>
    <x v="7"/>
    <n v="0"/>
  </r>
  <r>
    <x v="10"/>
    <x v="37"/>
    <x v="0"/>
    <x v="8"/>
    <n v="0"/>
  </r>
  <r>
    <x v="10"/>
    <x v="37"/>
    <x v="0"/>
    <x v="9"/>
    <n v="31238"/>
  </r>
  <r>
    <x v="10"/>
    <x v="37"/>
    <x v="0"/>
    <x v="10"/>
    <n v="0"/>
  </r>
  <r>
    <x v="10"/>
    <x v="37"/>
    <x v="0"/>
    <x v="11"/>
    <n v="32537"/>
  </r>
  <r>
    <x v="10"/>
    <x v="37"/>
    <x v="0"/>
    <x v="12"/>
    <n v="0"/>
  </r>
  <r>
    <x v="10"/>
    <x v="37"/>
    <x v="0"/>
    <x v="13"/>
    <n v="267220"/>
  </r>
  <r>
    <x v="10"/>
    <x v="37"/>
    <x v="1"/>
    <x v="0"/>
    <n v="0"/>
  </r>
  <r>
    <x v="10"/>
    <x v="37"/>
    <x v="1"/>
    <x v="1"/>
    <n v="90638"/>
  </r>
  <r>
    <x v="10"/>
    <x v="37"/>
    <x v="1"/>
    <x v="2"/>
    <n v="329332"/>
  </r>
  <r>
    <x v="10"/>
    <x v="37"/>
    <x v="1"/>
    <x v="3"/>
    <n v="67336"/>
  </r>
  <r>
    <x v="10"/>
    <x v="37"/>
    <x v="1"/>
    <x v="4"/>
    <n v="0"/>
  </r>
  <r>
    <x v="10"/>
    <x v="37"/>
    <x v="1"/>
    <x v="5"/>
    <n v="0"/>
  </r>
  <r>
    <x v="10"/>
    <x v="37"/>
    <x v="1"/>
    <x v="6"/>
    <n v="115747"/>
  </r>
  <r>
    <x v="10"/>
    <x v="37"/>
    <x v="1"/>
    <x v="7"/>
    <n v="0"/>
  </r>
  <r>
    <x v="10"/>
    <x v="37"/>
    <x v="1"/>
    <x v="8"/>
    <n v="0"/>
  </r>
  <r>
    <x v="10"/>
    <x v="37"/>
    <x v="1"/>
    <x v="9"/>
    <n v="32737"/>
  </r>
  <r>
    <x v="10"/>
    <x v="37"/>
    <x v="1"/>
    <x v="10"/>
    <n v="0"/>
  </r>
  <r>
    <x v="10"/>
    <x v="37"/>
    <x v="1"/>
    <x v="11"/>
    <n v="31885"/>
  </r>
  <r>
    <x v="10"/>
    <x v="37"/>
    <x v="1"/>
    <x v="12"/>
    <n v="0"/>
  </r>
  <r>
    <x v="10"/>
    <x v="37"/>
    <x v="1"/>
    <x v="13"/>
    <n v="286253"/>
  </r>
  <r>
    <x v="10"/>
    <x v="75"/>
    <x v="0"/>
    <x v="0"/>
    <n v="0"/>
  </r>
  <r>
    <x v="10"/>
    <x v="75"/>
    <x v="0"/>
    <x v="1"/>
    <n v="91233.172999999995"/>
  </r>
  <r>
    <x v="10"/>
    <x v="75"/>
    <x v="0"/>
    <x v="2"/>
    <n v="228838.606"/>
  </r>
  <r>
    <x v="10"/>
    <x v="75"/>
    <x v="0"/>
    <x v="3"/>
    <n v="15435.726000000001"/>
  </r>
  <r>
    <x v="10"/>
    <x v="75"/>
    <x v="0"/>
    <x v="4"/>
    <n v="1118.3630000000001"/>
  </r>
  <r>
    <x v="10"/>
    <x v="75"/>
    <x v="0"/>
    <x v="5"/>
    <n v="0"/>
  </r>
  <r>
    <x v="10"/>
    <x v="75"/>
    <x v="0"/>
    <x v="6"/>
    <n v="0"/>
  </r>
  <r>
    <x v="10"/>
    <x v="75"/>
    <x v="0"/>
    <x v="7"/>
    <n v="0"/>
  </r>
  <r>
    <x v="10"/>
    <x v="75"/>
    <x v="0"/>
    <x v="8"/>
    <n v="0"/>
  </r>
  <r>
    <x v="10"/>
    <x v="75"/>
    <x v="0"/>
    <x v="9"/>
    <n v="9927.9840000000004"/>
  </r>
  <r>
    <x v="10"/>
    <x v="75"/>
    <x v="0"/>
    <x v="10"/>
    <n v="0"/>
  </r>
  <r>
    <x v="10"/>
    <x v="75"/>
    <x v="0"/>
    <x v="11"/>
    <n v="11918.842000000001"/>
  </r>
  <r>
    <x v="10"/>
    <x v="75"/>
    <x v="0"/>
    <x v="12"/>
    <n v="0"/>
  </r>
  <r>
    <x v="10"/>
    <x v="75"/>
    <x v="0"/>
    <x v="13"/>
    <n v="123042.202"/>
  </r>
  <r>
    <x v="10"/>
    <x v="75"/>
    <x v="1"/>
    <x v="0"/>
    <n v="0"/>
  </r>
  <r>
    <x v="10"/>
    <x v="75"/>
    <x v="1"/>
    <x v="1"/>
    <n v="91233.172999999995"/>
  </r>
  <r>
    <x v="10"/>
    <x v="75"/>
    <x v="1"/>
    <x v="2"/>
    <n v="228838.606"/>
  </r>
  <r>
    <x v="10"/>
    <x v="75"/>
    <x v="1"/>
    <x v="3"/>
    <n v="15435.726000000001"/>
  </r>
  <r>
    <x v="10"/>
    <x v="75"/>
    <x v="1"/>
    <x v="4"/>
    <n v="1118.3630000000001"/>
  </r>
  <r>
    <x v="10"/>
    <x v="75"/>
    <x v="1"/>
    <x v="5"/>
    <n v="0"/>
  </r>
  <r>
    <x v="10"/>
    <x v="75"/>
    <x v="1"/>
    <x v="6"/>
    <n v="0"/>
  </r>
  <r>
    <x v="10"/>
    <x v="75"/>
    <x v="1"/>
    <x v="7"/>
    <n v="0"/>
  </r>
  <r>
    <x v="10"/>
    <x v="75"/>
    <x v="1"/>
    <x v="8"/>
    <n v="0"/>
  </r>
  <r>
    <x v="10"/>
    <x v="75"/>
    <x v="1"/>
    <x v="9"/>
    <n v="9927.9840000000004"/>
  </r>
  <r>
    <x v="10"/>
    <x v="75"/>
    <x v="1"/>
    <x v="10"/>
    <n v="0"/>
  </r>
  <r>
    <x v="10"/>
    <x v="75"/>
    <x v="1"/>
    <x v="11"/>
    <n v="11918.842000000001"/>
  </r>
  <r>
    <x v="10"/>
    <x v="75"/>
    <x v="1"/>
    <x v="12"/>
    <n v="0"/>
  </r>
  <r>
    <x v="10"/>
    <x v="75"/>
    <x v="1"/>
    <x v="13"/>
    <n v="123042.202"/>
  </r>
  <r>
    <x v="10"/>
    <x v="38"/>
    <x v="0"/>
    <x v="0"/>
    <n v="0"/>
  </r>
  <r>
    <x v="10"/>
    <x v="38"/>
    <x v="0"/>
    <x v="1"/>
    <n v="1458215"/>
  </r>
  <r>
    <x v="10"/>
    <x v="38"/>
    <x v="0"/>
    <x v="2"/>
    <n v="8998515"/>
  </r>
  <r>
    <x v="10"/>
    <x v="38"/>
    <x v="0"/>
    <x v="3"/>
    <n v="485909"/>
  </r>
  <r>
    <x v="10"/>
    <x v="38"/>
    <x v="0"/>
    <x v="4"/>
    <n v="281126"/>
  </r>
  <r>
    <x v="10"/>
    <x v="38"/>
    <x v="0"/>
    <x v="5"/>
    <n v="0"/>
  </r>
  <r>
    <x v="10"/>
    <x v="38"/>
    <x v="0"/>
    <x v="6"/>
    <n v="13454463"/>
  </r>
  <r>
    <x v="10"/>
    <x v="38"/>
    <x v="0"/>
    <x v="7"/>
    <n v="0"/>
  </r>
  <r>
    <x v="10"/>
    <x v="38"/>
    <x v="0"/>
    <x v="8"/>
    <n v="1153300"/>
  </r>
  <r>
    <x v="10"/>
    <x v="38"/>
    <x v="0"/>
    <x v="9"/>
    <n v="1307579"/>
  </r>
  <r>
    <x v="10"/>
    <x v="38"/>
    <x v="0"/>
    <x v="10"/>
    <n v="881635"/>
  </r>
  <r>
    <x v="10"/>
    <x v="38"/>
    <x v="0"/>
    <x v="11"/>
    <n v="2439375"/>
  </r>
  <r>
    <x v="10"/>
    <x v="38"/>
    <x v="0"/>
    <x v="12"/>
    <n v="431474"/>
  </r>
  <r>
    <x v="10"/>
    <x v="38"/>
    <x v="0"/>
    <x v="13"/>
    <n v="22062663"/>
  </r>
  <r>
    <x v="10"/>
    <x v="38"/>
    <x v="1"/>
    <x v="0"/>
    <n v="20289"/>
  </r>
  <r>
    <x v="10"/>
    <x v="38"/>
    <x v="1"/>
    <x v="1"/>
    <n v="2591751"/>
  </r>
  <r>
    <x v="10"/>
    <x v="38"/>
    <x v="1"/>
    <x v="2"/>
    <n v="14570645"/>
  </r>
  <r>
    <x v="10"/>
    <x v="38"/>
    <x v="1"/>
    <x v="3"/>
    <n v="896907"/>
  </r>
  <r>
    <x v="10"/>
    <x v="38"/>
    <x v="1"/>
    <x v="4"/>
    <n v="1059895"/>
  </r>
  <r>
    <x v="10"/>
    <x v="38"/>
    <x v="1"/>
    <x v="5"/>
    <n v="0"/>
  </r>
  <r>
    <x v="10"/>
    <x v="38"/>
    <x v="1"/>
    <x v="6"/>
    <n v="19095218"/>
  </r>
  <r>
    <x v="10"/>
    <x v="38"/>
    <x v="1"/>
    <x v="7"/>
    <n v="0"/>
  </r>
  <r>
    <x v="10"/>
    <x v="38"/>
    <x v="1"/>
    <x v="8"/>
    <n v="1796800"/>
  </r>
  <r>
    <x v="10"/>
    <x v="38"/>
    <x v="1"/>
    <x v="9"/>
    <n v="1736906"/>
  </r>
  <r>
    <x v="10"/>
    <x v="38"/>
    <x v="1"/>
    <x v="10"/>
    <n v="12112"/>
  </r>
  <r>
    <x v="10"/>
    <x v="38"/>
    <x v="1"/>
    <x v="11"/>
    <n v="3399482"/>
  </r>
  <r>
    <x v="10"/>
    <x v="38"/>
    <x v="1"/>
    <x v="12"/>
    <n v="0"/>
  </r>
  <r>
    <x v="10"/>
    <x v="38"/>
    <x v="1"/>
    <x v="13"/>
    <n v="32584863"/>
  </r>
  <r>
    <x v="10"/>
    <x v="39"/>
    <x v="0"/>
    <x v="0"/>
    <n v="0"/>
  </r>
  <r>
    <x v="10"/>
    <x v="39"/>
    <x v="0"/>
    <x v="1"/>
    <n v="59263"/>
  </r>
  <r>
    <x v="10"/>
    <x v="39"/>
    <x v="0"/>
    <x v="2"/>
    <n v="965308"/>
  </r>
  <r>
    <x v="10"/>
    <x v="39"/>
    <x v="0"/>
    <x v="3"/>
    <n v="1281651"/>
  </r>
  <r>
    <x v="10"/>
    <x v="39"/>
    <x v="0"/>
    <x v="4"/>
    <n v="7257"/>
  </r>
  <r>
    <x v="10"/>
    <x v="39"/>
    <x v="0"/>
    <x v="5"/>
    <n v="105635"/>
  </r>
  <r>
    <x v="10"/>
    <x v="39"/>
    <x v="0"/>
    <x v="6"/>
    <n v="1771730"/>
  </r>
  <r>
    <x v="10"/>
    <x v="39"/>
    <x v="0"/>
    <x v="7"/>
    <n v="0"/>
  </r>
  <r>
    <x v="10"/>
    <x v="39"/>
    <x v="0"/>
    <x v="8"/>
    <n v="1375557"/>
  </r>
  <r>
    <x v="10"/>
    <x v="39"/>
    <x v="0"/>
    <x v="9"/>
    <n v="237732"/>
  </r>
  <r>
    <x v="10"/>
    <x v="39"/>
    <x v="0"/>
    <x v="10"/>
    <n v="809404"/>
  </r>
  <r>
    <x v="10"/>
    <x v="39"/>
    <x v="0"/>
    <x v="11"/>
    <n v="484955"/>
  </r>
  <r>
    <x v="10"/>
    <x v="39"/>
    <x v="0"/>
    <x v="12"/>
    <n v="224067"/>
  </r>
  <r>
    <x v="10"/>
    <x v="39"/>
    <x v="0"/>
    <x v="13"/>
    <n v="2320675"/>
  </r>
  <r>
    <x v="10"/>
    <x v="39"/>
    <x v="1"/>
    <x v="0"/>
    <n v="0"/>
  </r>
  <r>
    <x v="10"/>
    <x v="39"/>
    <x v="1"/>
    <x v="1"/>
    <n v="597390"/>
  </r>
  <r>
    <x v="10"/>
    <x v="39"/>
    <x v="1"/>
    <x v="2"/>
    <n v="1413221"/>
  </r>
  <r>
    <x v="10"/>
    <x v="39"/>
    <x v="1"/>
    <x v="3"/>
    <n v="367965"/>
  </r>
  <r>
    <x v="10"/>
    <x v="39"/>
    <x v="1"/>
    <x v="4"/>
    <n v="885768"/>
  </r>
  <r>
    <x v="10"/>
    <x v="39"/>
    <x v="1"/>
    <x v="5"/>
    <n v="0"/>
  </r>
  <r>
    <x v="10"/>
    <x v="39"/>
    <x v="1"/>
    <x v="6"/>
    <n v="3715580"/>
  </r>
  <r>
    <x v="10"/>
    <x v="39"/>
    <x v="1"/>
    <x v="7"/>
    <n v="0"/>
  </r>
  <r>
    <x v="10"/>
    <x v="39"/>
    <x v="1"/>
    <x v="8"/>
    <n v="1473795"/>
  </r>
  <r>
    <x v="10"/>
    <x v="39"/>
    <x v="1"/>
    <x v="9"/>
    <n v="284593"/>
  </r>
  <r>
    <x v="10"/>
    <x v="39"/>
    <x v="1"/>
    <x v="10"/>
    <n v="0"/>
  </r>
  <r>
    <x v="10"/>
    <x v="39"/>
    <x v="1"/>
    <x v="11"/>
    <n v="690618"/>
  </r>
  <r>
    <x v="10"/>
    <x v="39"/>
    <x v="1"/>
    <x v="12"/>
    <n v="0"/>
  </r>
  <r>
    <x v="10"/>
    <x v="39"/>
    <x v="1"/>
    <x v="13"/>
    <n v="5157498"/>
  </r>
  <r>
    <x v="10"/>
    <x v="40"/>
    <x v="0"/>
    <x v="0"/>
    <n v="0"/>
  </r>
  <r>
    <x v="10"/>
    <x v="40"/>
    <x v="0"/>
    <x v="1"/>
    <n v="105362"/>
  </r>
  <r>
    <x v="10"/>
    <x v="40"/>
    <x v="0"/>
    <x v="2"/>
    <n v="2210339"/>
  </r>
  <r>
    <x v="10"/>
    <x v="40"/>
    <x v="0"/>
    <x v="3"/>
    <n v="239002"/>
  </r>
  <r>
    <x v="10"/>
    <x v="40"/>
    <x v="0"/>
    <x v="4"/>
    <n v="2006"/>
  </r>
  <r>
    <x v="10"/>
    <x v="40"/>
    <x v="0"/>
    <x v="5"/>
    <n v="467317"/>
  </r>
  <r>
    <x v="10"/>
    <x v="40"/>
    <x v="0"/>
    <x v="6"/>
    <n v="396023"/>
  </r>
  <r>
    <x v="10"/>
    <x v="40"/>
    <x v="0"/>
    <x v="7"/>
    <n v="0"/>
  </r>
  <r>
    <x v="10"/>
    <x v="40"/>
    <x v="0"/>
    <x v="8"/>
    <n v="732694"/>
  </r>
  <r>
    <x v="10"/>
    <x v="40"/>
    <x v="0"/>
    <x v="9"/>
    <n v="180372"/>
  </r>
  <r>
    <x v="10"/>
    <x v="40"/>
    <x v="0"/>
    <x v="10"/>
    <n v="263812"/>
  </r>
  <r>
    <x v="10"/>
    <x v="40"/>
    <x v="0"/>
    <x v="11"/>
    <n v="223762"/>
  </r>
  <r>
    <x v="10"/>
    <x v="40"/>
    <x v="0"/>
    <x v="12"/>
    <n v="31758"/>
  </r>
  <r>
    <x v="10"/>
    <x v="40"/>
    <x v="0"/>
    <x v="13"/>
    <n v="2336705"/>
  </r>
  <r>
    <x v="10"/>
    <x v="40"/>
    <x v="1"/>
    <x v="0"/>
    <n v="0"/>
  </r>
  <r>
    <x v="10"/>
    <x v="40"/>
    <x v="1"/>
    <x v="1"/>
    <n v="108317"/>
  </r>
  <r>
    <x v="10"/>
    <x v="40"/>
    <x v="1"/>
    <x v="2"/>
    <n v="1748909"/>
  </r>
  <r>
    <x v="10"/>
    <x v="40"/>
    <x v="1"/>
    <x v="3"/>
    <n v="239002"/>
  </r>
  <r>
    <x v="10"/>
    <x v="40"/>
    <x v="1"/>
    <x v="4"/>
    <n v="2006"/>
  </r>
  <r>
    <x v="10"/>
    <x v="40"/>
    <x v="1"/>
    <x v="5"/>
    <n v="0"/>
  </r>
  <r>
    <x v="10"/>
    <x v="40"/>
    <x v="1"/>
    <x v="6"/>
    <n v="796714"/>
  </r>
  <r>
    <x v="10"/>
    <x v="40"/>
    <x v="1"/>
    <x v="7"/>
    <n v="0"/>
  </r>
  <r>
    <x v="10"/>
    <x v="40"/>
    <x v="1"/>
    <x v="8"/>
    <n v="765325"/>
  </r>
  <r>
    <x v="10"/>
    <x v="40"/>
    <x v="1"/>
    <x v="9"/>
    <n v="200677"/>
  </r>
  <r>
    <x v="10"/>
    <x v="40"/>
    <x v="1"/>
    <x v="10"/>
    <n v="0"/>
  </r>
  <r>
    <x v="10"/>
    <x v="40"/>
    <x v="1"/>
    <x v="11"/>
    <n v="257802"/>
  </r>
  <r>
    <x v="10"/>
    <x v="40"/>
    <x v="1"/>
    <x v="12"/>
    <n v="0"/>
  </r>
  <r>
    <x v="10"/>
    <x v="40"/>
    <x v="1"/>
    <x v="13"/>
    <n v="3018748"/>
  </r>
  <r>
    <x v="10"/>
    <x v="41"/>
    <x v="0"/>
    <x v="0"/>
    <n v="0"/>
  </r>
  <r>
    <x v="10"/>
    <x v="41"/>
    <x v="0"/>
    <x v="1"/>
    <n v="97876"/>
  </r>
  <r>
    <x v="10"/>
    <x v="41"/>
    <x v="0"/>
    <x v="2"/>
    <n v="1677679"/>
  </r>
  <r>
    <x v="10"/>
    <x v="41"/>
    <x v="0"/>
    <x v="3"/>
    <n v="150742"/>
  </r>
  <r>
    <x v="10"/>
    <x v="41"/>
    <x v="0"/>
    <x v="4"/>
    <n v="639"/>
  </r>
  <r>
    <x v="10"/>
    <x v="41"/>
    <x v="0"/>
    <x v="5"/>
    <n v="129288"/>
  </r>
  <r>
    <x v="10"/>
    <x v="41"/>
    <x v="0"/>
    <x v="6"/>
    <n v="331098"/>
  </r>
  <r>
    <x v="10"/>
    <x v="41"/>
    <x v="0"/>
    <x v="7"/>
    <n v="0"/>
  </r>
  <r>
    <x v="10"/>
    <x v="41"/>
    <x v="0"/>
    <x v="8"/>
    <n v="359314"/>
  </r>
  <r>
    <x v="10"/>
    <x v="41"/>
    <x v="0"/>
    <x v="9"/>
    <n v="127732"/>
  </r>
  <r>
    <x v="10"/>
    <x v="41"/>
    <x v="0"/>
    <x v="10"/>
    <n v="58506"/>
  </r>
  <r>
    <x v="10"/>
    <x v="41"/>
    <x v="0"/>
    <x v="11"/>
    <n v="199985"/>
  </r>
  <r>
    <x v="10"/>
    <x v="41"/>
    <x v="0"/>
    <x v="12"/>
    <n v="98031"/>
  </r>
  <r>
    <x v="10"/>
    <x v="41"/>
    <x v="0"/>
    <x v="13"/>
    <n v="2101324"/>
  </r>
  <r>
    <x v="10"/>
    <x v="41"/>
    <x v="1"/>
    <x v="0"/>
    <n v="43121"/>
  </r>
  <r>
    <x v="10"/>
    <x v="41"/>
    <x v="1"/>
    <x v="1"/>
    <n v="97876"/>
  </r>
  <r>
    <x v="10"/>
    <x v="41"/>
    <x v="1"/>
    <x v="2"/>
    <n v="2026473"/>
  </r>
  <r>
    <x v="10"/>
    <x v="41"/>
    <x v="1"/>
    <x v="3"/>
    <n v="150742"/>
  </r>
  <r>
    <x v="10"/>
    <x v="41"/>
    <x v="1"/>
    <x v="4"/>
    <n v="639"/>
  </r>
  <r>
    <x v="10"/>
    <x v="41"/>
    <x v="1"/>
    <x v="5"/>
    <n v="0"/>
  </r>
  <r>
    <x v="10"/>
    <x v="41"/>
    <x v="1"/>
    <x v="6"/>
    <n v="885999"/>
  </r>
  <r>
    <x v="10"/>
    <x v="41"/>
    <x v="1"/>
    <x v="7"/>
    <n v="0"/>
  </r>
  <r>
    <x v="10"/>
    <x v="41"/>
    <x v="1"/>
    <x v="8"/>
    <n v="384835"/>
  </r>
  <r>
    <x v="10"/>
    <x v="41"/>
    <x v="1"/>
    <x v="9"/>
    <n v="170120"/>
  </r>
  <r>
    <x v="10"/>
    <x v="41"/>
    <x v="1"/>
    <x v="10"/>
    <n v="0"/>
  </r>
  <r>
    <x v="10"/>
    <x v="41"/>
    <x v="1"/>
    <x v="11"/>
    <n v="95207"/>
  </r>
  <r>
    <x v="10"/>
    <x v="41"/>
    <x v="1"/>
    <x v="12"/>
    <n v="160640"/>
  </r>
  <r>
    <x v="10"/>
    <x v="41"/>
    <x v="1"/>
    <x v="13"/>
    <n v="3176898"/>
  </r>
  <r>
    <x v="10"/>
    <x v="42"/>
    <x v="0"/>
    <x v="0"/>
    <n v="0"/>
  </r>
  <r>
    <x v="10"/>
    <x v="42"/>
    <x v="0"/>
    <x v="1"/>
    <n v="37186"/>
  </r>
  <r>
    <x v="10"/>
    <x v="42"/>
    <x v="0"/>
    <x v="2"/>
    <n v="707013"/>
  </r>
  <r>
    <x v="10"/>
    <x v="42"/>
    <x v="0"/>
    <x v="3"/>
    <n v="50050"/>
  </r>
  <r>
    <x v="10"/>
    <x v="42"/>
    <x v="0"/>
    <x v="4"/>
    <n v="0"/>
  </r>
  <r>
    <x v="10"/>
    <x v="42"/>
    <x v="0"/>
    <x v="5"/>
    <n v="89776"/>
  </r>
  <r>
    <x v="10"/>
    <x v="42"/>
    <x v="0"/>
    <x v="6"/>
    <n v="173343"/>
  </r>
  <r>
    <x v="10"/>
    <x v="42"/>
    <x v="0"/>
    <x v="7"/>
    <n v="0"/>
  </r>
  <r>
    <x v="10"/>
    <x v="42"/>
    <x v="0"/>
    <x v="8"/>
    <n v="0"/>
  </r>
  <r>
    <x v="10"/>
    <x v="42"/>
    <x v="0"/>
    <x v="9"/>
    <n v="82545"/>
  </r>
  <r>
    <x v="10"/>
    <x v="42"/>
    <x v="0"/>
    <x v="10"/>
    <n v="28276"/>
  </r>
  <r>
    <x v="10"/>
    <x v="42"/>
    <x v="0"/>
    <x v="11"/>
    <n v="94124"/>
  </r>
  <r>
    <x v="10"/>
    <x v="42"/>
    <x v="0"/>
    <x v="12"/>
    <n v="0"/>
  </r>
  <r>
    <x v="10"/>
    <x v="42"/>
    <x v="0"/>
    <x v="13"/>
    <n v="686647"/>
  </r>
  <r>
    <x v="10"/>
    <x v="42"/>
    <x v="1"/>
    <x v="0"/>
    <n v="0"/>
  </r>
  <r>
    <x v="10"/>
    <x v="42"/>
    <x v="1"/>
    <x v="1"/>
    <n v="37186"/>
  </r>
  <r>
    <x v="10"/>
    <x v="42"/>
    <x v="1"/>
    <x v="2"/>
    <n v="604957"/>
  </r>
  <r>
    <x v="10"/>
    <x v="42"/>
    <x v="1"/>
    <x v="3"/>
    <n v="50050"/>
  </r>
  <r>
    <x v="10"/>
    <x v="42"/>
    <x v="1"/>
    <x v="4"/>
    <n v="0"/>
  </r>
  <r>
    <x v="10"/>
    <x v="42"/>
    <x v="1"/>
    <x v="5"/>
    <n v="0"/>
  </r>
  <r>
    <x v="10"/>
    <x v="42"/>
    <x v="1"/>
    <x v="6"/>
    <n v="248876"/>
  </r>
  <r>
    <x v="10"/>
    <x v="42"/>
    <x v="1"/>
    <x v="7"/>
    <n v="0"/>
  </r>
  <r>
    <x v="10"/>
    <x v="42"/>
    <x v="1"/>
    <x v="8"/>
    <n v="0"/>
  </r>
  <r>
    <x v="10"/>
    <x v="42"/>
    <x v="1"/>
    <x v="9"/>
    <n v="82546"/>
  </r>
  <r>
    <x v="10"/>
    <x v="42"/>
    <x v="1"/>
    <x v="10"/>
    <n v="0"/>
  </r>
  <r>
    <x v="10"/>
    <x v="42"/>
    <x v="1"/>
    <x v="11"/>
    <n v="96037"/>
  </r>
  <r>
    <x v="10"/>
    <x v="42"/>
    <x v="1"/>
    <x v="12"/>
    <n v="0"/>
  </r>
  <r>
    <x v="10"/>
    <x v="42"/>
    <x v="1"/>
    <x v="13"/>
    <n v="780088"/>
  </r>
  <r>
    <x v="10"/>
    <x v="43"/>
    <x v="0"/>
    <x v="0"/>
    <n v="0"/>
  </r>
  <r>
    <x v="10"/>
    <x v="43"/>
    <x v="0"/>
    <x v="1"/>
    <n v="56755"/>
  </r>
  <r>
    <x v="10"/>
    <x v="43"/>
    <x v="0"/>
    <x v="2"/>
    <n v="502525"/>
  </r>
  <r>
    <x v="10"/>
    <x v="43"/>
    <x v="0"/>
    <x v="3"/>
    <n v="59101"/>
  </r>
  <r>
    <x v="10"/>
    <x v="43"/>
    <x v="0"/>
    <x v="4"/>
    <n v="11100"/>
  </r>
  <r>
    <x v="10"/>
    <x v="43"/>
    <x v="0"/>
    <x v="5"/>
    <n v="21059"/>
  </r>
  <r>
    <x v="10"/>
    <x v="43"/>
    <x v="0"/>
    <x v="6"/>
    <n v="104982"/>
  </r>
  <r>
    <x v="10"/>
    <x v="43"/>
    <x v="0"/>
    <x v="7"/>
    <n v="0"/>
  </r>
  <r>
    <x v="10"/>
    <x v="43"/>
    <x v="0"/>
    <x v="8"/>
    <n v="0"/>
  </r>
  <r>
    <x v="10"/>
    <x v="43"/>
    <x v="0"/>
    <x v="9"/>
    <n v="41135"/>
  </r>
  <r>
    <x v="10"/>
    <x v="43"/>
    <x v="0"/>
    <x v="10"/>
    <n v="22461"/>
  </r>
  <r>
    <x v="10"/>
    <x v="43"/>
    <x v="0"/>
    <x v="11"/>
    <n v="60907"/>
  </r>
  <r>
    <x v="10"/>
    <x v="43"/>
    <x v="0"/>
    <x v="12"/>
    <n v="0"/>
  </r>
  <r>
    <x v="10"/>
    <x v="43"/>
    <x v="0"/>
    <x v="13"/>
    <n v="456803"/>
  </r>
  <r>
    <x v="10"/>
    <x v="43"/>
    <x v="1"/>
    <x v="0"/>
    <n v="0"/>
  </r>
  <r>
    <x v="10"/>
    <x v="43"/>
    <x v="1"/>
    <x v="1"/>
    <n v="56755"/>
  </r>
  <r>
    <x v="10"/>
    <x v="43"/>
    <x v="1"/>
    <x v="2"/>
    <n v="485971"/>
  </r>
  <r>
    <x v="10"/>
    <x v="43"/>
    <x v="1"/>
    <x v="3"/>
    <n v="59101"/>
  </r>
  <r>
    <x v="10"/>
    <x v="43"/>
    <x v="1"/>
    <x v="4"/>
    <n v="11100"/>
  </r>
  <r>
    <x v="10"/>
    <x v="43"/>
    <x v="1"/>
    <x v="5"/>
    <n v="0"/>
  </r>
  <r>
    <x v="10"/>
    <x v="43"/>
    <x v="1"/>
    <x v="6"/>
    <n v="104982"/>
  </r>
  <r>
    <x v="10"/>
    <x v="43"/>
    <x v="1"/>
    <x v="7"/>
    <n v="0"/>
  </r>
  <r>
    <x v="10"/>
    <x v="43"/>
    <x v="1"/>
    <x v="8"/>
    <n v="0"/>
  </r>
  <r>
    <x v="10"/>
    <x v="43"/>
    <x v="1"/>
    <x v="9"/>
    <n v="41135"/>
  </r>
  <r>
    <x v="10"/>
    <x v="43"/>
    <x v="1"/>
    <x v="10"/>
    <n v="0"/>
  </r>
  <r>
    <x v="10"/>
    <x v="43"/>
    <x v="1"/>
    <x v="11"/>
    <n v="60907"/>
  </r>
  <r>
    <x v="10"/>
    <x v="43"/>
    <x v="1"/>
    <x v="12"/>
    <n v="0"/>
  </r>
  <r>
    <x v="10"/>
    <x v="43"/>
    <x v="1"/>
    <x v="13"/>
    <n v="483769"/>
  </r>
  <r>
    <x v="10"/>
    <x v="44"/>
    <x v="0"/>
    <x v="0"/>
    <n v="0"/>
  </r>
  <r>
    <x v="10"/>
    <x v="44"/>
    <x v="0"/>
    <x v="1"/>
    <n v="230875"/>
  </r>
  <r>
    <x v="10"/>
    <x v="44"/>
    <x v="0"/>
    <x v="2"/>
    <n v="550576"/>
  </r>
  <r>
    <x v="10"/>
    <x v="44"/>
    <x v="0"/>
    <x v="3"/>
    <n v="41368"/>
  </r>
  <r>
    <x v="10"/>
    <x v="44"/>
    <x v="0"/>
    <x v="4"/>
    <n v="0"/>
  </r>
  <r>
    <x v="10"/>
    <x v="44"/>
    <x v="0"/>
    <x v="5"/>
    <n v="14634"/>
  </r>
  <r>
    <x v="10"/>
    <x v="44"/>
    <x v="0"/>
    <x v="6"/>
    <n v="0"/>
  </r>
  <r>
    <x v="10"/>
    <x v="44"/>
    <x v="0"/>
    <x v="7"/>
    <n v="0"/>
  </r>
  <r>
    <x v="10"/>
    <x v="44"/>
    <x v="0"/>
    <x v="8"/>
    <n v="0"/>
  </r>
  <r>
    <x v="10"/>
    <x v="44"/>
    <x v="0"/>
    <x v="9"/>
    <n v="23509"/>
  </r>
  <r>
    <x v="10"/>
    <x v="44"/>
    <x v="0"/>
    <x v="10"/>
    <n v="477"/>
  </r>
  <r>
    <x v="10"/>
    <x v="44"/>
    <x v="0"/>
    <x v="11"/>
    <n v="25993"/>
  </r>
  <r>
    <x v="10"/>
    <x v="44"/>
    <x v="0"/>
    <x v="12"/>
    <n v="12359"/>
  </r>
  <r>
    <x v="10"/>
    <x v="44"/>
    <x v="0"/>
    <x v="13"/>
    <n v="278065"/>
  </r>
  <r>
    <x v="10"/>
    <x v="44"/>
    <x v="1"/>
    <x v="0"/>
    <n v="0"/>
  </r>
  <r>
    <x v="10"/>
    <x v="44"/>
    <x v="1"/>
    <x v="1"/>
    <n v="230875"/>
  </r>
  <r>
    <x v="10"/>
    <x v="44"/>
    <x v="1"/>
    <x v="2"/>
    <n v="551687"/>
  </r>
  <r>
    <x v="10"/>
    <x v="44"/>
    <x v="1"/>
    <x v="3"/>
    <n v="41368"/>
  </r>
  <r>
    <x v="10"/>
    <x v="44"/>
    <x v="1"/>
    <x v="4"/>
    <n v="0"/>
  </r>
  <r>
    <x v="10"/>
    <x v="44"/>
    <x v="1"/>
    <x v="5"/>
    <n v="0"/>
  </r>
  <r>
    <x v="10"/>
    <x v="44"/>
    <x v="1"/>
    <x v="6"/>
    <n v="12523"/>
  </r>
  <r>
    <x v="10"/>
    <x v="44"/>
    <x v="1"/>
    <x v="7"/>
    <n v="0"/>
  </r>
  <r>
    <x v="10"/>
    <x v="44"/>
    <x v="1"/>
    <x v="8"/>
    <n v="0"/>
  </r>
  <r>
    <x v="10"/>
    <x v="44"/>
    <x v="1"/>
    <x v="9"/>
    <n v="23507"/>
  </r>
  <r>
    <x v="10"/>
    <x v="44"/>
    <x v="1"/>
    <x v="10"/>
    <n v="0"/>
  </r>
  <r>
    <x v="10"/>
    <x v="44"/>
    <x v="1"/>
    <x v="11"/>
    <n v="26327"/>
  </r>
  <r>
    <x v="10"/>
    <x v="44"/>
    <x v="1"/>
    <x v="12"/>
    <n v="0"/>
  </r>
  <r>
    <x v="10"/>
    <x v="44"/>
    <x v="1"/>
    <x v="13"/>
    <n v="294787"/>
  </r>
  <r>
    <x v="10"/>
    <x v="45"/>
    <x v="0"/>
    <x v="0"/>
    <n v="0"/>
  </r>
  <r>
    <x v="10"/>
    <x v="45"/>
    <x v="0"/>
    <x v="1"/>
    <n v="38094"/>
  </r>
  <r>
    <x v="10"/>
    <x v="45"/>
    <x v="0"/>
    <x v="2"/>
    <n v="438752"/>
  </r>
  <r>
    <x v="10"/>
    <x v="45"/>
    <x v="0"/>
    <x v="3"/>
    <n v="70271"/>
  </r>
  <r>
    <x v="10"/>
    <x v="45"/>
    <x v="0"/>
    <x v="4"/>
    <n v="435"/>
  </r>
  <r>
    <x v="10"/>
    <x v="45"/>
    <x v="0"/>
    <x v="5"/>
    <n v="32253"/>
  </r>
  <r>
    <x v="10"/>
    <x v="45"/>
    <x v="0"/>
    <x v="6"/>
    <n v="50152"/>
  </r>
  <r>
    <x v="10"/>
    <x v="45"/>
    <x v="0"/>
    <x v="7"/>
    <n v="0"/>
  </r>
  <r>
    <x v="10"/>
    <x v="45"/>
    <x v="0"/>
    <x v="8"/>
    <n v="32713"/>
  </r>
  <r>
    <x v="10"/>
    <x v="45"/>
    <x v="0"/>
    <x v="9"/>
    <n v="20300"/>
  </r>
  <r>
    <x v="10"/>
    <x v="45"/>
    <x v="0"/>
    <x v="10"/>
    <n v="20620"/>
  </r>
  <r>
    <x v="10"/>
    <x v="45"/>
    <x v="0"/>
    <x v="11"/>
    <n v="35039"/>
  </r>
  <r>
    <x v="10"/>
    <x v="45"/>
    <x v="0"/>
    <x v="12"/>
    <n v="2621"/>
  </r>
  <r>
    <x v="10"/>
    <x v="45"/>
    <x v="0"/>
    <x v="13"/>
    <n v="377304"/>
  </r>
  <r>
    <x v="10"/>
    <x v="45"/>
    <x v="1"/>
    <x v="0"/>
    <n v="0"/>
  </r>
  <r>
    <x v="10"/>
    <x v="45"/>
    <x v="1"/>
    <x v="1"/>
    <n v="38094"/>
  </r>
  <r>
    <x v="10"/>
    <x v="45"/>
    <x v="1"/>
    <x v="2"/>
    <n v="386260"/>
  </r>
  <r>
    <x v="10"/>
    <x v="45"/>
    <x v="1"/>
    <x v="3"/>
    <n v="70271"/>
  </r>
  <r>
    <x v="10"/>
    <x v="45"/>
    <x v="1"/>
    <x v="4"/>
    <n v="435"/>
  </r>
  <r>
    <x v="10"/>
    <x v="45"/>
    <x v="1"/>
    <x v="5"/>
    <n v="0"/>
  </r>
  <r>
    <x v="10"/>
    <x v="45"/>
    <x v="1"/>
    <x v="6"/>
    <n v="137200"/>
  </r>
  <r>
    <x v="10"/>
    <x v="45"/>
    <x v="1"/>
    <x v="7"/>
    <n v="0"/>
  </r>
  <r>
    <x v="10"/>
    <x v="45"/>
    <x v="1"/>
    <x v="8"/>
    <n v="32713"/>
  </r>
  <r>
    <x v="10"/>
    <x v="45"/>
    <x v="1"/>
    <x v="9"/>
    <n v="20300"/>
  </r>
  <r>
    <x v="10"/>
    <x v="45"/>
    <x v="1"/>
    <x v="10"/>
    <n v="0"/>
  </r>
  <r>
    <x v="10"/>
    <x v="45"/>
    <x v="1"/>
    <x v="11"/>
    <n v="39569"/>
  </r>
  <r>
    <x v="10"/>
    <x v="45"/>
    <x v="1"/>
    <x v="12"/>
    <n v="0"/>
  </r>
  <r>
    <x v="10"/>
    <x v="45"/>
    <x v="1"/>
    <x v="13"/>
    <n v="466642"/>
  </r>
  <r>
    <x v="10"/>
    <x v="46"/>
    <x v="0"/>
    <x v="0"/>
    <n v="0"/>
  </r>
  <r>
    <x v="10"/>
    <x v="46"/>
    <x v="0"/>
    <x v="1"/>
    <n v="4725"/>
  </r>
  <r>
    <x v="10"/>
    <x v="46"/>
    <x v="0"/>
    <x v="2"/>
    <n v="242599"/>
  </r>
  <r>
    <x v="10"/>
    <x v="46"/>
    <x v="0"/>
    <x v="3"/>
    <n v="43879"/>
  </r>
  <r>
    <x v="10"/>
    <x v="46"/>
    <x v="0"/>
    <x v="4"/>
    <n v="2818"/>
  </r>
  <r>
    <x v="10"/>
    <x v="46"/>
    <x v="0"/>
    <x v="5"/>
    <n v="30386"/>
  </r>
  <r>
    <x v="10"/>
    <x v="46"/>
    <x v="0"/>
    <x v="6"/>
    <n v="33849"/>
  </r>
  <r>
    <x v="10"/>
    <x v="46"/>
    <x v="0"/>
    <x v="7"/>
    <n v="0"/>
  </r>
  <r>
    <x v="10"/>
    <x v="46"/>
    <x v="0"/>
    <x v="8"/>
    <n v="47876"/>
  </r>
  <r>
    <x v="10"/>
    <x v="46"/>
    <x v="0"/>
    <x v="9"/>
    <n v="26844"/>
  </r>
  <r>
    <x v="10"/>
    <x v="46"/>
    <x v="0"/>
    <x v="10"/>
    <n v="54313"/>
  </r>
  <r>
    <x v="10"/>
    <x v="46"/>
    <x v="0"/>
    <x v="11"/>
    <n v="64642"/>
  </r>
  <r>
    <x v="10"/>
    <x v="46"/>
    <x v="0"/>
    <x v="12"/>
    <n v="0"/>
  </r>
  <r>
    <x v="10"/>
    <x v="46"/>
    <x v="0"/>
    <x v="13"/>
    <n v="226001"/>
  </r>
  <r>
    <x v="10"/>
    <x v="46"/>
    <x v="1"/>
    <x v="0"/>
    <n v="0"/>
  </r>
  <r>
    <x v="10"/>
    <x v="46"/>
    <x v="1"/>
    <x v="1"/>
    <n v="5092"/>
  </r>
  <r>
    <x v="10"/>
    <x v="46"/>
    <x v="1"/>
    <x v="2"/>
    <n v="322594"/>
  </r>
  <r>
    <x v="10"/>
    <x v="46"/>
    <x v="1"/>
    <x v="3"/>
    <n v="43879"/>
  </r>
  <r>
    <x v="10"/>
    <x v="46"/>
    <x v="1"/>
    <x v="4"/>
    <n v="17667"/>
  </r>
  <r>
    <x v="10"/>
    <x v="46"/>
    <x v="1"/>
    <x v="5"/>
    <n v="0"/>
  </r>
  <r>
    <x v="10"/>
    <x v="46"/>
    <x v="1"/>
    <x v="6"/>
    <n v="33849"/>
  </r>
  <r>
    <x v="10"/>
    <x v="46"/>
    <x v="1"/>
    <x v="7"/>
    <n v="0"/>
  </r>
  <r>
    <x v="10"/>
    <x v="46"/>
    <x v="1"/>
    <x v="8"/>
    <n v="47876"/>
  </r>
  <r>
    <x v="10"/>
    <x v="46"/>
    <x v="1"/>
    <x v="9"/>
    <n v="57676"/>
  </r>
  <r>
    <x v="10"/>
    <x v="46"/>
    <x v="1"/>
    <x v="10"/>
    <n v="0"/>
  </r>
  <r>
    <x v="10"/>
    <x v="46"/>
    <x v="1"/>
    <x v="11"/>
    <n v="71626"/>
  </r>
  <r>
    <x v="10"/>
    <x v="46"/>
    <x v="1"/>
    <x v="12"/>
    <n v="0"/>
  </r>
  <r>
    <x v="10"/>
    <x v="46"/>
    <x v="1"/>
    <x v="13"/>
    <n v="351631"/>
  </r>
  <r>
    <x v="10"/>
    <x v="47"/>
    <x v="0"/>
    <x v="0"/>
    <n v="0"/>
  </r>
  <r>
    <x v="10"/>
    <x v="47"/>
    <x v="0"/>
    <x v="1"/>
    <n v="51988"/>
  </r>
  <r>
    <x v="10"/>
    <x v="47"/>
    <x v="0"/>
    <x v="2"/>
    <n v="68909"/>
  </r>
  <r>
    <x v="10"/>
    <x v="47"/>
    <x v="0"/>
    <x v="3"/>
    <n v="3555"/>
  </r>
  <r>
    <x v="10"/>
    <x v="47"/>
    <x v="0"/>
    <x v="4"/>
    <n v="0"/>
  </r>
  <r>
    <x v="10"/>
    <x v="47"/>
    <x v="0"/>
    <x v="5"/>
    <n v="0"/>
  </r>
  <r>
    <x v="10"/>
    <x v="47"/>
    <x v="0"/>
    <x v="6"/>
    <n v="0"/>
  </r>
  <r>
    <x v="10"/>
    <x v="47"/>
    <x v="0"/>
    <x v="7"/>
    <n v="0"/>
  </r>
  <r>
    <x v="10"/>
    <x v="47"/>
    <x v="0"/>
    <x v="8"/>
    <n v="0"/>
  </r>
  <r>
    <x v="10"/>
    <x v="47"/>
    <x v="0"/>
    <x v="9"/>
    <n v="2076"/>
  </r>
  <r>
    <x v="10"/>
    <x v="47"/>
    <x v="0"/>
    <x v="10"/>
    <n v="0"/>
  </r>
  <r>
    <x v="10"/>
    <x v="47"/>
    <x v="0"/>
    <x v="11"/>
    <n v="892"/>
  </r>
  <r>
    <x v="10"/>
    <x v="47"/>
    <x v="0"/>
    <x v="12"/>
    <n v="0"/>
  </r>
  <r>
    <x v="10"/>
    <x v="47"/>
    <x v="0"/>
    <x v="13"/>
    <n v="12182"/>
  </r>
  <r>
    <x v="10"/>
    <x v="47"/>
    <x v="1"/>
    <x v="0"/>
    <n v="0"/>
  </r>
  <r>
    <x v="10"/>
    <x v="47"/>
    <x v="1"/>
    <x v="1"/>
    <n v="51988"/>
  </r>
  <r>
    <x v="10"/>
    <x v="47"/>
    <x v="1"/>
    <x v="2"/>
    <n v="68909"/>
  </r>
  <r>
    <x v="10"/>
    <x v="47"/>
    <x v="1"/>
    <x v="3"/>
    <n v="3555"/>
  </r>
  <r>
    <x v="10"/>
    <x v="47"/>
    <x v="1"/>
    <x v="4"/>
    <n v="0"/>
  </r>
  <r>
    <x v="10"/>
    <x v="47"/>
    <x v="1"/>
    <x v="5"/>
    <n v="0"/>
  </r>
  <r>
    <x v="10"/>
    <x v="47"/>
    <x v="1"/>
    <x v="6"/>
    <n v="0"/>
  </r>
  <r>
    <x v="10"/>
    <x v="47"/>
    <x v="1"/>
    <x v="7"/>
    <n v="0"/>
  </r>
  <r>
    <x v="10"/>
    <x v="47"/>
    <x v="1"/>
    <x v="8"/>
    <n v="0"/>
  </r>
  <r>
    <x v="10"/>
    <x v="47"/>
    <x v="1"/>
    <x v="9"/>
    <n v="2076"/>
  </r>
  <r>
    <x v="10"/>
    <x v="47"/>
    <x v="1"/>
    <x v="10"/>
    <n v="0"/>
  </r>
  <r>
    <x v="10"/>
    <x v="47"/>
    <x v="1"/>
    <x v="11"/>
    <n v="892"/>
  </r>
  <r>
    <x v="10"/>
    <x v="47"/>
    <x v="1"/>
    <x v="12"/>
    <n v="0"/>
  </r>
  <r>
    <x v="10"/>
    <x v="47"/>
    <x v="1"/>
    <x v="13"/>
    <n v="12182"/>
  </r>
  <r>
    <x v="10"/>
    <x v="48"/>
    <x v="0"/>
    <x v="0"/>
    <n v="0"/>
  </r>
  <r>
    <x v="10"/>
    <x v="48"/>
    <x v="0"/>
    <x v="1"/>
    <n v="5304"/>
  </r>
  <r>
    <x v="10"/>
    <x v="48"/>
    <x v="0"/>
    <x v="2"/>
    <n v="299503"/>
  </r>
  <r>
    <x v="10"/>
    <x v="48"/>
    <x v="0"/>
    <x v="3"/>
    <n v="82218"/>
  </r>
  <r>
    <x v="10"/>
    <x v="48"/>
    <x v="0"/>
    <x v="4"/>
    <n v="3776"/>
  </r>
  <r>
    <x v="10"/>
    <x v="48"/>
    <x v="0"/>
    <x v="5"/>
    <n v="15969"/>
  </r>
  <r>
    <x v="10"/>
    <x v="48"/>
    <x v="0"/>
    <x v="6"/>
    <n v="210261"/>
  </r>
  <r>
    <x v="10"/>
    <x v="48"/>
    <x v="0"/>
    <x v="7"/>
    <n v="0"/>
  </r>
  <r>
    <x v="10"/>
    <x v="48"/>
    <x v="0"/>
    <x v="8"/>
    <n v="0"/>
  </r>
  <r>
    <x v="10"/>
    <x v="48"/>
    <x v="0"/>
    <x v="9"/>
    <n v="92701"/>
  </r>
  <r>
    <x v="10"/>
    <x v="48"/>
    <x v="0"/>
    <x v="10"/>
    <n v="55066"/>
  </r>
  <r>
    <x v="10"/>
    <x v="48"/>
    <x v="0"/>
    <x v="11"/>
    <n v="141701"/>
  </r>
  <r>
    <x v="10"/>
    <x v="48"/>
    <x v="0"/>
    <x v="12"/>
    <n v="6875"/>
  </r>
  <r>
    <x v="10"/>
    <x v="48"/>
    <x v="0"/>
    <x v="13"/>
    <n v="403306"/>
  </r>
  <r>
    <x v="10"/>
    <x v="48"/>
    <x v="1"/>
    <x v="0"/>
    <n v="0"/>
  </r>
  <r>
    <x v="10"/>
    <x v="48"/>
    <x v="1"/>
    <x v="1"/>
    <n v="7655"/>
  </r>
  <r>
    <x v="10"/>
    <x v="48"/>
    <x v="1"/>
    <x v="2"/>
    <n v="234358"/>
  </r>
  <r>
    <x v="10"/>
    <x v="48"/>
    <x v="1"/>
    <x v="3"/>
    <n v="79434"/>
  </r>
  <r>
    <x v="10"/>
    <x v="48"/>
    <x v="1"/>
    <x v="4"/>
    <n v="6820"/>
  </r>
  <r>
    <x v="10"/>
    <x v="48"/>
    <x v="1"/>
    <x v="5"/>
    <n v="0"/>
  </r>
  <r>
    <x v="10"/>
    <x v="48"/>
    <x v="1"/>
    <x v="6"/>
    <n v="346669"/>
  </r>
  <r>
    <x v="10"/>
    <x v="48"/>
    <x v="1"/>
    <x v="7"/>
    <n v="0"/>
  </r>
  <r>
    <x v="10"/>
    <x v="48"/>
    <x v="1"/>
    <x v="8"/>
    <n v="0"/>
  </r>
  <r>
    <x v="10"/>
    <x v="48"/>
    <x v="1"/>
    <x v="9"/>
    <n v="93025"/>
  </r>
  <r>
    <x v="10"/>
    <x v="48"/>
    <x v="1"/>
    <x v="10"/>
    <n v="0"/>
  </r>
  <r>
    <x v="10"/>
    <x v="48"/>
    <x v="1"/>
    <x v="11"/>
    <n v="148925"/>
  </r>
  <r>
    <x v="10"/>
    <x v="48"/>
    <x v="1"/>
    <x v="12"/>
    <n v="0"/>
  </r>
  <r>
    <x v="10"/>
    <x v="48"/>
    <x v="1"/>
    <x v="13"/>
    <n v="543018"/>
  </r>
  <r>
    <x v="10"/>
    <x v="49"/>
    <x v="0"/>
    <x v="0"/>
    <n v="0"/>
  </r>
  <r>
    <x v="10"/>
    <x v="49"/>
    <x v="0"/>
    <x v="1"/>
    <n v="23369"/>
  </r>
  <r>
    <x v="10"/>
    <x v="49"/>
    <x v="0"/>
    <x v="2"/>
    <n v="116234"/>
  </r>
  <r>
    <x v="10"/>
    <x v="49"/>
    <x v="0"/>
    <x v="3"/>
    <n v="13474"/>
  </r>
  <r>
    <x v="10"/>
    <x v="49"/>
    <x v="0"/>
    <x v="4"/>
    <n v="0"/>
  </r>
  <r>
    <x v="10"/>
    <x v="49"/>
    <x v="0"/>
    <x v="5"/>
    <n v="0"/>
  </r>
  <r>
    <x v="10"/>
    <x v="49"/>
    <x v="0"/>
    <x v="6"/>
    <n v="9717"/>
  </r>
  <r>
    <x v="10"/>
    <x v="49"/>
    <x v="0"/>
    <x v="7"/>
    <n v="0"/>
  </r>
  <r>
    <x v="10"/>
    <x v="49"/>
    <x v="0"/>
    <x v="8"/>
    <n v="0"/>
  </r>
  <r>
    <x v="10"/>
    <x v="49"/>
    <x v="0"/>
    <x v="9"/>
    <n v="11515"/>
  </r>
  <r>
    <x v="10"/>
    <x v="49"/>
    <x v="0"/>
    <x v="10"/>
    <n v="0"/>
  </r>
  <r>
    <x v="10"/>
    <x v="49"/>
    <x v="0"/>
    <x v="11"/>
    <n v="4055"/>
  </r>
  <r>
    <x v="10"/>
    <x v="49"/>
    <x v="0"/>
    <x v="12"/>
    <n v="0"/>
  </r>
  <r>
    <x v="10"/>
    <x v="49"/>
    <x v="0"/>
    <x v="13"/>
    <n v="81648"/>
  </r>
  <r>
    <x v="10"/>
    <x v="49"/>
    <x v="1"/>
    <x v="0"/>
    <n v="0"/>
  </r>
  <r>
    <x v="10"/>
    <x v="49"/>
    <x v="1"/>
    <x v="1"/>
    <n v="23369"/>
  </r>
  <r>
    <x v="10"/>
    <x v="49"/>
    <x v="1"/>
    <x v="2"/>
    <n v="116234"/>
  </r>
  <r>
    <x v="10"/>
    <x v="49"/>
    <x v="1"/>
    <x v="3"/>
    <n v="13474"/>
  </r>
  <r>
    <x v="10"/>
    <x v="49"/>
    <x v="1"/>
    <x v="4"/>
    <n v="0"/>
  </r>
  <r>
    <x v="10"/>
    <x v="49"/>
    <x v="1"/>
    <x v="5"/>
    <n v="0"/>
  </r>
  <r>
    <x v="10"/>
    <x v="49"/>
    <x v="1"/>
    <x v="6"/>
    <n v="9717"/>
  </r>
  <r>
    <x v="10"/>
    <x v="49"/>
    <x v="1"/>
    <x v="7"/>
    <n v="0"/>
  </r>
  <r>
    <x v="10"/>
    <x v="49"/>
    <x v="1"/>
    <x v="8"/>
    <n v="0"/>
  </r>
  <r>
    <x v="10"/>
    <x v="49"/>
    <x v="1"/>
    <x v="9"/>
    <n v="11515"/>
  </r>
  <r>
    <x v="10"/>
    <x v="49"/>
    <x v="1"/>
    <x v="10"/>
    <n v="0"/>
  </r>
  <r>
    <x v="10"/>
    <x v="49"/>
    <x v="1"/>
    <x v="11"/>
    <n v="4055"/>
  </r>
  <r>
    <x v="10"/>
    <x v="49"/>
    <x v="1"/>
    <x v="12"/>
    <n v="0"/>
  </r>
  <r>
    <x v="10"/>
    <x v="49"/>
    <x v="1"/>
    <x v="13"/>
    <n v="81648"/>
  </r>
  <r>
    <x v="10"/>
    <x v="50"/>
    <x v="0"/>
    <x v="0"/>
    <n v="0"/>
  </r>
  <r>
    <x v="10"/>
    <x v="50"/>
    <x v="0"/>
    <x v="1"/>
    <n v="72194"/>
  </r>
  <r>
    <x v="10"/>
    <x v="50"/>
    <x v="0"/>
    <x v="2"/>
    <n v="319823"/>
  </r>
  <r>
    <x v="10"/>
    <x v="50"/>
    <x v="0"/>
    <x v="3"/>
    <n v="107179"/>
  </r>
  <r>
    <x v="10"/>
    <x v="50"/>
    <x v="0"/>
    <x v="4"/>
    <n v="0"/>
  </r>
  <r>
    <x v="10"/>
    <x v="50"/>
    <x v="0"/>
    <x v="5"/>
    <n v="0"/>
  </r>
  <r>
    <x v="10"/>
    <x v="50"/>
    <x v="0"/>
    <x v="6"/>
    <n v="291521"/>
  </r>
  <r>
    <x v="10"/>
    <x v="50"/>
    <x v="0"/>
    <x v="7"/>
    <n v="0"/>
  </r>
  <r>
    <x v="10"/>
    <x v="50"/>
    <x v="0"/>
    <x v="8"/>
    <n v="26581"/>
  </r>
  <r>
    <x v="10"/>
    <x v="50"/>
    <x v="0"/>
    <x v="9"/>
    <n v="79014"/>
  </r>
  <r>
    <x v="10"/>
    <x v="50"/>
    <x v="0"/>
    <x v="10"/>
    <n v="0"/>
  </r>
  <r>
    <x v="10"/>
    <x v="50"/>
    <x v="0"/>
    <x v="11"/>
    <n v="77576"/>
  </r>
  <r>
    <x v="10"/>
    <x v="50"/>
    <x v="0"/>
    <x v="12"/>
    <n v="189694"/>
  </r>
  <r>
    <x v="10"/>
    <x v="50"/>
    <x v="0"/>
    <x v="13"/>
    <n v="646808"/>
  </r>
  <r>
    <x v="10"/>
    <x v="50"/>
    <x v="1"/>
    <x v="0"/>
    <n v="0"/>
  </r>
  <r>
    <x v="10"/>
    <x v="50"/>
    <x v="1"/>
    <x v="1"/>
    <n v="72261"/>
  </r>
  <r>
    <x v="10"/>
    <x v="50"/>
    <x v="1"/>
    <x v="2"/>
    <n v="505926"/>
  </r>
  <r>
    <x v="10"/>
    <x v="50"/>
    <x v="1"/>
    <x v="3"/>
    <n v="51739"/>
  </r>
  <r>
    <x v="10"/>
    <x v="50"/>
    <x v="1"/>
    <x v="4"/>
    <n v="0"/>
  </r>
  <r>
    <x v="10"/>
    <x v="50"/>
    <x v="1"/>
    <x v="5"/>
    <n v="0"/>
  </r>
  <r>
    <x v="10"/>
    <x v="50"/>
    <x v="1"/>
    <x v="6"/>
    <n v="457144"/>
  </r>
  <r>
    <x v="10"/>
    <x v="50"/>
    <x v="1"/>
    <x v="7"/>
    <n v="0"/>
  </r>
  <r>
    <x v="10"/>
    <x v="50"/>
    <x v="1"/>
    <x v="8"/>
    <n v="26581"/>
  </r>
  <r>
    <x v="10"/>
    <x v="50"/>
    <x v="1"/>
    <x v="9"/>
    <n v="83308"/>
  </r>
  <r>
    <x v="10"/>
    <x v="50"/>
    <x v="1"/>
    <x v="10"/>
    <n v="0"/>
  </r>
  <r>
    <x v="10"/>
    <x v="50"/>
    <x v="1"/>
    <x v="11"/>
    <n v="95354"/>
  </r>
  <r>
    <x v="10"/>
    <x v="50"/>
    <x v="1"/>
    <x v="12"/>
    <n v="0"/>
  </r>
  <r>
    <x v="10"/>
    <x v="50"/>
    <x v="1"/>
    <x v="13"/>
    <n v="877697"/>
  </r>
  <r>
    <x v="10"/>
    <x v="51"/>
    <x v="0"/>
    <x v="0"/>
    <n v="0"/>
  </r>
  <r>
    <x v="10"/>
    <x v="51"/>
    <x v="0"/>
    <x v="1"/>
    <n v="128701"/>
  </r>
  <r>
    <x v="10"/>
    <x v="51"/>
    <x v="0"/>
    <x v="2"/>
    <n v="233776"/>
  </r>
  <r>
    <x v="10"/>
    <x v="51"/>
    <x v="0"/>
    <x v="3"/>
    <n v="87253"/>
  </r>
  <r>
    <x v="10"/>
    <x v="51"/>
    <x v="0"/>
    <x v="4"/>
    <n v="0"/>
  </r>
  <r>
    <x v="10"/>
    <x v="51"/>
    <x v="0"/>
    <x v="5"/>
    <n v="44476"/>
  </r>
  <r>
    <x v="10"/>
    <x v="51"/>
    <x v="0"/>
    <x v="6"/>
    <n v="342739"/>
  </r>
  <r>
    <x v="10"/>
    <x v="51"/>
    <x v="0"/>
    <x v="7"/>
    <n v="0"/>
  </r>
  <r>
    <x v="10"/>
    <x v="51"/>
    <x v="0"/>
    <x v="8"/>
    <n v="228421"/>
  </r>
  <r>
    <x v="10"/>
    <x v="51"/>
    <x v="0"/>
    <x v="9"/>
    <n v="57106"/>
  </r>
  <r>
    <x v="10"/>
    <x v="51"/>
    <x v="0"/>
    <x v="10"/>
    <n v="10537"/>
  </r>
  <r>
    <x v="10"/>
    <x v="51"/>
    <x v="0"/>
    <x v="11"/>
    <n v="107356"/>
  </r>
  <r>
    <x v="10"/>
    <x v="51"/>
    <x v="0"/>
    <x v="12"/>
    <n v="0"/>
  </r>
  <r>
    <x v="10"/>
    <x v="51"/>
    <x v="0"/>
    <x v="13"/>
    <n v="584219"/>
  </r>
  <r>
    <x v="10"/>
    <x v="51"/>
    <x v="1"/>
    <x v="0"/>
    <n v="0"/>
  </r>
  <r>
    <x v="10"/>
    <x v="51"/>
    <x v="1"/>
    <x v="1"/>
    <n v="128885"/>
  </r>
  <r>
    <x v="10"/>
    <x v="51"/>
    <x v="1"/>
    <x v="2"/>
    <n v="-119067"/>
  </r>
  <r>
    <x v="10"/>
    <x v="51"/>
    <x v="1"/>
    <x v="3"/>
    <n v="88157"/>
  </r>
  <r>
    <x v="10"/>
    <x v="51"/>
    <x v="1"/>
    <x v="4"/>
    <n v="0"/>
  </r>
  <r>
    <x v="10"/>
    <x v="51"/>
    <x v="1"/>
    <x v="5"/>
    <n v="0"/>
  </r>
  <r>
    <x v="10"/>
    <x v="51"/>
    <x v="1"/>
    <x v="6"/>
    <n v="1027100"/>
  </r>
  <r>
    <x v="10"/>
    <x v="51"/>
    <x v="1"/>
    <x v="7"/>
    <n v="0"/>
  </r>
  <r>
    <x v="10"/>
    <x v="51"/>
    <x v="1"/>
    <x v="8"/>
    <n v="228421"/>
  </r>
  <r>
    <x v="10"/>
    <x v="51"/>
    <x v="1"/>
    <x v="9"/>
    <n v="68242"/>
  </r>
  <r>
    <x v="10"/>
    <x v="51"/>
    <x v="1"/>
    <x v="10"/>
    <n v="0"/>
  </r>
  <r>
    <x v="10"/>
    <x v="51"/>
    <x v="1"/>
    <x v="11"/>
    <n v="186264"/>
  </r>
  <r>
    <x v="10"/>
    <x v="51"/>
    <x v="1"/>
    <x v="12"/>
    <n v="0"/>
  </r>
  <r>
    <x v="10"/>
    <x v="51"/>
    <x v="1"/>
    <x v="13"/>
    <n v="1037434"/>
  </r>
  <r>
    <x v="10"/>
    <x v="52"/>
    <x v="0"/>
    <x v="0"/>
    <n v="0"/>
  </r>
  <r>
    <x v="10"/>
    <x v="52"/>
    <x v="0"/>
    <x v="1"/>
    <n v="863669"/>
  </r>
  <r>
    <x v="10"/>
    <x v="52"/>
    <x v="0"/>
    <x v="2"/>
    <n v="-875434"/>
  </r>
  <r>
    <x v="10"/>
    <x v="52"/>
    <x v="0"/>
    <x v="3"/>
    <n v="513136"/>
  </r>
  <r>
    <x v="10"/>
    <x v="52"/>
    <x v="0"/>
    <x v="4"/>
    <n v="0"/>
  </r>
  <r>
    <x v="10"/>
    <x v="52"/>
    <x v="0"/>
    <x v="5"/>
    <n v="513449"/>
  </r>
  <r>
    <x v="10"/>
    <x v="52"/>
    <x v="0"/>
    <x v="6"/>
    <n v="5464170"/>
  </r>
  <r>
    <x v="10"/>
    <x v="52"/>
    <x v="0"/>
    <x v="7"/>
    <n v="0"/>
  </r>
  <r>
    <x v="10"/>
    <x v="52"/>
    <x v="0"/>
    <x v="8"/>
    <n v="1605443"/>
  </r>
  <r>
    <x v="10"/>
    <x v="52"/>
    <x v="0"/>
    <x v="9"/>
    <n v="426011"/>
  </r>
  <r>
    <x v="10"/>
    <x v="52"/>
    <x v="0"/>
    <x v="10"/>
    <n v="109148"/>
  </r>
  <r>
    <x v="10"/>
    <x v="52"/>
    <x v="0"/>
    <x v="11"/>
    <n v="1007994"/>
  </r>
  <r>
    <x v="10"/>
    <x v="52"/>
    <x v="0"/>
    <x v="12"/>
    <n v="1030239"/>
  </r>
  <r>
    <x v="10"/>
    <x v="52"/>
    <x v="0"/>
    <x v="13"/>
    <n v="5806999"/>
  </r>
  <r>
    <x v="10"/>
    <x v="52"/>
    <x v="1"/>
    <x v="0"/>
    <n v="0"/>
  </r>
  <r>
    <x v="10"/>
    <x v="52"/>
    <x v="1"/>
    <x v="1"/>
    <n v="915742"/>
  </r>
  <r>
    <x v="10"/>
    <x v="52"/>
    <x v="1"/>
    <x v="2"/>
    <n v="529798"/>
  </r>
  <r>
    <x v="10"/>
    <x v="52"/>
    <x v="1"/>
    <x v="3"/>
    <n v="507628"/>
  </r>
  <r>
    <x v="10"/>
    <x v="52"/>
    <x v="1"/>
    <x v="4"/>
    <n v="62627"/>
  </r>
  <r>
    <x v="10"/>
    <x v="52"/>
    <x v="1"/>
    <x v="5"/>
    <n v="0"/>
  </r>
  <r>
    <x v="10"/>
    <x v="52"/>
    <x v="1"/>
    <x v="6"/>
    <n v="7710145"/>
  </r>
  <r>
    <x v="10"/>
    <x v="52"/>
    <x v="1"/>
    <x v="7"/>
    <n v="0"/>
  </r>
  <r>
    <x v="10"/>
    <x v="52"/>
    <x v="1"/>
    <x v="8"/>
    <n v="1681810"/>
  </r>
  <r>
    <x v="10"/>
    <x v="52"/>
    <x v="1"/>
    <x v="9"/>
    <n v="642387"/>
  </r>
  <r>
    <x v="10"/>
    <x v="52"/>
    <x v="1"/>
    <x v="10"/>
    <n v="0"/>
  </r>
  <r>
    <x v="10"/>
    <x v="52"/>
    <x v="1"/>
    <x v="11"/>
    <n v="1294034"/>
  </r>
  <r>
    <x v="10"/>
    <x v="52"/>
    <x v="1"/>
    <x v="12"/>
    <n v="65634"/>
  </r>
  <r>
    <x v="10"/>
    <x v="52"/>
    <x v="1"/>
    <x v="13"/>
    <n v="9153037"/>
  </r>
  <r>
    <x v="10"/>
    <x v="53"/>
    <x v="0"/>
    <x v="0"/>
    <n v="12189"/>
  </r>
  <r>
    <x v="10"/>
    <x v="53"/>
    <x v="0"/>
    <x v="1"/>
    <n v="119536"/>
  </r>
  <r>
    <x v="10"/>
    <x v="53"/>
    <x v="0"/>
    <x v="2"/>
    <n v="547692"/>
  </r>
  <r>
    <x v="10"/>
    <x v="53"/>
    <x v="0"/>
    <x v="3"/>
    <n v="68679"/>
  </r>
  <r>
    <x v="10"/>
    <x v="53"/>
    <x v="0"/>
    <x v="4"/>
    <n v="0"/>
  </r>
  <r>
    <x v="10"/>
    <x v="53"/>
    <x v="0"/>
    <x v="5"/>
    <n v="121911"/>
  </r>
  <r>
    <x v="10"/>
    <x v="53"/>
    <x v="0"/>
    <x v="6"/>
    <n v="132347"/>
  </r>
  <r>
    <x v="10"/>
    <x v="53"/>
    <x v="0"/>
    <x v="7"/>
    <n v="0"/>
  </r>
  <r>
    <x v="10"/>
    <x v="53"/>
    <x v="0"/>
    <x v="8"/>
    <n v="52076"/>
  </r>
  <r>
    <x v="10"/>
    <x v="53"/>
    <x v="0"/>
    <x v="9"/>
    <n v="72070"/>
  </r>
  <r>
    <x v="10"/>
    <x v="53"/>
    <x v="0"/>
    <x v="10"/>
    <n v="55236"/>
  </r>
  <r>
    <x v="10"/>
    <x v="53"/>
    <x v="0"/>
    <x v="11"/>
    <n v="86904"/>
  </r>
  <r>
    <x v="10"/>
    <x v="53"/>
    <x v="0"/>
    <x v="12"/>
    <n v="197352"/>
  </r>
  <r>
    <x v="10"/>
    <x v="53"/>
    <x v="0"/>
    <x v="13"/>
    <n v="591128"/>
  </r>
  <r>
    <x v="10"/>
    <x v="53"/>
    <x v="1"/>
    <x v="0"/>
    <n v="12189"/>
  </r>
  <r>
    <x v="10"/>
    <x v="53"/>
    <x v="1"/>
    <x v="1"/>
    <n v="120041"/>
  </r>
  <r>
    <x v="10"/>
    <x v="53"/>
    <x v="1"/>
    <x v="2"/>
    <n v="599722"/>
  </r>
  <r>
    <x v="10"/>
    <x v="53"/>
    <x v="1"/>
    <x v="3"/>
    <n v="65979"/>
  </r>
  <r>
    <x v="10"/>
    <x v="53"/>
    <x v="1"/>
    <x v="4"/>
    <n v="0"/>
  </r>
  <r>
    <x v="10"/>
    <x v="53"/>
    <x v="1"/>
    <x v="5"/>
    <n v="0"/>
  </r>
  <r>
    <x v="10"/>
    <x v="53"/>
    <x v="1"/>
    <x v="6"/>
    <n v="483848"/>
  </r>
  <r>
    <x v="10"/>
    <x v="53"/>
    <x v="1"/>
    <x v="7"/>
    <n v="0"/>
  </r>
  <r>
    <x v="10"/>
    <x v="53"/>
    <x v="1"/>
    <x v="8"/>
    <n v="52076"/>
  </r>
  <r>
    <x v="10"/>
    <x v="53"/>
    <x v="1"/>
    <x v="9"/>
    <n v="80867"/>
  </r>
  <r>
    <x v="10"/>
    <x v="53"/>
    <x v="1"/>
    <x v="10"/>
    <n v="0"/>
  </r>
  <r>
    <x v="10"/>
    <x v="53"/>
    <x v="1"/>
    <x v="11"/>
    <n v="126847"/>
  </r>
  <r>
    <x v="10"/>
    <x v="53"/>
    <x v="1"/>
    <x v="12"/>
    <n v="0"/>
  </r>
  <r>
    <x v="10"/>
    <x v="53"/>
    <x v="1"/>
    <x v="13"/>
    <n v="1007795"/>
  </r>
  <r>
    <x v="10"/>
    <x v="54"/>
    <x v="0"/>
    <x v="0"/>
    <n v="0"/>
  </r>
  <r>
    <x v="10"/>
    <x v="54"/>
    <x v="0"/>
    <x v="1"/>
    <n v="98839"/>
  </r>
  <r>
    <x v="10"/>
    <x v="54"/>
    <x v="0"/>
    <x v="2"/>
    <n v="838159"/>
  </r>
  <r>
    <x v="10"/>
    <x v="54"/>
    <x v="0"/>
    <x v="3"/>
    <n v="11896"/>
  </r>
  <r>
    <x v="10"/>
    <x v="54"/>
    <x v="0"/>
    <x v="4"/>
    <n v="20973"/>
  </r>
  <r>
    <x v="10"/>
    <x v="54"/>
    <x v="0"/>
    <x v="5"/>
    <n v="0"/>
  </r>
  <r>
    <x v="10"/>
    <x v="54"/>
    <x v="0"/>
    <x v="6"/>
    <n v="13723"/>
  </r>
  <r>
    <x v="10"/>
    <x v="54"/>
    <x v="0"/>
    <x v="7"/>
    <n v="0"/>
  </r>
  <r>
    <x v="10"/>
    <x v="54"/>
    <x v="0"/>
    <x v="8"/>
    <n v="0"/>
  </r>
  <r>
    <x v="10"/>
    <x v="54"/>
    <x v="0"/>
    <x v="9"/>
    <n v="29394"/>
  </r>
  <r>
    <x v="10"/>
    <x v="54"/>
    <x v="0"/>
    <x v="10"/>
    <n v="3224"/>
  </r>
  <r>
    <x v="10"/>
    <x v="54"/>
    <x v="0"/>
    <x v="11"/>
    <n v="38223"/>
  </r>
  <r>
    <x v="10"/>
    <x v="54"/>
    <x v="0"/>
    <x v="12"/>
    <n v="0"/>
  </r>
  <r>
    <x v="10"/>
    <x v="54"/>
    <x v="0"/>
    <x v="13"/>
    <n v="725779"/>
  </r>
  <r>
    <x v="10"/>
    <x v="54"/>
    <x v="1"/>
    <x v="0"/>
    <n v="0"/>
  </r>
  <r>
    <x v="10"/>
    <x v="54"/>
    <x v="1"/>
    <x v="1"/>
    <n v="98839"/>
  </r>
  <r>
    <x v="10"/>
    <x v="54"/>
    <x v="1"/>
    <x v="2"/>
    <n v="828395"/>
  </r>
  <r>
    <x v="10"/>
    <x v="54"/>
    <x v="1"/>
    <x v="3"/>
    <n v="11896"/>
  </r>
  <r>
    <x v="10"/>
    <x v="54"/>
    <x v="1"/>
    <x v="4"/>
    <n v="20973"/>
  </r>
  <r>
    <x v="10"/>
    <x v="54"/>
    <x v="1"/>
    <x v="5"/>
    <n v="0"/>
  </r>
  <r>
    <x v="10"/>
    <x v="54"/>
    <x v="1"/>
    <x v="6"/>
    <n v="24538"/>
  </r>
  <r>
    <x v="10"/>
    <x v="54"/>
    <x v="1"/>
    <x v="7"/>
    <n v="0"/>
  </r>
  <r>
    <x v="10"/>
    <x v="54"/>
    <x v="1"/>
    <x v="8"/>
    <n v="0"/>
  </r>
  <r>
    <x v="10"/>
    <x v="54"/>
    <x v="1"/>
    <x v="9"/>
    <n v="29395"/>
  </r>
  <r>
    <x v="10"/>
    <x v="54"/>
    <x v="1"/>
    <x v="10"/>
    <n v="0"/>
  </r>
  <r>
    <x v="10"/>
    <x v="54"/>
    <x v="1"/>
    <x v="11"/>
    <n v="38764"/>
  </r>
  <r>
    <x v="10"/>
    <x v="54"/>
    <x v="1"/>
    <x v="12"/>
    <n v="0"/>
  </r>
  <r>
    <x v="10"/>
    <x v="54"/>
    <x v="1"/>
    <x v="13"/>
    <n v="730594"/>
  </r>
  <r>
    <x v="10"/>
    <x v="55"/>
    <x v="0"/>
    <x v="0"/>
    <n v="0"/>
  </r>
  <r>
    <x v="10"/>
    <x v="55"/>
    <x v="0"/>
    <x v="1"/>
    <n v="31500"/>
  </r>
  <r>
    <x v="10"/>
    <x v="55"/>
    <x v="0"/>
    <x v="2"/>
    <n v="168788"/>
  </r>
  <r>
    <x v="10"/>
    <x v="55"/>
    <x v="0"/>
    <x v="3"/>
    <n v="10252"/>
  </r>
  <r>
    <x v="10"/>
    <x v="55"/>
    <x v="0"/>
    <x v="4"/>
    <n v="3280"/>
  </r>
  <r>
    <x v="10"/>
    <x v="55"/>
    <x v="0"/>
    <x v="5"/>
    <n v="0"/>
  </r>
  <r>
    <x v="10"/>
    <x v="55"/>
    <x v="0"/>
    <x v="6"/>
    <n v="0"/>
  </r>
  <r>
    <x v="10"/>
    <x v="55"/>
    <x v="0"/>
    <x v="7"/>
    <n v="0"/>
  </r>
  <r>
    <x v="10"/>
    <x v="55"/>
    <x v="0"/>
    <x v="8"/>
    <n v="4359"/>
  </r>
  <r>
    <x v="10"/>
    <x v="55"/>
    <x v="0"/>
    <x v="9"/>
    <n v="12185"/>
  </r>
  <r>
    <x v="10"/>
    <x v="55"/>
    <x v="0"/>
    <x v="10"/>
    <n v="5173"/>
  </r>
  <r>
    <x v="10"/>
    <x v="55"/>
    <x v="0"/>
    <x v="11"/>
    <n v="14977"/>
  </r>
  <r>
    <x v="10"/>
    <x v="55"/>
    <x v="0"/>
    <x v="12"/>
    <n v="0"/>
  </r>
  <r>
    <x v="10"/>
    <x v="55"/>
    <x v="0"/>
    <x v="13"/>
    <n v="125734"/>
  </r>
  <r>
    <x v="10"/>
    <x v="55"/>
    <x v="1"/>
    <x v="0"/>
    <n v="0"/>
  </r>
  <r>
    <x v="10"/>
    <x v="55"/>
    <x v="1"/>
    <x v="1"/>
    <n v="31500"/>
  </r>
  <r>
    <x v="10"/>
    <x v="55"/>
    <x v="1"/>
    <x v="2"/>
    <n v="171057"/>
  </r>
  <r>
    <x v="10"/>
    <x v="55"/>
    <x v="1"/>
    <x v="3"/>
    <n v="10252"/>
  </r>
  <r>
    <x v="10"/>
    <x v="55"/>
    <x v="1"/>
    <x v="4"/>
    <n v="3280"/>
  </r>
  <r>
    <x v="10"/>
    <x v="55"/>
    <x v="1"/>
    <x v="5"/>
    <n v="0"/>
  </r>
  <r>
    <x v="10"/>
    <x v="55"/>
    <x v="1"/>
    <x v="6"/>
    <n v="60918"/>
  </r>
  <r>
    <x v="10"/>
    <x v="55"/>
    <x v="1"/>
    <x v="7"/>
    <n v="0"/>
  </r>
  <r>
    <x v="10"/>
    <x v="55"/>
    <x v="1"/>
    <x v="8"/>
    <n v="4359"/>
  </r>
  <r>
    <x v="10"/>
    <x v="55"/>
    <x v="1"/>
    <x v="9"/>
    <n v="12185"/>
  </r>
  <r>
    <x v="10"/>
    <x v="55"/>
    <x v="1"/>
    <x v="10"/>
    <n v="0"/>
  </r>
  <r>
    <x v="10"/>
    <x v="55"/>
    <x v="1"/>
    <x v="11"/>
    <n v="17607"/>
  </r>
  <r>
    <x v="10"/>
    <x v="55"/>
    <x v="1"/>
    <x v="12"/>
    <n v="0"/>
  </r>
  <r>
    <x v="10"/>
    <x v="55"/>
    <x v="1"/>
    <x v="13"/>
    <n v="196724"/>
  </r>
  <r>
    <x v="10"/>
    <x v="56"/>
    <x v="0"/>
    <x v="0"/>
    <n v="8012"/>
  </r>
  <r>
    <x v="10"/>
    <x v="56"/>
    <x v="0"/>
    <x v="1"/>
    <n v="1"/>
  </r>
  <r>
    <x v="10"/>
    <x v="56"/>
    <x v="0"/>
    <x v="2"/>
    <n v="-33798"/>
  </r>
  <r>
    <x v="10"/>
    <x v="56"/>
    <x v="0"/>
    <x v="3"/>
    <n v="32350"/>
  </r>
  <r>
    <x v="10"/>
    <x v="56"/>
    <x v="0"/>
    <x v="4"/>
    <n v="0"/>
  </r>
  <r>
    <x v="10"/>
    <x v="56"/>
    <x v="0"/>
    <x v="5"/>
    <n v="0"/>
  </r>
  <r>
    <x v="10"/>
    <x v="56"/>
    <x v="0"/>
    <x v="6"/>
    <n v="128313"/>
  </r>
  <r>
    <x v="10"/>
    <x v="56"/>
    <x v="0"/>
    <x v="7"/>
    <n v="0"/>
  </r>
  <r>
    <x v="10"/>
    <x v="56"/>
    <x v="0"/>
    <x v="8"/>
    <n v="4458"/>
  </r>
  <r>
    <x v="10"/>
    <x v="56"/>
    <x v="0"/>
    <x v="9"/>
    <n v="9016"/>
  </r>
  <r>
    <x v="10"/>
    <x v="56"/>
    <x v="0"/>
    <x v="10"/>
    <n v="2538"/>
  </r>
  <r>
    <x v="10"/>
    <x v="56"/>
    <x v="0"/>
    <x v="11"/>
    <n v="86092"/>
  </r>
  <r>
    <x v="10"/>
    <x v="56"/>
    <x v="0"/>
    <x v="12"/>
    <n v="3588"/>
  </r>
  <r>
    <x v="10"/>
    <x v="56"/>
    <x v="0"/>
    <x v="13"/>
    <n v="152760"/>
  </r>
  <r>
    <x v="10"/>
    <x v="56"/>
    <x v="1"/>
    <x v="0"/>
    <n v="8012"/>
  </r>
  <r>
    <x v="10"/>
    <x v="56"/>
    <x v="1"/>
    <x v="1"/>
    <n v="1"/>
  </r>
  <r>
    <x v="10"/>
    <x v="56"/>
    <x v="1"/>
    <x v="2"/>
    <n v="-60508"/>
  </r>
  <r>
    <x v="10"/>
    <x v="56"/>
    <x v="1"/>
    <x v="3"/>
    <n v="32350"/>
  </r>
  <r>
    <x v="10"/>
    <x v="56"/>
    <x v="1"/>
    <x v="4"/>
    <n v="0"/>
  </r>
  <r>
    <x v="10"/>
    <x v="56"/>
    <x v="1"/>
    <x v="5"/>
    <n v="0"/>
  </r>
  <r>
    <x v="10"/>
    <x v="56"/>
    <x v="1"/>
    <x v="6"/>
    <n v="268311"/>
  </r>
  <r>
    <x v="10"/>
    <x v="56"/>
    <x v="1"/>
    <x v="7"/>
    <n v="0"/>
  </r>
  <r>
    <x v="10"/>
    <x v="56"/>
    <x v="1"/>
    <x v="8"/>
    <n v="4458"/>
  </r>
  <r>
    <x v="10"/>
    <x v="56"/>
    <x v="1"/>
    <x v="9"/>
    <n v="9299"/>
  </r>
  <r>
    <x v="10"/>
    <x v="56"/>
    <x v="1"/>
    <x v="10"/>
    <n v="0"/>
  </r>
  <r>
    <x v="10"/>
    <x v="56"/>
    <x v="1"/>
    <x v="11"/>
    <n v="91975"/>
  </r>
  <r>
    <x v="10"/>
    <x v="56"/>
    <x v="1"/>
    <x v="12"/>
    <n v="0"/>
  </r>
  <r>
    <x v="10"/>
    <x v="56"/>
    <x v="1"/>
    <x v="13"/>
    <n v="270598"/>
  </r>
  <r>
    <x v="10"/>
    <x v="57"/>
    <x v="0"/>
    <x v="0"/>
    <n v="0"/>
  </r>
  <r>
    <x v="10"/>
    <x v="57"/>
    <x v="0"/>
    <x v="1"/>
    <n v="37786"/>
  </r>
  <r>
    <x v="10"/>
    <x v="57"/>
    <x v="0"/>
    <x v="2"/>
    <n v="66924"/>
  </r>
  <r>
    <x v="10"/>
    <x v="57"/>
    <x v="0"/>
    <x v="3"/>
    <n v="55554"/>
  </r>
  <r>
    <x v="10"/>
    <x v="57"/>
    <x v="0"/>
    <x v="4"/>
    <n v="7558"/>
  </r>
  <r>
    <x v="10"/>
    <x v="57"/>
    <x v="0"/>
    <x v="5"/>
    <n v="0"/>
  </r>
  <r>
    <x v="10"/>
    <x v="57"/>
    <x v="0"/>
    <x v="6"/>
    <n v="327886"/>
  </r>
  <r>
    <x v="10"/>
    <x v="57"/>
    <x v="0"/>
    <x v="7"/>
    <n v="0"/>
  </r>
  <r>
    <x v="10"/>
    <x v="57"/>
    <x v="0"/>
    <x v="8"/>
    <n v="0"/>
  </r>
  <r>
    <x v="10"/>
    <x v="57"/>
    <x v="0"/>
    <x v="9"/>
    <n v="20388"/>
  </r>
  <r>
    <x v="10"/>
    <x v="57"/>
    <x v="0"/>
    <x v="10"/>
    <n v="9707"/>
  </r>
  <r>
    <x v="10"/>
    <x v="57"/>
    <x v="0"/>
    <x v="11"/>
    <n v="92546"/>
  </r>
  <r>
    <x v="10"/>
    <x v="57"/>
    <x v="0"/>
    <x v="12"/>
    <n v="34790"/>
  </r>
  <r>
    <x v="10"/>
    <x v="57"/>
    <x v="0"/>
    <x v="13"/>
    <n v="391153"/>
  </r>
  <r>
    <x v="10"/>
    <x v="57"/>
    <x v="1"/>
    <x v="0"/>
    <n v="4448"/>
  </r>
  <r>
    <x v="10"/>
    <x v="57"/>
    <x v="1"/>
    <x v="1"/>
    <n v="38173"/>
  </r>
  <r>
    <x v="10"/>
    <x v="57"/>
    <x v="1"/>
    <x v="2"/>
    <n v="173270"/>
  </r>
  <r>
    <x v="10"/>
    <x v="57"/>
    <x v="1"/>
    <x v="3"/>
    <n v="33054"/>
  </r>
  <r>
    <x v="10"/>
    <x v="57"/>
    <x v="1"/>
    <x v="4"/>
    <n v="7558"/>
  </r>
  <r>
    <x v="10"/>
    <x v="57"/>
    <x v="1"/>
    <x v="5"/>
    <n v="0"/>
  </r>
  <r>
    <x v="10"/>
    <x v="57"/>
    <x v="1"/>
    <x v="6"/>
    <n v="385046"/>
  </r>
  <r>
    <x v="10"/>
    <x v="57"/>
    <x v="1"/>
    <x v="7"/>
    <n v="0"/>
  </r>
  <r>
    <x v="10"/>
    <x v="57"/>
    <x v="1"/>
    <x v="8"/>
    <n v="0"/>
  </r>
  <r>
    <x v="10"/>
    <x v="57"/>
    <x v="1"/>
    <x v="9"/>
    <n v="27278"/>
  </r>
  <r>
    <x v="10"/>
    <x v="57"/>
    <x v="1"/>
    <x v="10"/>
    <n v="0"/>
  </r>
  <r>
    <x v="10"/>
    <x v="57"/>
    <x v="1"/>
    <x v="11"/>
    <n v="97337"/>
  </r>
  <r>
    <x v="10"/>
    <x v="57"/>
    <x v="1"/>
    <x v="12"/>
    <n v="0"/>
  </r>
  <r>
    <x v="10"/>
    <x v="57"/>
    <x v="1"/>
    <x v="13"/>
    <n v="554038"/>
  </r>
  <r>
    <x v="10"/>
    <x v="58"/>
    <x v="0"/>
    <x v="0"/>
    <n v="11685"/>
  </r>
  <r>
    <x v="10"/>
    <x v="58"/>
    <x v="0"/>
    <x v="1"/>
    <n v="15090"/>
  </r>
  <r>
    <x v="10"/>
    <x v="58"/>
    <x v="0"/>
    <x v="2"/>
    <n v="-41621"/>
  </r>
  <r>
    <x v="10"/>
    <x v="58"/>
    <x v="0"/>
    <x v="3"/>
    <n v="725840"/>
  </r>
  <r>
    <x v="10"/>
    <x v="58"/>
    <x v="0"/>
    <x v="4"/>
    <n v="13965"/>
  </r>
  <r>
    <x v="10"/>
    <x v="58"/>
    <x v="0"/>
    <x v="5"/>
    <n v="0"/>
  </r>
  <r>
    <x v="10"/>
    <x v="58"/>
    <x v="0"/>
    <x v="6"/>
    <n v="4527275"/>
  </r>
  <r>
    <x v="10"/>
    <x v="58"/>
    <x v="0"/>
    <x v="7"/>
    <n v="0"/>
  </r>
  <r>
    <x v="10"/>
    <x v="58"/>
    <x v="0"/>
    <x v="8"/>
    <n v="323893"/>
  </r>
  <r>
    <x v="10"/>
    <x v="58"/>
    <x v="0"/>
    <x v="9"/>
    <n v="227489"/>
  </r>
  <r>
    <x v="10"/>
    <x v="58"/>
    <x v="0"/>
    <x v="10"/>
    <n v="93484"/>
  </r>
  <r>
    <x v="10"/>
    <x v="58"/>
    <x v="0"/>
    <x v="11"/>
    <n v="650988"/>
  </r>
  <r>
    <x v="10"/>
    <x v="58"/>
    <x v="0"/>
    <x v="12"/>
    <n v="113027"/>
  </r>
  <r>
    <x v="10"/>
    <x v="58"/>
    <x v="0"/>
    <x v="13"/>
    <n v="4509379"/>
  </r>
  <r>
    <x v="10"/>
    <x v="58"/>
    <x v="1"/>
    <x v="0"/>
    <n v="14597"/>
  </r>
  <r>
    <x v="10"/>
    <x v="58"/>
    <x v="1"/>
    <x v="1"/>
    <n v="52349"/>
  </r>
  <r>
    <x v="10"/>
    <x v="58"/>
    <x v="1"/>
    <x v="2"/>
    <n v="-74128"/>
  </r>
  <r>
    <x v="10"/>
    <x v="58"/>
    <x v="1"/>
    <x v="3"/>
    <n v="215498"/>
  </r>
  <r>
    <x v="10"/>
    <x v="58"/>
    <x v="1"/>
    <x v="4"/>
    <n v="96223"/>
  </r>
  <r>
    <x v="10"/>
    <x v="58"/>
    <x v="1"/>
    <x v="5"/>
    <n v="0"/>
  </r>
  <r>
    <x v="10"/>
    <x v="58"/>
    <x v="1"/>
    <x v="6"/>
    <n v="6150564"/>
  </r>
  <r>
    <x v="10"/>
    <x v="58"/>
    <x v="1"/>
    <x v="7"/>
    <n v="0"/>
  </r>
  <r>
    <x v="10"/>
    <x v="58"/>
    <x v="1"/>
    <x v="8"/>
    <n v="323893"/>
  </r>
  <r>
    <x v="10"/>
    <x v="58"/>
    <x v="1"/>
    <x v="9"/>
    <n v="247692"/>
  </r>
  <r>
    <x v="10"/>
    <x v="58"/>
    <x v="1"/>
    <x v="10"/>
    <n v="0"/>
  </r>
  <r>
    <x v="10"/>
    <x v="58"/>
    <x v="1"/>
    <x v="11"/>
    <n v="782414"/>
  </r>
  <r>
    <x v="10"/>
    <x v="58"/>
    <x v="1"/>
    <x v="12"/>
    <n v="0"/>
  </r>
  <r>
    <x v="10"/>
    <x v="58"/>
    <x v="1"/>
    <x v="13"/>
    <n v="6585578"/>
  </r>
  <r>
    <x v="10"/>
    <x v="59"/>
    <x v="0"/>
    <x v="0"/>
    <n v="0"/>
  </r>
  <r>
    <x v="10"/>
    <x v="59"/>
    <x v="0"/>
    <x v="1"/>
    <n v="3783545"/>
  </r>
  <r>
    <x v="10"/>
    <x v="59"/>
    <x v="0"/>
    <x v="2"/>
    <n v="5027613"/>
  </r>
  <r>
    <x v="10"/>
    <x v="59"/>
    <x v="0"/>
    <x v="3"/>
    <n v="621657"/>
  </r>
  <r>
    <x v="10"/>
    <x v="59"/>
    <x v="0"/>
    <x v="4"/>
    <n v="0"/>
  </r>
  <r>
    <x v="10"/>
    <x v="59"/>
    <x v="0"/>
    <x v="5"/>
    <n v="169628"/>
  </r>
  <r>
    <x v="10"/>
    <x v="59"/>
    <x v="0"/>
    <x v="6"/>
    <n v="1948898"/>
  </r>
  <r>
    <x v="10"/>
    <x v="59"/>
    <x v="0"/>
    <x v="7"/>
    <n v="0"/>
  </r>
  <r>
    <x v="10"/>
    <x v="59"/>
    <x v="0"/>
    <x v="8"/>
    <n v="2660000"/>
  </r>
  <r>
    <x v="10"/>
    <x v="59"/>
    <x v="0"/>
    <x v="9"/>
    <n v="328081"/>
  </r>
  <r>
    <x v="10"/>
    <x v="59"/>
    <x v="0"/>
    <x v="10"/>
    <n v="1487503"/>
  </r>
  <r>
    <x v="10"/>
    <x v="59"/>
    <x v="0"/>
    <x v="11"/>
    <n v="321582"/>
  </r>
  <r>
    <x v="10"/>
    <x v="59"/>
    <x v="0"/>
    <x v="12"/>
    <n v="0"/>
  </r>
  <r>
    <x v="10"/>
    <x v="59"/>
    <x v="0"/>
    <x v="13"/>
    <n v="3567679"/>
  </r>
  <r>
    <x v="10"/>
    <x v="59"/>
    <x v="1"/>
    <x v="0"/>
    <n v="487780"/>
  </r>
  <r>
    <x v="10"/>
    <x v="59"/>
    <x v="1"/>
    <x v="1"/>
    <n v="3783545"/>
  </r>
  <r>
    <x v="10"/>
    <x v="59"/>
    <x v="1"/>
    <x v="2"/>
    <n v="4954968"/>
  </r>
  <r>
    <x v="10"/>
    <x v="59"/>
    <x v="1"/>
    <x v="3"/>
    <n v="621857"/>
  </r>
  <r>
    <x v="10"/>
    <x v="59"/>
    <x v="1"/>
    <x v="4"/>
    <n v="4480"/>
  </r>
  <r>
    <x v="10"/>
    <x v="59"/>
    <x v="1"/>
    <x v="5"/>
    <n v="0"/>
  </r>
  <r>
    <x v="10"/>
    <x v="59"/>
    <x v="1"/>
    <x v="6"/>
    <n v="2305475"/>
  </r>
  <r>
    <x v="10"/>
    <x v="59"/>
    <x v="1"/>
    <x v="7"/>
    <n v="0"/>
  </r>
  <r>
    <x v="10"/>
    <x v="59"/>
    <x v="1"/>
    <x v="8"/>
    <n v="2854200"/>
  </r>
  <r>
    <x v="10"/>
    <x v="59"/>
    <x v="1"/>
    <x v="9"/>
    <n v="448736"/>
  </r>
  <r>
    <x v="10"/>
    <x v="59"/>
    <x v="1"/>
    <x v="10"/>
    <n v="0"/>
  </r>
  <r>
    <x v="10"/>
    <x v="59"/>
    <x v="1"/>
    <x v="11"/>
    <n v="369130"/>
  </r>
  <r>
    <x v="10"/>
    <x v="59"/>
    <x v="1"/>
    <x v="12"/>
    <n v="0"/>
  </r>
  <r>
    <x v="10"/>
    <x v="59"/>
    <x v="1"/>
    <x v="13"/>
    <n v="6112935"/>
  </r>
  <r>
    <x v="10"/>
    <x v="60"/>
    <x v="0"/>
    <x v="0"/>
    <n v="0"/>
  </r>
  <r>
    <x v="10"/>
    <x v="60"/>
    <x v="0"/>
    <x v="1"/>
    <n v="182634"/>
  </r>
  <r>
    <x v="10"/>
    <x v="60"/>
    <x v="0"/>
    <x v="2"/>
    <n v="1947003"/>
  </r>
  <r>
    <x v="10"/>
    <x v="60"/>
    <x v="0"/>
    <x v="3"/>
    <n v="426857"/>
  </r>
  <r>
    <x v="10"/>
    <x v="60"/>
    <x v="0"/>
    <x v="4"/>
    <n v="38467"/>
  </r>
  <r>
    <x v="10"/>
    <x v="60"/>
    <x v="0"/>
    <x v="5"/>
    <n v="449248"/>
  </r>
  <r>
    <x v="10"/>
    <x v="60"/>
    <x v="0"/>
    <x v="6"/>
    <n v="4821324"/>
  </r>
  <r>
    <x v="10"/>
    <x v="60"/>
    <x v="0"/>
    <x v="7"/>
    <n v="0"/>
  </r>
  <r>
    <x v="10"/>
    <x v="60"/>
    <x v="0"/>
    <x v="8"/>
    <n v="1266644"/>
  </r>
  <r>
    <x v="10"/>
    <x v="60"/>
    <x v="0"/>
    <x v="9"/>
    <n v="734924"/>
  </r>
  <r>
    <x v="10"/>
    <x v="60"/>
    <x v="0"/>
    <x v="10"/>
    <n v="500995"/>
  </r>
  <r>
    <x v="10"/>
    <x v="60"/>
    <x v="0"/>
    <x v="11"/>
    <n v="1160791"/>
  </r>
  <r>
    <x v="10"/>
    <x v="60"/>
    <x v="0"/>
    <x v="12"/>
    <n v="910496"/>
  </r>
  <r>
    <x v="10"/>
    <x v="60"/>
    <x v="0"/>
    <x v="13"/>
    <n v="7773133"/>
  </r>
  <r>
    <x v="10"/>
    <x v="60"/>
    <x v="1"/>
    <x v="0"/>
    <n v="34327"/>
  </r>
  <r>
    <x v="10"/>
    <x v="60"/>
    <x v="1"/>
    <x v="1"/>
    <n v="220219"/>
  </r>
  <r>
    <x v="10"/>
    <x v="60"/>
    <x v="1"/>
    <x v="2"/>
    <n v="3220404"/>
  </r>
  <r>
    <x v="10"/>
    <x v="60"/>
    <x v="1"/>
    <x v="3"/>
    <n v="426393"/>
  </r>
  <r>
    <x v="10"/>
    <x v="60"/>
    <x v="1"/>
    <x v="4"/>
    <n v="38467"/>
  </r>
  <r>
    <x v="10"/>
    <x v="60"/>
    <x v="1"/>
    <x v="5"/>
    <n v="0"/>
  </r>
  <r>
    <x v="10"/>
    <x v="60"/>
    <x v="1"/>
    <x v="6"/>
    <n v="6582664"/>
  </r>
  <r>
    <x v="10"/>
    <x v="60"/>
    <x v="1"/>
    <x v="7"/>
    <n v="0"/>
  </r>
  <r>
    <x v="10"/>
    <x v="60"/>
    <x v="1"/>
    <x v="8"/>
    <n v="1359711"/>
  </r>
  <r>
    <x v="10"/>
    <x v="60"/>
    <x v="1"/>
    <x v="9"/>
    <n v="845832"/>
  </r>
  <r>
    <x v="10"/>
    <x v="60"/>
    <x v="1"/>
    <x v="10"/>
    <n v="0"/>
  </r>
  <r>
    <x v="10"/>
    <x v="60"/>
    <x v="1"/>
    <x v="11"/>
    <n v="1402229"/>
  </r>
  <r>
    <x v="10"/>
    <x v="60"/>
    <x v="1"/>
    <x v="12"/>
    <n v="49775"/>
  </r>
  <r>
    <x v="10"/>
    <x v="60"/>
    <x v="1"/>
    <x v="13"/>
    <n v="11118199"/>
  </r>
  <r>
    <x v="10"/>
    <x v="61"/>
    <x v="0"/>
    <x v="0"/>
    <n v="0"/>
  </r>
  <r>
    <x v="10"/>
    <x v="61"/>
    <x v="0"/>
    <x v="1"/>
    <n v="194425"/>
  </r>
  <r>
    <x v="10"/>
    <x v="61"/>
    <x v="0"/>
    <x v="2"/>
    <n v="2184988"/>
  </r>
  <r>
    <x v="10"/>
    <x v="61"/>
    <x v="0"/>
    <x v="3"/>
    <n v="159433"/>
  </r>
  <r>
    <x v="10"/>
    <x v="61"/>
    <x v="0"/>
    <x v="4"/>
    <n v="0"/>
  </r>
  <r>
    <x v="10"/>
    <x v="61"/>
    <x v="0"/>
    <x v="5"/>
    <n v="164137"/>
  </r>
  <r>
    <x v="10"/>
    <x v="61"/>
    <x v="0"/>
    <x v="6"/>
    <n v="374271"/>
  </r>
  <r>
    <x v="10"/>
    <x v="61"/>
    <x v="0"/>
    <x v="7"/>
    <n v="0"/>
  </r>
  <r>
    <x v="10"/>
    <x v="61"/>
    <x v="0"/>
    <x v="8"/>
    <n v="276930"/>
  </r>
  <r>
    <x v="10"/>
    <x v="61"/>
    <x v="0"/>
    <x v="9"/>
    <n v="121188"/>
  </r>
  <r>
    <x v="10"/>
    <x v="61"/>
    <x v="0"/>
    <x v="10"/>
    <n v="144047"/>
  </r>
  <r>
    <x v="10"/>
    <x v="61"/>
    <x v="0"/>
    <x v="11"/>
    <n v="264738"/>
  </r>
  <r>
    <x v="10"/>
    <x v="61"/>
    <x v="0"/>
    <x v="12"/>
    <n v="9687"/>
  </r>
  <r>
    <x v="10"/>
    <x v="61"/>
    <x v="0"/>
    <x v="13"/>
    <n v="2327384"/>
  </r>
  <r>
    <x v="10"/>
    <x v="61"/>
    <x v="1"/>
    <x v="0"/>
    <n v="3858"/>
  </r>
  <r>
    <x v="10"/>
    <x v="61"/>
    <x v="1"/>
    <x v="1"/>
    <n v="196314"/>
  </r>
  <r>
    <x v="10"/>
    <x v="61"/>
    <x v="1"/>
    <x v="2"/>
    <n v="2438514"/>
  </r>
  <r>
    <x v="10"/>
    <x v="61"/>
    <x v="1"/>
    <x v="3"/>
    <n v="131433"/>
  </r>
  <r>
    <x v="10"/>
    <x v="61"/>
    <x v="1"/>
    <x v="4"/>
    <n v="1850"/>
  </r>
  <r>
    <x v="10"/>
    <x v="61"/>
    <x v="1"/>
    <x v="5"/>
    <n v="0"/>
  </r>
  <r>
    <x v="10"/>
    <x v="61"/>
    <x v="1"/>
    <x v="6"/>
    <n v="607099"/>
  </r>
  <r>
    <x v="10"/>
    <x v="61"/>
    <x v="1"/>
    <x v="7"/>
    <n v="0"/>
  </r>
  <r>
    <x v="10"/>
    <x v="61"/>
    <x v="1"/>
    <x v="8"/>
    <n v="310443"/>
  </r>
  <r>
    <x v="10"/>
    <x v="61"/>
    <x v="1"/>
    <x v="9"/>
    <n v="159410"/>
  </r>
  <r>
    <x v="10"/>
    <x v="61"/>
    <x v="1"/>
    <x v="10"/>
    <n v="19371"/>
  </r>
  <r>
    <x v="10"/>
    <x v="61"/>
    <x v="1"/>
    <x v="11"/>
    <n v="285140"/>
  </r>
  <r>
    <x v="10"/>
    <x v="61"/>
    <x v="1"/>
    <x v="12"/>
    <n v="19371"/>
  </r>
  <r>
    <x v="10"/>
    <x v="61"/>
    <x v="1"/>
    <x v="13"/>
    <n v="3156047"/>
  </r>
  <r>
    <x v="10"/>
    <x v="62"/>
    <x v="0"/>
    <x v="0"/>
    <n v="0"/>
  </r>
  <r>
    <x v="10"/>
    <x v="62"/>
    <x v="0"/>
    <x v="1"/>
    <n v="1669"/>
  </r>
  <r>
    <x v="10"/>
    <x v="62"/>
    <x v="0"/>
    <x v="2"/>
    <n v="283347"/>
  </r>
  <r>
    <x v="10"/>
    <x v="62"/>
    <x v="0"/>
    <x v="3"/>
    <n v="51188"/>
  </r>
  <r>
    <x v="10"/>
    <x v="62"/>
    <x v="0"/>
    <x v="4"/>
    <n v="0"/>
  </r>
  <r>
    <x v="10"/>
    <x v="62"/>
    <x v="0"/>
    <x v="5"/>
    <n v="5547"/>
  </r>
  <r>
    <x v="10"/>
    <x v="62"/>
    <x v="0"/>
    <x v="6"/>
    <n v="192684"/>
  </r>
  <r>
    <x v="10"/>
    <x v="62"/>
    <x v="0"/>
    <x v="7"/>
    <n v="0"/>
  </r>
  <r>
    <x v="10"/>
    <x v="62"/>
    <x v="0"/>
    <x v="8"/>
    <n v="58127"/>
  </r>
  <r>
    <x v="10"/>
    <x v="62"/>
    <x v="0"/>
    <x v="9"/>
    <n v="49448"/>
  </r>
  <r>
    <x v="10"/>
    <x v="62"/>
    <x v="0"/>
    <x v="10"/>
    <n v="98964"/>
  </r>
  <r>
    <x v="10"/>
    <x v="62"/>
    <x v="0"/>
    <x v="11"/>
    <n v="62609"/>
  </r>
  <r>
    <x v="10"/>
    <x v="62"/>
    <x v="0"/>
    <x v="12"/>
    <n v="7055"/>
  </r>
  <r>
    <x v="10"/>
    <x v="62"/>
    <x v="0"/>
    <x v="13"/>
    <n v="397006"/>
  </r>
  <r>
    <x v="10"/>
    <x v="62"/>
    <x v="1"/>
    <x v="0"/>
    <n v="0"/>
  </r>
  <r>
    <x v="10"/>
    <x v="62"/>
    <x v="1"/>
    <x v="1"/>
    <n v="1669"/>
  </r>
  <r>
    <x v="10"/>
    <x v="62"/>
    <x v="1"/>
    <x v="2"/>
    <n v="240250"/>
  </r>
  <r>
    <x v="10"/>
    <x v="62"/>
    <x v="1"/>
    <x v="3"/>
    <n v="51188"/>
  </r>
  <r>
    <x v="10"/>
    <x v="62"/>
    <x v="1"/>
    <x v="4"/>
    <n v="1395"/>
  </r>
  <r>
    <x v="10"/>
    <x v="62"/>
    <x v="1"/>
    <x v="5"/>
    <n v="0"/>
  </r>
  <r>
    <x v="10"/>
    <x v="62"/>
    <x v="1"/>
    <x v="6"/>
    <n v="249566"/>
  </r>
  <r>
    <x v="10"/>
    <x v="62"/>
    <x v="1"/>
    <x v="7"/>
    <n v="0"/>
  </r>
  <r>
    <x v="10"/>
    <x v="62"/>
    <x v="1"/>
    <x v="8"/>
    <n v="58127"/>
  </r>
  <r>
    <x v="10"/>
    <x v="62"/>
    <x v="1"/>
    <x v="9"/>
    <n v="55343"/>
  </r>
  <r>
    <x v="10"/>
    <x v="62"/>
    <x v="1"/>
    <x v="10"/>
    <n v="0"/>
  </r>
  <r>
    <x v="10"/>
    <x v="62"/>
    <x v="1"/>
    <x v="11"/>
    <n v="64613"/>
  </r>
  <r>
    <x v="10"/>
    <x v="62"/>
    <x v="1"/>
    <x v="12"/>
    <n v="0"/>
  </r>
  <r>
    <x v="10"/>
    <x v="62"/>
    <x v="1"/>
    <x v="13"/>
    <n v="502961"/>
  </r>
  <r>
    <x v="10"/>
    <x v="63"/>
    <x v="0"/>
    <x v="0"/>
    <n v="0"/>
  </r>
  <r>
    <x v="10"/>
    <x v="63"/>
    <x v="0"/>
    <x v="1"/>
    <n v="1623"/>
  </r>
  <r>
    <x v="10"/>
    <x v="63"/>
    <x v="0"/>
    <x v="2"/>
    <n v="367441"/>
  </r>
  <r>
    <x v="10"/>
    <x v="63"/>
    <x v="0"/>
    <x v="3"/>
    <n v="47497"/>
  </r>
  <r>
    <x v="10"/>
    <x v="63"/>
    <x v="0"/>
    <x v="4"/>
    <n v="2256"/>
  </r>
  <r>
    <x v="10"/>
    <x v="63"/>
    <x v="0"/>
    <x v="5"/>
    <n v="44857"/>
  </r>
  <r>
    <x v="10"/>
    <x v="63"/>
    <x v="0"/>
    <x v="6"/>
    <n v="189125"/>
  </r>
  <r>
    <x v="10"/>
    <x v="63"/>
    <x v="0"/>
    <x v="7"/>
    <n v="0"/>
  </r>
  <r>
    <x v="10"/>
    <x v="63"/>
    <x v="0"/>
    <x v="8"/>
    <n v="4604"/>
  </r>
  <r>
    <x v="10"/>
    <x v="63"/>
    <x v="0"/>
    <x v="9"/>
    <n v="76150"/>
  </r>
  <r>
    <x v="10"/>
    <x v="63"/>
    <x v="0"/>
    <x v="10"/>
    <n v="110781"/>
  </r>
  <r>
    <x v="10"/>
    <x v="63"/>
    <x v="0"/>
    <x v="11"/>
    <n v="59234"/>
  </r>
  <r>
    <x v="10"/>
    <x v="63"/>
    <x v="0"/>
    <x v="12"/>
    <n v="0"/>
  </r>
  <r>
    <x v="10"/>
    <x v="63"/>
    <x v="0"/>
    <x v="13"/>
    <n v="337240"/>
  </r>
  <r>
    <x v="10"/>
    <x v="63"/>
    <x v="1"/>
    <x v="0"/>
    <n v="0"/>
  </r>
  <r>
    <x v="10"/>
    <x v="63"/>
    <x v="1"/>
    <x v="1"/>
    <n v="1623"/>
  </r>
  <r>
    <x v="10"/>
    <x v="63"/>
    <x v="1"/>
    <x v="2"/>
    <n v="228982"/>
  </r>
  <r>
    <x v="10"/>
    <x v="63"/>
    <x v="1"/>
    <x v="3"/>
    <n v="47497"/>
  </r>
  <r>
    <x v="10"/>
    <x v="63"/>
    <x v="1"/>
    <x v="4"/>
    <n v="2256"/>
  </r>
  <r>
    <x v="10"/>
    <x v="63"/>
    <x v="1"/>
    <x v="5"/>
    <n v="0"/>
  </r>
  <r>
    <x v="10"/>
    <x v="63"/>
    <x v="1"/>
    <x v="6"/>
    <n v="246277"/>
  </r>
  <r>
    <x v="10"/>
    <x v="63"/>
    <x v="1"/>
    <x v="7"/>
    <n v="0"/>
  </r>
  <r>
    <x v="10"/>
    <x v="63"/>
    <x v="1"/>
    <x v="8"/>
    <n v="4604"/>
  </r>
  <r>
    <x v="10"/>
    <x v="63"/>
    <x v="1"/>
    <x v="9"/>
    <n v="76680"/>
  </r>
  <r>
    <x v="10"/>
    <x v="63"/>
    <x v="1"/>
    <x v="10"/>
    <n v="0"/>
  </r>
  <r>
    <x v="10"/>
    <x v="63"/>
    <x v="1"/>
    <x v="11"/>
    <n v="61926"/>
  </r>
  <r>
    <x v="10"/>
    <x v="63"/>
    <x v="1"/>
    <x v="12"/>
    <n v="0"/>
  </r>
  <r>
    <x v="10"/>
    <x v="63"/>
    <x v="1"/>
    <x v="13"/>
    <n v="413733"/>
  </r>
  <r>
    <x v="10"/>
    <x v="64"/>
    <x v="0"/>
    <x v="0"/>
    <n v="0"/>
  </r>
  <r>
    <x v="10"/>
    <x v="64"/>
    <x v="0"/>
    <x v="1"/>
    <n v="24116"/>
  </r>
  <r>
    <x v="10"/>
    <x v="64"/>
    <x v="0"/>
    <x v="2"/>
    <n v="235270"/>
  </r>
  <r>
    <x v="10"/>
    <x v="64"/>
    <x v="0"/>
    <x v="3"/>
    <n v="15087"/>
  </r>
  <r>
    <x v="10"/>
    <x v="64"/>
    <x v="0"/>
    <x v="4"/>
    <n v="11830"/>
  </r>
  <r>
    <x v="10"/>
    <x v="64"/>
    <x v="0"/>
    <x v="5"/>
    <n v="8017"/>
  </r>
  <r>
    <x v="10"/>
    <x v="64"/>
    <x v="0"/>
    <x v="6"/>
    <n v="63936"/>
  </r>
  <r>
    <x v="10"/>
    <x v="64"/>
    <x v="0"/>
    <x v="7"/>
    <n v="0"/>
  </r>
  <r>
    <x v="10"/>
    <x v="64"/>
    <x v="0"/>
    <x v="8"/>
    <n v="0"/>
  </r>
  <r>
    <x v="10"/>
    <x v="64"/>
    <x v="0"/>
    <x v="9"/>
    <n v="54376"/>
  </r>
  <r>
    <x v="10"/>
    <x v="64"/>
    <x v="0"/>
    <x v="10"/>
    <n v="2610"/>
  </r>
  <r>
    <x v="10"/>
    <x v="64"/>
    <x v="0"/>
    <x v="11"/>
    <n v="37942"/>
  </r>
  <r>
    <x v="10"/>
    <x v="64"/>
    <x v="0"/>
    <x v="12"/>
    <n v="0"/>
  </r>
  <r>
    <x v="10"/>
    <x v="64"/>
    <x v="0"/>
    <x v="13"/>
    <n v="221112"/>
  </r>
  <r>
    <x v="10"/>
    <x v="64"/>
    <x v="1"/>
    <x v="0"/>
    <n v="0"/>
  </r>
  <r>
    <x v="10"/>
    <x v="64"/>
    <x v="1"/>
    <x v="1"/>
    <n v="24116"/>
  </r>
  <r>
    <x v="10"/>
    <x v="64"/>
    <x v="1"/>
    <x v="2"/>
    <n v="232249"/>
  </r>
  <r>
    <x v="10"/>
    <x v="64"/>
    <x v="1"/>
    <x v="3"/>
    <n v="15087"/>
  </r>
  <r>
    <x v="10"/>
    <x v="64"/>
    <x v="1"/>
    <x v="4"/>
    <n v="11830"/>
  </r>
  <r>
    <x v="10"/>
    <x v="64"/>
    <x v="1"/>
    <x v="5"/>
    <n v="0"/>
  </r>
  <r>
    <x v="10"/>
    <x v="64"/>
    <x v="1"/>
    <x v="6"/>
    <n v="63936"/>
  </r>
  <r>
    <x v="10"/>
    <x v="64"/>
    <x v="1"/>
    <x v="7"/>
    <n v="0"/>
  </r>
  <r>
    <x v="10"/>
    <x v="64"/>
    <x v="1"/>
    <x v="8"/>
    <n v="0"/>
  </r>
  <r>
    <x v="10"/>
    <x v="64"/>
    <x v="1"/>
    <x v="9"/>
    <n v="54577"/>
  </r>
  <r>
    <x v="10"/>
    <x v="64"/>
    <x v="1"/>
    <x v="10"/>
    <n v="0"/>
  </r>
  <r>
    <x v="10"/>
    <x v="64"/>
    <x v="1"/>
    <x v="11"/>
    <n v="38736"/>
  </r>
  <r>
    <x v="10"/>
    <x v="64"/>
    <x v="1"/>
    <x v="12"/>
    <n v="0"/>
  </r>
  <r>
    <x v="10"/>
    <x v="64"/>
    <x v="1"/>
    <x v="13"/>
    <n v="229311"/>
  </r>
  <r>
    <x v="10"/>
    <x v="65"/>
    <x v="0"/>
    <x v="0"/>
    <n v="0"/>
  </r>
  <r>
    <x v="10"/>
    <x v="65"/>
    <x v="0"/>
    <x v="1"/>
    <n v="140714"/>
  </r>
  <r>
    <x v="10"/>
    <x v="65"/>
    <x v="0"/>
    <x v="2"/>
    <n v="1750073"/>
  </r>
  <r>
    <x v="10"/>
    <x v="65"/>
    <x v="0"/>
    <x v="3"/>
    <n v="244511"/>
  </r>
  <r>
    <x v="10"/>
    <x v="65"/>
    <x v="0"/>
    <x v="4"/>
    <n v="0"/>
  </r>
  <r>
    <x v="10"/>
    <x v="65"/>
    <x v="0"/>
    <x v="5"/>
    <n v="160329"/>
  </r>
  <r>
    <x v="10"/>
    <x v="65"/>
    <x v="0"/>
    <x v="6"/>
    <n v="260156"/>
  </r>
  <r>
    <x v="10"/>
    <x v="65"/>
    <x v="0"/>
    <x v="7"/>
    <n v="0"/>
  </r>
  <r>
    <x v="10"/>
    <x v="65"/>
    <x v="0"/>
    <x v="8"/>
    <n v="82486"/>
  </r>
  <r>
    <x v="10"/>
    <x v="65"/>
    <x v="0"/>
    <x v="9"/>
    <n v="115573"/>
  </r>
  <r>
    <x v="10"/>
    <x v="65"/>
    <x v="0"/>
    <x v="10"/>
    <n v="129641"/>
  </r>
  <r>
    <x v="10"/>
    <x v="65"/>
    <x v="0"/>
    <x v="11"/>
    <n v="122614"/>
  </r>
  <r>
    <x v="10"/>
    <x v="65"/>
    <x v="0"/>
    <x v="12"/>
    <n v="0"/>
  </r>
  <r>
    <x v="10"/>
    <x v="65"/>
    <x v="0"/>
    <x v="13"/>
    <n v="1424561"/>
  </r>
  <r>
    <x v="10"/>
    <x v="65"/>
    <x v="1"/>
    <x v="0"/>
    <n v="0"/>
  </r>
  <r>
    <x v="10"/>
    <x v="65"/>
    <x v="1"/>
    <x v="1"/>
    <n v="140714"/>
  </r>
  <r>
    <x v="10"/>
    <x v="65"/>
    <x v="1"/>
    <x v="2"/>
    <n v="1509665"/>
  </r>
  <r>
    <x v="10"/>
    <x v="65"/>
    <x v="1"/>
    <x v="3"/>
    <n v="244511"/>
  </r>
  <r>
    <x v="10"/>
    <x v="65"/>
    <x v="1"/>
    <x v="4"/>
    <n v="658"/>
  </r>
  <r>
    <x v="10"/>
    <x v="65"/>
    <x v="1"/>
    <x v="5"/>
    <n v="0"/>
  </r>
  <r>
    <x v="10"/>
    <x v="65"/>
    <x v="1"/>
    <x v="6"/>
    <n v="520206"/>
  </r>
  <r>
    <x v="10"/>
    <x v="65"/>
    <x v="1"/>
    <x v="7"/>
    <n v="0"/>
  </r>
  <r>
    <x v="10"/>
    <x v="65"/>
    <x v="1"/>
    <x v="8"/>
    <n v="82486"/>
  </r>
  <r>
    <x v="10"/>
    <x v="65"/>
    <x v="1"/>
    <x v="9"/>
    <n v="117832"/>
  </r>
  <r>
    <x v="10"/>
    <x v="65"/>
    <x v="1"/>
    <x v="10"/>
    <n v="0"/>
  </r>
  <r>
    <x v="10"/>
    <x v="65"/>
    <x v="1"/>
    <x v="11"/>
    <n v="129331"/>
  </r>
  <r>
    <x v="10"/>
    <x v="65"/>
    <x v="1"/>
    <x v="12"/>
    <n v="0"/>
  </r>
  <r>
    <x v="10"/>
    <x v="65"/>
    <x v="1"/>
    <x v="13"/>
    <n v="1737973"/>
  </r>
  <r>
    <x v="10"/>
    <x v="66"/>
    <x v="0"/>
    <x v="0"/>
    <n v="0"/>
  </r>
  <r>
    <x v="10"/>
    <x v="66"/>
    <x v="0"/>
    <x v="1"/>
    <n v="278"/>
  </r>
  <r>
    <x v="10"/>
    <x v="66"/>
    <x v="0"/>
    <x v="2"/>
    <n v="748118"/>
  </r>
  <r>
    <x v="10"/>
    <x v="66"/>
    <x v="0"/>
    <x v="3"/>
    <n v="540055"/>
  </r>
  <r>
    <x v="10"/>
    <x v="66"/>
    <x v="0"/>
    <x v="4"/>
    <n v="12359"/>
  </r>
  <r>
    <x v="10"/>
    <x v="66"/>
    <x v="0"/>
    <x v="5"/>
    <n v="95798"/>
  </r>
  <r>
    <x v="10"/>
    <x v="66"/>
    <x v="0"/>
    <x v="6"/>
    <n v="990153"/>
  </r>
  <r>
    <x v="10"/>
    <x v="66"/>
    <x v="0"/>
    <x v="7"/>
    <n v="0"/>
  </r>
  <r>
    <x v="10"/>
    <x v="66"/>
    <x v="0"/>
    <x v="8"/>
    <n v="22908"/>
  </r>
  <r>
    <x v="10"/>
    <x v="66"/>
    <x v="0"/>
    <x v="9"/>
    <n v="136301"/>
  </r>
  <r>
    <x v="10"/>
    <x v="66"/>
    <x v="0"/>
    <x v="10"/>
    <n v="259758"/>
  </r>
  <r>
    <x v="10"/>
    <x v="66"/>
    <x v="0"/>
    <x v="11"/>
    <n v="342093"/>
  </r>
  <r>
    <x v="10"/>
    <x v="66"/>
    <x v="0"/>
    <x v="12"/>
    <n v="44448"/>
  </r>
  <r>
    <x v="10"/>
    <x v="66"/>
    <x v="0"/>
    <x v="13"/>
    <n v="1103170"/>
  </r>
  <r>
    <x v="10"/>
    <x v="66"/>
    <x v="1"/>
    <x v="0"/>
    <n v="0"/>
  </r>
  <r>
    <x v="10"/>
    <x v="66"/>
    <x v="1"/>
    <x v="1"/>
    <n v="22244"/>
  </r>
  <r>
    <x v="10"/>
    <x v="66"/>
    <x v="1"/>
    <x v="2"/>
    <n v="777079"/>
  </r>
  <r>
    <x v="10"/>
    <x v="66"/>
    <x v="1"/>
    <x v="3"/>
    <n v="239690"/>
  </r>
  <r>
    <x v="10"/>
    <x v="66"/>
    <x v="1"/>
    <x v="4"/>
    <n v="12359"/>
  </r>
  <r>
    <x v="10"/>
    <x v="66"/>
    <x v="1"/>
    <x v="5"/>
    <n v="0"/>
  </r>
  <r>
    <x v="10"/>
    <x v="66"/>
    <x v="1"/>
    <x v="6"/>
    <n v="1500246"/>
  </r>
  <r>
    <x v="10"/>
    <x v="66"/>
    <x v="1"/>
    <x v="7"/>
    <n v="0"/>
  </r>
  <r>
    <x v="10"/>
    <x v="66"/>
    <x v="1"/>
    <x v="8"/>
    <n v="22908"/>
  </r>
  <r>
    <x v="10"/>
    <x v="66"/>
    <x v="1"/>
    <x v="9"/>
    <n v="162168"/>
  </r>
  <r>
    <x v="10"/>
    <x v="66"/>
    <x v="1"/>
    <x v="10"/>
    <n v="0"/>
  </r>
  <r>
    <x v="10"/>
    <x v="66"/>
    <x v="1"/>
    <x v="11"/>
    <n v="390323"/>
  </r>
  <r>
    <x v="10"/>
    <x v="66"/>
    <x v="1"/>
    <x v="12"/>
    <n v="0"/>
  </r>
  <r>
    <x v="10"/>
    <x v="66"/>
    <x v="1"/>
    <x v="13"/>
    <n v="2254095"/>
  </r>
  <r>
    <x v="10"/>
    <x v="67"/>
    <x v="0"/>
    <x v="0"/>
    <n v="0"/>
  </r>
  <r>
    <x v="10"/>
    <x v="67"/>
    <x v="0"/>
    <x v="1"/>
    <n v="1286"/>
  </r>
  <r>
    <x v="10"/>
    <x v="67"/>
    <x v="0"/>
    <x v="2"/>
    <n v="471698"/>
  </r>
  <r>
    <x v="10"/>
    <x v="67"/>
    <x v="0"/>
    <x v="3"/>
    <n v="70986"/>
  </r>
  <r>
    <x v="10"/>
    <x v="67"/>
    <x v="0"/>
    <x v="4"/>
    <n v="0"/>
  </r>
  <r>
    <x v="10"/>
    <x v="67"/>
    <x v="0"/>
    <x v="5"/>
    <n v="261631"/>
  </r>
  <r>
    <x v="10"/>
    <x v="67"/>
    <x v="0"/>
    <x v="6"/>
    <n v="329745"/>
  </r>
  <r>
    <x v="10"/>
    <x v="67"/>
    <x v="0"/>
    <x v="7"/>
    <n v="0"/>
  </r>
  <r>
    <x v="10"/>
    <x v="67"/>
    <x v="0"/>
    <x v="8"/>
    <n v="0"/>
  </r>
  <r>
    <x v="10"/>
    <x v="67"/>
    <x v="0"/>
    <x v="9"/>
    <n v="89900"/>
  </r>
  <r>
    <x v="10"/>
    <x v="67"/>
    <x v="0"/>
    <x v="10"/>
    <n v="87192"/>
  </r>
  <r>
    <x v="10"/>
    <x v="67"/>
    <x v="0"/>
    <x v="11"/>
    <n v="79159"/>
  </r>
  <r>
    <x v="10"/>
    <x v="67"/>
    <x v="0"/>
    <x v="12"/>
    <n v="0"/>
  </r>
  <r>
    <x v="10"/>
    <x v="67"/>
    <x v="0"/>
    <x v="13"/>
    <n v="369607"/>
  </r>
  <r>
    <x v="10"/>
    <x v="67"/>
    <x v="1"/>
    <x v="0"/>
    <n v="404"/>
  </r>
  <r>
    <x v="10"/>
    <x v="67"/>
    <x v="1"/>
    <x v="1"/>
    <n v="29070"/>
  </r>
  <r>
    <x v="10"/>
    <x v="67"/>
    <x v="1"/>
    <x v="2"/>
    <n v="347927"/>
  </r>
  <r>
    <x v="10"/>
    <x v="67"/>
    <x v="1"/>
    <x v="3"/>
    <n v="70986"/>
  </r>
  <r>
    <x v="10"/>
    <x v="67"/>
    <x v="1"/>
    <x v="4"/>
    <n v="0"/>
  </r>
  <r>
    <x v="10"/>
    <x v="67"/>
    <x v="1"/>
    <x v="5"/>
    <n v="0"/>
  </r>
  <r>
    <x v="10"/>
    <x v="67"/>
    <x v="1"/>
    <x v="6"/>
    <n v="515810"/>
  </r>
  <r>
    <x v="10"/>
    <x v="67"/>
    <x v="1"/>
    <x v="7"/>
    <n v="0"/>
  </r>
  <r>
    <x v="10"/>
    <x v="67"/>
    <x v="1"/>
    <x v="8"/>
    <n v="0"/>
  </r>
  <r>
    <x v="10"/>
    <x v="67"/>
    <x v="1"/>
    <x v="9"/>
    <n v="108019"/>
  </r>
  <r>
    <x v="10"/>
    <x v="67"/>
    <x v="1"/>
    <x v="10"/>
    <n v="0"/>
  </r>
  <r>
    <x v="10"/>
    <x v="67"/>
    <x v="1"/>
    <x v="11"/>
    <n v="108634"/>
  </r>
  <r>
    <x v="10"/>
    <x v="67"/>
    <x v="1"/>
    <x v="12"/>
    <n v="0"/>
  </r>
  <r>
    <x v="10"/>
    <x v="67"/>
    <x v="1"/>
    <x v="13"/>
    <n v="764700"/>
  </r>
  <r>
    <x v="10"/>
    <x v="68"/>
    <x v="0"/>
    <x v="0"/>
    <n v="0"/>
  </r>
  <r>
    <x v="10"/>
    <x v="68"/>
    <x v="0"/>
    <x v="1"/>
    <n v="162"/>
  </r>
  <r>
    <x v="10"/>
    <x v="68"/>
    <x v="0"/>
    <x v="2"/>
    <n v="751767"/>
  </r>
  <r>
    <x v="10"/>
    <x v="68"/>
    <x v="0"/>
    <x v="3"/>
    <n v="176934"/>
  </r>
  <r>
    <x v="10"/>
    <x v="68"/>
    <x v="0"/>
    <x v="4"/>
    <n v="0"/>
  </r>
  <r>
    <x v="10"/>
    <x v="68"/>
    <x v="0"/>
    <x v="5"/>
    <n v="93635"/>
  </r>
  <r>
    <x v="10"/>
    <x v="68"/>
    <x v="0"/>
    <x v="6"/>
    <n v="1827114"/>
  </r>
  <r>
    <x v="10"/>
    <x v="68"/>
    <x v="0"/>
    <x v="7"/>
    <n v="0"/>
  </r>
  <r>
    <x v="10"/>
    <x v="68"/>
    <x v="0"/>
    <x v="8"/>
    <n v="352598"/>
  </r>
  <r>
    <x v="10"/>
    <x v="68"/>
    <x v="0"/>
    <x v="9"/>
    <n v="231358"/>
  </r>
  <r>
    <x v="10"/>
    <x v="68"/>
    <x v="0"/>
    <x v="10"/>
    <n v="102624"/>
  </r>
  <r>
    <x v="10"/>
    <x v="68"/>
    <x v="0"/>
    <x v="11"/>
    <n v="257420"/>
  </r>
  <r>
    <x v="10"/>
    <x v="68"/>
    <x v="0"/>
    <x v="12"/>
    <n v="124716"/>
  </r>
  <r>
    <x v="10"/>
    <x v="68"/>
    <x v="0"/>
    <x v="13"/>
    <n v="2708902"/>
  </r>
  <r>
    <x v="10"/>
    <x v="68"/>
    <x v="1"/>
    <x v="0"/>
    <n v="0"/>
  </r>
  <r>
    <x v="10"/>
    <x v="68"/>
    <x v="1"/>
    <x v="1"/>
    <n v="162"/>
  </r>
  <r>
    <x v="10"/>
    <x v="68"/>
    <x v="1"/>
    <x v="2"/>
    <n v="815298"/>
  </r>
  <r>
    <x v="10"/>
    <x v="68"/>
    <x v="1"/>
    <x v="3"/>
    <n v="176934"/>
  </r>
  <r>
    <x v="10"/>
    <x v="68"/>
    <x v="1"/>
    <x v="4"/>
    <n v="0"/>
  </r>
  <r>
    <x v="10"/>
    <x v="68"/>
    <x v="1"/>
    <x v="5"/>
    <n v="0"/>
  </r>
  <r>
    <x v="10"/>
    <x v="68"/>
    <x v="1"/>
    <x v="6"/>
    <n v="1924615"/>
  </r>
  <r>
    <x v="10"/>
    <x v="68"/>
    <x v="1"/>
    <x v="7"/>
    <n v="0"/>
  </r>
  <r>
    <x v="10"/>
    <x v="68"/>
    <x v="1"/>
    <x v="8"/>
    <n v="352598"/>
  </r>
  <r>
    <x v="10"/>
    <x v="68"/>
    <x v="1"/>
    <x v="9"/>
    <n v="236264"/>
  </r>
  <r>
    <x v="10"/>
    <x v="68"/>
    <x v="1"/>
    <x v="10"/>
    <n v="0"/>
  </r>
  <r>
    <x v="10"/>
    <x v="68"/>
    <x v="1"/>
    <x v="11"/>
    <n v="282583"/>
  </r>
  <r>
    <x v="10"/>
    <x v="68"/>
    <x v="1"/>
    <x v="12"/>
    <n v="0"/>
  </r>
  <r>
    <x v="10"/>
    <x v="68"/>
    <x v="1"/>
    <x v="13"/>
    <n v="2961734"/>
  </r>
  <r>
    <x v="10"/>
    <x v="69"/>
    <x v="0"/>
    <x v="0"/>
    <n v="0"/>
  </r>
  <r>
    <x v="10"/>
    <x v="69"/>
    <x v="0"/>
    <x v="1"/>
    <n v="114661"/>
  </r>
  <r>
    <x v="10"/>
    <x v="69"/>
    <x v="0"/>
    <x v="2"/>
    <n v="1312596"/>
  </r>
  <r>
    <x v="10"/>
    <x v="69"/>
    <x v="0"/>
    <x v="3"/>
    <n v="122143"/>
  </r>
  <r>
    <x v="10"/>
    <x v="69"/>
    <x v="0"/>
    <x v="4"/>
    <n v="17816"/>
  </r>
  <r>
    <x v="10"/>
    <x v="69"/>
    <x v="0"/>
    <x v="5"/>
    <n v="96782"/>
  </r>
  <r>
    <x v="10"/>
    <x v="69"/>
    <x v="0"/>
    <x v="6"/>
    <n v="1291323"/>
  </r>
  <r>
    <x v="10"/>
    <x v="69"/>
    <x v="0"/>
    <x v="7"/>
    <n v="0"/>
  </r>
  <r>
    <x v="10"/>
    <x v="69"/>
    <x v="0"/>
    <x v="8"/>
    <n v="296740"/>
  </r>
  <r>
    <x v="10"/>
    <x v="69"/>
    <x v="0"/>
    <x v="9"/>
    <n v="175520"/>
  </r>
  <r>
    <x v="10"/>
    <x v="69"/>
    <x v="0"/>
    <x v="10"/>
    <n v="117026"/>
  </r>
  <r>
    <x v="10"/>
    <x v="69"/>
    <x v="0"/>
    <x v="11"/>
    <n v="204753"/>
  </r>
  <r>
    <x v="10"/>
    <x v="69"/>
    <x v="0"/>
    <x v="12"/>
    <n v="56355"/>
  </r>
  <r>
    <x v="10"/>
    <x v="69"/>
    <x v="0"/>
    <x v="13"/>
    <n v="2517819"/>
  </r>
  <r>
    <x v="10"/>
    <x v="69"/>
    <x v="1"/>
    <x v="0"/>
    <n v="0"/>
  </r>
  <r>
    <x v="10"/>
    <x v="69"/>
    <x v="1"/>
    <x v="1"/>
    <n v="287170"/>
  </r>
  <r>
    <x v="10"/>
    <x v="69"/>
    <x v="1"/>
    <x v="2"/>
    <n v="1886142"/>
  </r>
  <r>
    <x v="10"/>
    <x v="69"/>
    <x v="1"/>
    <x v="3"/>
    <n v="122889"/>
  </r>
  <r>
    <x v="10"/>
    <x v="69"/>
    <x v="1"/>
    <x v="4"/>
    <n v="17816"/>
  </r>
  <r>
    <x v="10"/>
    <x v="69"/>
    <x v="1"/>
    <x v="5"/>
    <n v="0"/>
  </r>
  <r>
    <x v="10"/>
    <x v="69"/>
    <x v="1"/>
    <x v="6"/>
    <n v="1607396"/>
  </r>
  <r>
    <x v="10"/>
    <x v="69"/>
    <x v="1"/>
    <x v="7"/>
    <n v="0"/>
  </r>
  <r>
    <x v="10"/>
    <x v="69"/>
    <x v="1"/>
    <x v="8"/>
    <n v="318333"/>
  </r>
  <r>
    <x v="10"/>
    <x v="69"/>
    <x v="1"/>
    <x v="9"/>
    <n v="187374"/>
  </r>
  <r>
    <x v="10"/>
    <x v="69"/>
    <x v="1"/>
    <x v="10"/>
    <n v="0"/>
  </r>
  <r>
    <x v="10"/>
    <x v="69"/>
    <x v="1"/>
    <x v="11"/>
    <n v="234259"/>
  </r>
  <r>
    <x v="10"/>
    <x v="69"/>
    <x v="1"/>
    <x v="12"/>
    <n v="0"/>
  </r>
  <r>
    <x v="10"/>
    <x v="69"/>
    <x v="1"/>
    <x v="13"/>
    <n v="3430881"/>
  </r>
  <r>
    <x v="10"/>
    <x v="70"/>
    <x v="0"/>
    <x v="0"/>
    <n v="0"/>
  </r>
  <r>
    <x v="10"/>
    <x v="70"/>
    <x v="0"/>
    <x v="1"/>
    <n v="3889"/>
  </r>
  <r>
    <x v="10"/>
    <x v="70"/>
    <x v="0"/>
    <x v="2"/>
    <n v="873402"/>
  </r>
  <r>
    <x v="10"/>
    <x v="70"/>
    <x v="0"/>
    <x v="3"/>
    <n v="36160"/>
  </r>
  <r>
    <x v="10"/>
    <x v="70"/>
    <x v="0"/>
    <x v="4"/>
    <n v="0"/>
  </r>
  <r>
    <x v="10"/>
    <x v="70"/>
    <x v="0"/>
    <x v="5"/>
    <n v="229693"/>
  </r>
  <r>
    <x v="10"/>
    <x v="70"/>
    <x v="0"/>
    <x v="6"/>
    <n v="736322"/>
  </r>
  <r>
    <x v="10"/>
    <x v="70"/>
    <x v="0"/>
    <x v="7"/>
    <n v="0"/>
  </r>
  <r>
    <x v="10"/>
    <x v="70"/>
    <x v="0"/>
    <x v="8"/>
    <n v="0"/>
  </r>
  <r>
    <x v="10"/>
    <x v="70"/>
    <x v="0"/>
    <x v="9"/>
    <n v="121521"/>
  </r>
  <r>
    <x v="10"/>
    <x v="70"/>
    <x v="0"/>
    <x v="10"/>
    <n v="355534"/>
  </r>
  <r>
    <x v="10"/>
    <x v="70"/>
    <x v="0"/>
    <x v="11"/>
    <n v="125813"/>
  </r>
  <r>
    <x v="10"/>
    <x v="70"/>
    <x v="0"/>
    <x v="12"/>
    <n v="0"/>
  </r>
  <r>
    <x v="10"/>
    <x v="70"/>
    <x v="0"/>
    <x v="13"/>
    <n v="988740"/>
  </r>
  <r>
    <x v="10"/>
    <x v="70"/>
    <x v="1"/>
    <x v="0"/>
    <n v="0"/>
  </r>
  <r>
    <x v="10"/>
    <x v="70"/>
    <x v="1"/>
    <x v="1"/>
    <n v="16457"/>
  </r>
  <r>
    <x v="10"/>
    <x v="70"/>
    <x v="1"/>
    <x v="2"/>
    <n v="530710"/>
  </r>
  <r>
    <x v="10"/>
    <x v="70"/>
    <x v="1"/>
    <x v="3"/>
    <n v="36160"/>
  </r>
  <r>
    <x v="10"/>
    <x v="70"/>
    <x v="1"/>
    <x v="4"/>
    <n v="3856"/>
  </r>
  <r>
    <x v="10"/>
    <x v="70"/>
    <x v="1"/>
    <x v="5"/>
    <n v="0"/>
  </r>
  <r>
    <x v="10"/>
    <x v="70"/>
    <x v="1"/>
    <x v="6"/>
    <n v="953713"/>
  </r>
  <r>
    <x v="10"/>
    <x v="70"/>
    <x v="1"/>
    <x v="7"/>
    <n v="0"/>
  </r>
  <r>
    <x v="10"/>
    <x v="70"/>
    <x v="1"/>
    <x v="8"/>
    <n v="0"/>
  </r>
  <r>
    <x v="10"/>
    <x v="70"/>
    <x v="1"/>
    <x v="9"/>
    <n v="141262"/>
  </r>
  <r>
    <x v="10"/>
    <x v="70"/>
    <x v="1"/>
    <x v="10"/>
    <n v="0"/>
  </r>
  <r>
    <x v="10"/>
    <x v="70"/>
    <x v="1"/>
    <x v="11"/>
    <n v="146186"/>
  </r>
  <r>
    <x v="10"/>
    <x v="70"/>
    <x v="1"/>
    <x v="12"/>
    <n v="0"/>
  </r>
  <r>
    <x v="10"/>
    <x v="70"/>
    <x v="1"/>
    <x v="13"/>
    <n v="1432874"/>
  </r>
  <r>
    <x v="10"/>
    <x v="71"/>
    <x v="0"/>
    <x v="0"/>
    <n v="0"/>
  </r>
  <r>
    <x v="10"/>
    <x v="71"/>
    <x v="0"/>
    <x v="1"/>
    <n v="19952"/>
  </r>
  <r>
    <x v="10"/>
    <x v="71"/>
    <x v="0"/>
    <x v="2"/>
    <n v="490452"/>
  </r>
  <r>
    <x v="10"/>
    <x v="71"/>
    <x v="0"/>
    <x v="3"/>
    <n v="112413"/>
  </r>
  <r>
    <x v="10"/>
    <x v="71"/>
    <x v="0"/>
    <x v="4"/>
    <n v="0"/>
  </r>
  <r>
    <x v="10"/>
    <x v="71"/>
    <x v="0"/>
    <x v="5"/>
    <n v="28341"/>
  </r>
  <r>
    <x v="10"/>
    <x v="71"/>
    <x v="0"/>
    <x v="6"/>
    <n v="12700"/>
  </r>
  <r>
    <x v="10"/>
    <x v="71"/>
    <x v="0"/>
    <x v="7"/>
    <n v="0"/>
  </r>
  <r>
    <x v="10"/>
    <x v="71"/>
    <x v="0"/>
    <x v="8"/>
    <n v="0"/>
  </r>
  <r>
    <x v="10"/>
    <x v="71"/>
    <x v="0"/>
    <x v="9"/>
    <n v="43648"/>
  </r>
  <r>
    <x v="10"/>
    <x v="71"/>
    <x v="0"/>
    <x v="10"/>
    <n v="9163"/>
  </r>
  <r>
    <x v="10"/>
    <x v="71"/>
    <x v="0"/>
    <x v="11"/>
    <n v="43761"/>
  </r>
  <r>
    <x v="10"/>
    <x v="71"/>
    <x v="0"/>
    <x v="12"/>
    <n v="0"/>
  </r>
  <r>
    <x v="10"/>
    <x v="71"/>
    <x v="0"/>
    <x v="13"/>
    <n v="333396"/>
  </r>
  <r>
    <x v="10"/>
    <x v="71"/>
    <x v="1"/>
    <x v="0"/>
    <n v="0"/>
  </r>
  <r>
    <x v="10"/>
    <x v="71"/>
    <x v="1"/>
    <x v="1"/>
    <n v="22965"/>
  </r>
  <r>
    <x v="10"/>
    <x v="71"/>
    <x v="1"/>
    <x v="2"/>
    <n v="497769"/>
  </r>
  <r>
    <x v="10"/>
    <x v="71"/>
    <x v="1"/>
    <x v="3"/>
    <n v="62413"/>
  </r>
  <r>
    <x v="10"/>
    <x v="71"/>
    <x v="1"/>
    <x v="4"/>
    <n v="697"/>
  </r>
  <r>
    <x v="10"/>
    <x v="71"/>
    <x v="1"/>
    <x v="5"/>
    <n v="0"/>
  </r>
  <r>
    <x v="10"/>
    <x v="71"/>
    <x v="1"/>
    <x v="6"/>
    <n v="23998"/>
  </r>
  <r>
    <x v="10"/>
    <x v="71"/>
    <x v="1"/>
    <x v="7"/>
    <n v="0"/>
  </r>
  <r>
    <x v="10"/>
    <x v="71"/>
    <x v="1"/>
    <x v="8"/>
    <n v="0"/>
  </r>
  <r>
    <x v="10"/>
    <x v="71"/>
    <x v="1"/>
    <x v="9"/>
    <n v="104330"/>
  </r>
  <r>
    <x v="10"/>
    <x v="71"/>
    <x v="1"/>
    <x v="10"/>
    <n v="0"/>
  </r>
  <r>
    <x v="10"/>
    <x v="71"/>
    <x v="1"/>
    <x v="11"/>
    <n v="80487"/>
  </r>
  <r>
    <x v="10"/>
    <x v="71"/>
    <x v="1"/>
    <x v="12"/>
    <n v="0"/>
  </r>
  <r>
    <x v="10"/>
    <x v="71"/>
    <x v="1"/>
    <x v="13"/>
    <n v="411849"/>
  </r>
  <r>
    <x v="10"/>
    <x v="72"/>
    <x v="0"/>
    <x v="0"/>
    <n v="0"/>
  </r>
  <r>
    <x v="10"/>
    <x v="72"/>
    <x v="0"/>
    <x v="1"/>
    <n v="4627"/>
  </r>
  <r>
    <x v="10"/>
    <x v="72"/>
    <x v="0"/>
    <x v="2"/>
    <n v="347894"/>
  </r>
  <r>
    <x v="10"/>
    <x v="72"/>
    <x v="0"/>
    <x v="3"/>
    <n v="95372"/>
  </r>
  <r>
    <x v="10"/>
    <x v="72"/>
    <x v="0"/>
    <x v="4"/>
    <n v="0"/>
  </r>
  <r>
    <x v="10"/>
    <x v="72"/>
    <x v="0"/>
    <x v="5"/>
    <n v="221985"/>
  </r>
  <r>
    <x v="10"/>
    <x v="72"/>
    <x v="0"/>
    <x v="6"/>
    <n v="509278"/>
  </r>
  <r>
    <x v="10"/>
    <x v="72"/>
    <x v="0"/>
    <x v="7"/>
    <n v="0"/>
  </r>
  <r>
    <x v="10"/>
    <x v="72"/>
    <x v="0"/>
    <x v="8"/>
    <n v="0"/>
  </r>
  <r>
    <x v="10"/>
    <x v="72"/>
    <x v="0"/>
    <x v="9"/>
    <n v="85958"/>
  </r>
  <r>
    <x v="10"/>
    <x v="72"/>
    <x v="0"/>
    <x v="10"/>
    <n v="76143"/>
  </r>
  <r>
    <x v="10"/>
    <x v="72"/>
    <x v="0"/>
    <x v="11"/>
    <n v="130520"/>
  </r>
  <r>
    <x v="10"/>
    <x v="72"/>
    <x v="0"/>
    <x v="12"/>
    <n v="26812"/>
  </r>
  <r>
    <x v="10"/>
    <x v="72"/>
    <x v="0"/>
    <x v="13"/>
    <n v="530419"/>
  </r>
  <r>
    <x v="10"/>
    <x v="72"/>
    <x v="1"/>
    <x v="0"/>
    <n v="0"/>
  </r>
  <r>
    <x v="10"/>
    <x v="72"/>
    <x v="1"/>
    <x v="1"/>
    <n v="9748"/>
  </r>
  <r>
    <x v="10"/>
    <x v="72"/>
    <x v="1"/>
    <x v="2"/>
    <n v="346203"/>
  </r>
  <r>
    <x v="10"/>
    <x v="72"/>
    <x v="1"/>
    <x v="3"/>
    <n v="95372"/>
  </r>
  <r>
    <x v="10"/>
    <x v="72"/>
    <x v="1"/>
    <x v="4"/>
    <n v="13179"/>
  </r>
  <r>
    <x v="10"/>
    <x v="72"/>
    <x v="1"/>
    <x v="5"/>
    <n v="0"/>
  </r>
  <r>
    <x v="10"/>
    <x v="72"/>
    <x v="1"/>
    <x v="6"/>
    <n v="604626"/>
  </r>
  <r>
    <x v="10"/>
    <x v="72"/>
    <x v="1"/>
    <x v="7"/>
    <n v="0"/>
  </r>
  <r>
    <x v="10"/>
    <x v="72"/>
    <x v="1"/>
    <x v="8"/>
    <n v="0"/>
  </r>
  <r>
    <x v="10"/>
    <x v="72"/>
    <x v="1"/>
    <x v="9"/>
    <n v="112310"/>
  </r>
  <r>
    <x v="10"/>
    <x v="72"/>
    <x v="1"/>
    <x v="10"/>
    <n v="0"/>
  </r>
  <r>
    <x v="10"/>
    <x v="72"/>
    <x v="1"/>
    <x v="11"/>
    <n v="149143"/>
  </r>
  <r>
    <x v="10"/>
    <x v="72"/>
    <x v="1"/>
    <x v="12"/>
    <n v="0"/>
  </r>
  <r>
    <x v="10"/>
    <x v="72"/>
    <x v="1"/>
    <x v="13"/>
    <n v="869363"/>
  </r>
  <r>
    <x v="10"/>
    <x v="73"/>
    <x v="0"/>
    <x v="0"/>
    <n v="0"/>
  </r>
  <r>
    <x v="10"/>
    <x v="73"/>
    <x v="0"/>
    <x v="1"/>
    <n v="212928"/>
  </r>
  <r>
    <x v="10"/>
    <x v="73"/>
    <x v="0"/>
    <x v="2"/>
    <n v="582796"/>
  </r>
  <r>
    <x v="10"/>
    <x v="73"/>
    <x v="0"/>
    <x v="3"/>
    <n v="28954"/>
  </r>
  <r>
    <x v="10"/>
    <x v="73"/>
    <x v="0"/>
    <x v="4"/>
    <n v="0"/>
  </r>
  <r>
    <x v="10"/>
    <x v="73"/>
    <x v="0"/>
    <x v="5"/>
    <n v="65608"/>
  </r>
  <r>
    <x v="10"/>
    <x v="73"/>
    <x v="0"/>
    <x v="6"/>
    <n v="20707"/>
  </r>
  <r>
    <x v="10"/>
    <x v="73"/>
    <x v="0"/>
    <x v="7"/>
    <n v="0"/>
  </r>
  <r>
    <x v="10"/>
    <x v="73"/>
    <x v="0"/>
    <x v="8"/>
    <n v="0"/>
  </r>
  <r>
    <x v="10"/>
    <x v="73"/>
    <x v="0"/>
    <x v="9"/>
    <n v="40754"/>
  </r>
  <r>
    <x v="10"/>
    <x v="73"/>
    <x v="0"/>
    <x v="10"/>
    <n v="30548"/>
  </r>
  <r>
    <x v="10"/>
    <x v="73"/>
    <x v="0"/>
    <x v="11"/>
    <n v="31122"/>
  </r>
  <r>
    <x v="10"/>
    <x v="73"/>
    <x v="0"/>
    <x v="12"/>
    <n v="0"/>
  </r>
  <r>
    <x v="10"/>
    <x v="73"/>
    <x v="0"/>
    <x v="13"/>
    <n v="255833"/>
  </r>
  <r>
    <x v="10"/>
    <x v="73"/>
    <x v="1"/>
    <x v="0"/>
    <n v="0"/>
  </r>
  <r>
    <x v="10"/>
    <x v="73"/>
    <x v="1"/>
    <x v="1"/>
    <n v="212928"/>
  </r>
  <r>
    <x v="10"/>
    <x v="73"/>
    <x v="1"/>
    <x v="2"/>
    <n v="498822"/>
  </r>
  <r>
    <x v="10"/>
    <x v="73"/>
    <x v="1"/>
    <x v="3"/>
    <n v="28954"/>
  </r>
  <r>
    <x v="10"/>
    <x v="73"/>
    <x v="1"/>
    <x v="4"/>
    <n v="0"/>
  </r>
  <r>
    <x v="10"/>
    <x v="73"/>
    <x v="1"/>
    <x v="5"/>
    <n v="0"/>
  </r>
  <r>
    <x v="10"/>
    <x v="73"/>
    <x v="1"/>
    <x v="6"/>
    <n v="97757"/>
  </r>
  <r>
    <x v="10"/>
    <x v="73"/>
    <x v="1"/>
    <x v="7"/>
    <n v="0"/>
  </r>
  <r>
    <x v="10"/>
    <x v="73"/>
    <x v="1"/>
    <x v="8"/>
    <n v="0"/>
  </r>
  <r>
    <x v="10"/>
    <x v="73"/>
    <x v="1"/>
    <x v="9"/>
    <n v="40754"/>
  </r>
  <r>
    <x v="10"/>
    <x v="73"/>
    <x v="1"/>
    <x v="10"/>
    <n v="0"/>
  </r>
  <r>
    <x v="10"/>
    <x v="73"/>
    <x v="1"/>
    <x v="11"/>
    <n v="32559"/>
  </r>
  <r>
    <x v="10"/>
    <x v="73"/>
    <x v="1"/>
    <x v="12"/>
    <n v="0"/>
  </r>
  <r>
    <x v="10"/>
    <x v="73"/>
    <x v="1"/>
    <x v="13"/>
    <n v="346502"/>
  </r>
  <r>
    <x v="11"/>
    <x v="0"/>
    <x v="0"/>
    <x v="0"/>
    <n v="0"/>
  </r>
  <r>
    <x v="11"/>
    <x v="0"/>
    <x v="0"/>
    <x v="1"/>
    <n v="9771921"/>
  </r>
  <r>
    <x v="11"/>
    <x v="0"/>
    <x v="0"/>
    <x v="2"/>
    <n v="85316019"/>
  </r>
  <r>
    <x v="11"/>
    <x v="0"/>
    <x v="0"/>
    <x v="3"/>
    <n v="7685791"/>
  </r>
  <r>
    <x v="11"/>
    <x v="0"/>
    <x v="0"/>
    <x v="4"/>
    <n v="1347682"/>
  </r>
  <r>
    <x v="11"/>
    <x v="0"/>
    <x v="0"/>
    <x v="5"/>
    <n v="14396516"/>
  </r>
  <r>
    <x v="11"/>
    <x v="0"/>
    <x v="0"/>
    <x v="6"/>
    <n v="36525306"/>
  </r>
  <r>
    <x v="11"/>
    <x v="0"/>
    <x v="0"/>
    <x v="7"/>
    <n v="0"/>
  </r>
  <r>
    <x v="11"/>
    <x v="0"/>
    <x v="0"/>
    <x v="8"/>
    <n v="11637428"/>
  </r>
  <r>
    <x v="11"/>
    <x v="0"/>
    <x v="0"/>
    <x v="9"/>
    <n v="9713358"/>
  </r>
  <r>
    <x v="11"/>
    <x v="0"/>
    <x v="0"/>
    <x v="10"/>
    <n v="146774"/>
  </r>
  <r>
    <x v="11"/>
    <x v="0"/>
    <x v="0"/>
    <x v="11"/>
    <n v="13649696"/>
  </r>
  <r>
    <x v="11"/>
    <x v="0"/>
    <x v="0"/>
    <x v="12"/>
    <n v="391763"/>
  </r>
  <r>
    <x v="11"/>
    <x v="0"/>
    <x v="0"/>
    <x v="13"/>
    <n v="104458170"/>
  </r>
  <r>
    <x v="11"/>
    <x v="0"/>
    <x v="1"/>
    <x v="0"/>
    <n v="247394"/>
  </r>
  <r>
    <x v="11"/>
    <x v="0"/>
    <x v="1"/>
    <x v="1"/>
    <n v="21142441"/>
  </r>
  <r>
    <x v="11"/>
    <x v="0"/>
    <x v="1"/>
    <x v="2"/>
    <n v="192018399"/>
  </r>
  <r>
    <x v="11"/>
    <x v="0"/>
    <x v="1"/>
    <x v="3"/>
    <n v="6187732"/>
  </r>
  <r>
    <x v="11"/>
    <x v="0"/>
    <x v="1"/>
    <x v="4"/>
    <n v="12810161"/>
  </r>
  <r>
    <x v="11"/>
    <x v="0"/>
    <x v="1"/>
    <x v="5"/>
    <n v="0"/>
  </r>
  <r>
    <x v="11"/>
    <x v="0"/>
    <x v="1"/>
    <x v="6"/>
    <n v="231504045"/>
  </r>
  <r>
    <x v="11"/>
    <x v="0"/>
    <x v="1"/>
    <x v="7"/>
    <n v="0"/>
  </r>
  <r>
    <x v="11"/>
    <x v="0"/>
    <x v="1"/>
    <x v="8"/>
    <n v="12335502"/>
  </r>
  <r>
    <x v="11"/>
    <x v="0"/>
    <x v="1"/>
    <x v="9"/>
    <n v="17575460"/>
  </r>
  <r>
    <x v="11"/>
    <x v="0"/>
    <x v="1"/>
    <x v="10"/>
    <n v="0"/>
  </r>
  <r>
    <x v="11"/>
    <x v="0"/>
    <x v="1"/>
    <x v="11"/>
    <n v="42244727"/>
  </r>
  <r>
    <x v="11"/>
    <x v="0"/>
    <x v="1"/>
    <x v="12"/>
    <n v="0"/>
  </r>
  <r>
    <x v="11"/>
    <x v="0"/>
    <x v="1"/>
    <x v="13"/>
    <n v="420634273"/>
  </r>
  <r>
    <x v="11"/>
    <x v="1"/>
    <x v="0"/>
    <x v="0"/>
    <n v="0"/>
  </r>
  <r>
    <x v="11"/>
    <x v="1"/>
    <x v="0"/>
    <x v="1"/>
    <n v="310403"/>
  </r>
  <r>
    <x v="11"/>
    <x v="1"/>
    <x v="0"/>
    <x v="2"/>
    <n v="16539647"/>
  </r>
  <r>
    <x v="11"/>
    <x v="1"/>
    <x v="0"/>
    <x v="3"/>
    <n v="2126935"/>
  </r>
  <r>
    <x v="11"/>
    <x v="1"/>
    <x v="0"/>
    <x v="4"/>
    <n v="977264"/>
  </r>
  <r>
    <x v="11"/>
    <x v="1"/>
    <x v="0"/>
    <x v="5"/>
    <n v="1530191"/>
  </r>
  <r>
    <x v="11"/>
    <x v="1"/>
    <x v="0"/>
    <x v="6"/>
    <n v="22736542"/>
  </r>
  <r>
    <x v="11"/>
    <x v="1"/>
    <x v="0"/>
    <x v="7"/>
    <n v="0"/>
  </r>
  <r>
    <x v="11"/>
    <x v="1"/>
    <x v="0"/>
    <x v="8"/>
    <n v="4890396"/>
  </r>
  <r>
    <x v="11"/>
    <x v="1"/>
    <x v="0"/>
    <x v="9"/>
    <n v="1823002"/>
  </r>
  <r>
    <x v="11"/>
    <x v="1"/>
    <x v="0"/>
    <x v="10"/>
    <n v="75271"/>
  </r>
  <r>
    <x v="11"/>
    <x v="1"/>
    <x v="0"/>
    <x v="11"/>
    <n v="5060256"/>
  </r>
  <r>
    <x v="11"/>
    <x v="1"/>
    <x v="0"/>
    <x v="12"/>
    <n v="0"/>
  </r>
  <r>
    <x v="11"/>
    <x v="1"/>
    <x v="0"/>
    <x v="13"/>
    <n v="42383775"/>
  </r>
  <r>
    <x v="11"/>
    <x v="1"/>
    <x v="1"/>
    <x v="0"/>
    <n v="0"/>
  </r>
  <r>
    <x v="11"/>
    <x v="1"/>
    <x v="1"/>
    <x v="1"/>
    <n v="325171"/>
  </r>
  <r>
    <x v="11"/>
    <x v="1"/>
    <x v="1"/>
    <x v="2"/>
    <n v="15581956"/>
  </r>
  <r>
    <x v="11"/>
    <x v="1"/>
    <x v="1"/>
    <x v="3"/>
    <n v="864517"/>
  </r>
  <r>
    <x v="11"/>
    <x v="1"/>
    <x v="1"/>
    <x v="4"/>
    <n v="977271"/>
  </r>
  <r>
    <x v="11"/>
    <x v="1"/>
    <x v="1"/>
    <x v="5"/>
    <n v="0"/>
  </r>
  <r>
    <x v="11"/>
    <x v="1"/>
    <x v="1"/>
    <x v="6"/>
    <n v="32089523"/>
  </r>
  <r>
    <x v="11"/>
    <x v="1"/>
    <x v="1"/>
    <x v="7"/>
    <n v="0"/>
  </r>
  <r>
    <x v="11"/>
    <x v="1"/>
    <x v="1"/>
    <x v="8"/>
    <n v="4890396"/>
  </r>
  <r>
    <x v="11"/>
    <x v="1"/>
    <x v="1"/>
    <x v="9"/>
    <n v="1848356"/>
  </r>
  <r>
    <x v="11"/>
    <x v="1"/>
    <x v="1"/>
    <x v="10"/>
    <n v="0"/>
  </r>
  <r>
    <x v="11"/>
    <x v="1"/>
    <x v="1"/>
    <x v="11"/>
    <n v="5590732"/>
  </r>
  <r>
    <x v="11"/>
    <x v="1"/>
    <x v="1"/>
    <x v="12"/>
    <n v="0"/>
  </r>
  <r>
    <x v="11"/>
    <x v="1"/>
    <x v="1"/>
    <x v="13"/>
    <n v="54137292"/>
  </r>
  <r>
    <x v="11"/>
    <x v="2"/>
    <x v="0"/>
    <x v="0"/>
    <n v="0"/>
  </r>
  <r>
    <x v="11"/>
    <x v="2"/>
    <x v="0"/>
    <x v="1"/>
    <n v="481873"/>
  </r>
  <r>
    <x v="11"/>
    <x v="2"/>
    <x v="0"/>
    <x v="2"/>
    <n v="4571288"/>
  </r>
  <r>
    <x v="11"/>
    <x v="2"/>
    <x v="0"/>
    <x v="3"/>
    <n v="248715"/>
  </r>
  <r>
    <x v="11"/>
    <x v="2"/>
    <x v="0"/>
    <x v="4"/>
    <n v="228396"/>
  </r>
  <r>
    <x v="11"/>
    <x v="2"/>
    <x v="0"/>
    <x v="5"/>
    <n v="0"/>
  </r>
  <r>
    <x v="11"/>
    <x v="2"/>
    <x v="0"/>
    <x v="6"/>
    <n v="128623"/>
  </r>
  <r>
    <x v="11"/>
    <x v="2"/>
    <x v="0"/>
    <x v="7"/>
    <n v="0"/>
  </r>
  <r>
    <x v="11"/>
    <x v="2"/>
    <x v="0"/>
    <x v="8"/>
    <n v="910175"/>
  </r>
  <r>
    <x v="11"/>
    <x v="2"/>
    <x v="0"/>
    <x v="9"/>
    <n v="1261878"/>
  </r>
  <r>
    <x v="11"/>
    <x v="2"/>
    <x v="0"/>
    <x v="10"/>
    <n v="58476"/>
  </r>
  <r>
    <x v="11"/>
    <x v="2"/>
    <x v="0"/>
    <x v="11"/>
    <n v="491034"/>
  </r>
  <r>
    <x v="11"/>
    <x v="2"/>
    <x v="0"/>
    <x v="12"/>
    <n v="0"/>
  </r>
  <r>
    <x v="11"/>
    <x v="2"/>
    <x v="0"/>
    <x v="13"/>
    <n v="3821782"/>
  </r>
  <r>
    <x v="11"/>
    <x v="2"/>
    <x v="1"/>
    <x v="0"/>
    <n v="0"/>
  </r>
  <r>
    <x v="11"/>
    <x v="2"/>
    <x v="1"/>
    <x v="1"/>
    <n v="493211"/>
  </r>
  <r>
    <x v="11"/>
    <x v="2"/>
    <x v="1"/>
    <x v="2"/>
    <n v="4064319"/>
  </r>
  <r>
    <x v="11"/>
    <x v="2"/>
    <x v="1"/>
    <x v="3"/>
    <n v="247570"/>
  </r>
  <r>
    <x v="11"/>
    <x v="2"/>
    <x v="1"/>
    <x v="4"/>
    <n v="51897"/>
  </r>
  <r>
    <x v="11"/>
    <x v="2"/>
    <x v="1"/>
    <x v="5"/>
    <n v="0"/>
  </r>
  <r>
    <x v="11"/>
    <x v="2"/>
    <x v="1"/>
    <x v="6"/>
    <n v="264257"/>
  </r>
  <r>
    <x v="11"/>
    <x v="2"/>
    <x v="1"/>
    <x v="7"/>
    <n v="0"/>
  </r>
  <r>
    <x v="11"/>
    <x v="2"/>
    <x v="1"/>
    <x v="8"/>
    <n v="968261"/>
  </r>
  <r>
    <x v="11"/>
    <x v="2"/>
    <x v="1"/>
    <x v="9"/>
    <n v="339151"/>
  </r>
  <r>
    <x v="11"/>
    <x v="2"/>
    <x v="1"/>
    <x v="10"/>
    <n v="0"/>
  </r>
  <r>
    <x v="11"/>
    <x v="2"/>
    <x v="1"/>
    <x v="11"/>
    <n v="466957"/>
  </r>
  <r>
    <x v="11"/>
    <x v="2"/>
    <x v="1"/>
    <x v="12"/>
    <n v="0"/>
  </r>
  <r>
    <x v="11"/>
    <x v="2"/>
    <x v="1"/>
    <x v="13"/>
    <n v="4631965"/>
  </r>
  <r>
    <x v="11"/>
    <x v="3"/>
    <x v="0"/>
    <x v="0"/>
    <n v="0"/>
  </r>
  <r>
    <x v="11"/>
    <x v="3"/>
    <x v="0"/>
    <x v="1"/>
    <n v="341633"/>
  </r>
  <r>
    <x v="11"/>
    <x v="3"/>
    <x v="0"/>
    <x v="2"/>
    <n v="10469344"/>
  </r>
  <r>
    <x v="11"/>
    <x v="3"/>
    <x v="0"/>
    <x v="3"/>
    <n v="494174"/>
  </r>
  <r>
    <x v="11"/>
    <x v="3"/>
    <x v="0"/>
    <x v="4"/>
    <n v="82023"/>
  </r>
  <r>
    <x v="11"/>
    <x v="3"/>
    <x v="0"/>
    <x v="5"/>
    <n v="1599833"/>
  </r>
  <r>
    <x v="11"/>
    <x v="3"/>
    <x v="0"/>
    <x v="6"/>
    <n v="5488815"/>
  </r>
  <r>
    <x v="11"/>
    <x v="3"/>
    <x v="0"/>
    <x v="7"/>
    <n v="0"/>
  </r>
  <r>
    <x v="11"/>
    <x v="3"/>
    <x v="0"/>
    <x v="8"/>
    <n v="1601766"/>
  </r>
  <r>
    <x v="11"/>
    <x v="3"/>
    <x v="0"/>
    <x v="9"/>
    <n v="1056061"/>
  </r>
  <r>
    <x v="11"/>
    <x v="3"/>
    <x v="0"/>
    <x v="10"/>
    <n v="209029"/>
  </r>
  <r>
    <x v="11"/>
    <x v="3"/>
    <x v="0"/>
    <x v="11"/>
    <n v="1723527"/>
  </r>
  <r>
    <x v="11"/>
    <x v="3"/>
    <x v="0"/>
    <x v="12"/>
    <n v="29229"/>
  </r>
  <r>
    <x v="11"/>
    <x v="3"/>
    <x v="0"/>
    <x v="13"/>
    <n v="15529928"/>
  </r>
  <r>
    <x v="11"/>
    <x v="3"/>
    <x v="1"/>
    <x v="0"/>
    <n v="0"/>
  </r>
  <r>
    <x v="11"/>
    <x v="3"/>
    <x v="1"/>
    <x v="1"/>
    <n v="341633"/>
  </r>
  <r>
    <x v="11"/>
    <x v="3"/>
    <x v="1"/>
    <x v="2"/>
    <n v="10763624"/>
  </r>
  <r>
    <x v="11"/>
    <x v="3"/>
    <x v="1"/>
    <x v="3"/>
    <n v="490174"/>
  </r>
  <r>
    <x v="11"/>
    <x v="3"/>
    <x v="1"/>
    <x v="4"/>
    <n v="82023"/>
  </r>
  <r>
    <x v="11"/>
    <x v="3"/>
    <x v="1"/>
    <x v="5"/>
    <n v="0"/>
  </r>
  <r>
    <x v="11"/>
    <x v="3"/>
    <x v="1"/>
    <x v="6"/>
    <n v="6387971"/>
  </r>
  <r>
    <x v="11"/>
    <x v="3"/>
    <x v="1"/>
    <x v="7"/>
    <n v="0"/>
  </r>
  <r>
    <x v="11"/>
    <x v="3"/>
    <x v="1"/>
    <x v="8"/>
    <n v="1619848"/>
  </r>
  <r>
    <x v="11"/>
    <x v="3"/>
    <x v="1"/>
    <x v="9"/>
    <n v="1060384"/>
  </r>
  <r>
    <x v="11"/>
    <x v="3"/>
    <x v="1"/>
    <x v="10"/>
    <n v="0"/>
  </r>
  <r>
    <x v="11"/>
    <x v="3"/>
    <x v="1"/>
    <x v="11"/>
    <n v="1789894"/>
  </r>
  <r>
    <x v="11"/>
    <x v="3"/>
    <x v="1"/>
    <x v="12"/>
    <n v="0"/>
  </r>
  <r>
    <x v="11"/>
    <x v="3"/>
    <x v="1"/>
    <x v="13"/>
    <n v="18587123"/>
  </r>
  <r>
    <x v="11"/>
    <x v="4"/>
    <x v="0"/>
    <x v="0"/>
    <n v="117863"/>
  </r>
  <r>
    <x v="11"/>
    <x v="4"/>
    <x v="0"/>
    <x v="1"/>
    <n v="251957"/>
  </r>
  <r>
    <x v="11"/>
    <x v="4"/>
    <x v="0"/>
    <x v="2"/>
    <n v="4703472"/>
  </r>
  <r>
    <x v="11"/>
    <x v="4"/>
    <x v="0"/>
    <x v="3"/>
    <n v="1673031"/>
  </r>
  <r>
    <x v="11"/>
    <x v="4"/>
    <x v="0"/>
    <x v="4"/>
    <n v="284109"/>
  </r>
  <r>
    <x v="11"/>
    <x v="4"/>
    <x v="0"/>
    <x v="5"/>
    <n v="0"/>
  </r>
  <r>
    <x v="11"/>
    <x v="4"/>
    <x v="0"/>
    <x v="6"/>
    <n v="19356749"/>
  </r>
  <r>
    <x v="11"/>
    <x v="4"/>
    <x v="0"/>
    <x v="7"/>
    <n v="0"/>
  </r>
  <r>
    <x v="11"/>
    <x v="4"/>
    <x v="0"/>
    <x v="8"/>
    <n v="8063565"/>
  </r>
  <r>
    <x v="11"/>
    <x v="4"/>
    <x v="0"/>
    <x v="9"/>
    <n v="2185104"/>
  </r>
  <r>
    <x v="11"/>
    <x v="4"/>
    <x v="0"/>
    <x v="10"/>
    <n v="16230"/>
  </r>
  <r>
    <x v="11"/>
    <x v="4"/>
    <x v="0"/>
    <x v="11"/>
    <n v="4716478"/>
  </r>
  <r>
    <x v="11"/>
    <x v="4"/>
    <x v="0"/>
    <x v="12"/>
    <n v="1037617"/>
  </r>
  <r>
    <x v="11"/>
    <x v="4"/>
    <x v="0"/>
    <x v="13"/>
    <n v="33585313"/>
  </r>
  <r>
    <x v="11"/>
    <x v="4"/>
    <x v="1"/>
    <x v="0"/>
    <n v="117863"/>
  </r>
  <r>
    <x v="11"/>
    <x v="4"/>
    <x v="1"/>
    <x v="1"/>
    <n v="261358"/>
  </r>
  <r>
    <x v="11"/>
    <x v="4"/>
    <x v="1"/>
    <x v="2"/>
    <n v="8045621"/>
  </r>
  <r>
    <x v="11"/>
    <x v="4"/>
    <x v="1"/>
    <x v="3"/>
    <n v="1008882"/>
  </r>
  <r>
    <x v="11"/>
    <x v="4"/>
    <x v="1"/>
    <x v="4"/>
    <n v="284109"/>
  </r>
  <r>
    <x v="11"/>
    <x v="4"/>
    <x v="1"/>
    <x v="5"/>
    <n v="0"/>
  </r>
  <r>
    <x v="11"/>
    <x v="4"/>
    <x v="1"/>
    <x v="6"/>
    <n v="26795104"/>
  </r>
  <r>
    <x v="11"/>
    <x v="4"/>
    <x v="1"/>
    <x v="7"/>
    <n v="0"/>
  </r>
  <r>
    <x v="11"/>
    <x v="4"/>
    <x v="1"/>
    <x v="8"/>
    <n v="8234765"/>
  </r>
  <r>
    <x v="11"/>
    <x v="4"/>
    <x v="1"/>
    <x v="9"/>
    <n v="2316633"/>
  </r>
  <r>
    <x v="11"/>
    <x v="4"/>
    <x v="1"/>
    <x v="10"/>
    <n v="0"/>
  </r>
  <r>
    <x v="11"/>
    <x v="4"/>
    <x v="1"/>
    <x v="11"/>
    <n v="5289788"/>
  </r>
  <r>
    <x v="11"/>
    <x v="4"/>
    <x v="1"/>
    <x v="12"/>
    <n v="0"/>
  </r>
  <r>
    <x v="11"/>
    <x v="4"/>
    <x v="1"/>
    <x v="13"/>
    <n v="44612159"/>
  </r>
  <r>
    <x v="11"/>
    <x v="6"/>
    <x v="0"/>
    <x v="0"/>
    <n v="5125"/>
  </r>
  <r>
    <x v="11"/>
    <x v="6"/>
    <x v="0"/>
    <x v="1"/>
    <n v="13853"/>
  </r>
  <r>
    <x v="11"/>
    <x v="6"/>
    <x v="0"/>
    <x v="2"/>
    <n v="3434777"/>
  </r>
  <r>
    <x v="11"/>
    <x v="6"/>
    <x v="0"/>
    <x v="3"/>
    <n v="238118"/>
  </r>
  <r>
    <x v="11"/>
    <x v="6"/>
    <x v="0"/>
    <x v="4"/>
    <n v="38715"/>
  </r>
  <r>
    <x v="11"/>
    <x v="6"/>
    <x v="0"/>
    <x v="5"/>
    <n v="507310"/>
  </r>
  <r>
    <x v="11"/>
    <x v="6"/>
    <x v="0"/>
    <x v="6"/>
    <n v="5589952"/>
  </r>
  <r>
    <x v="11"/>
    <x v="6"/>
    <x v="0"/>
    <x v="7"/>
    <n v="0"/>
  </r>
  <r>
    <x v="11"/>
    <x v="6"/>
    <x v="0"/>
    <x v="8"/>
    <n v="1069710"/>
  </r>
  <r>
    <x v="11"/>
    <x v="6"/>
    <x v="0"/>
    <x v="9"/>
    <n v="730009"/>
  </r>
  <r>
    <x v="11"/>
    <x v="6"/>
    <x v="0"/>
    <x v="10"/>
    <n v="101126"/>
  </r>
  <r>
    <x v="11"/>
    <x v="6"/>
    <x v="0"/>
    <x v="11"/>
    <n v="1703991"/>
  </r>
  <r>
    <x v="11"/>
    <x v="6"/>
    <x v="0"/>
    <x v="12"/>
    <n v="260725"/>
  </r>
  <r>
    <x v="11"/>
    <x v="6"/>
    <x v="0"/>
    <x v="13"/>
    <n v="10435149"/>
  </r>
  <r>
    <x v="11"/>
    <x v="6"/>
    <x v="1"/>
    <x v="0"/>
    <n v="5125"/>
  </r>
  <r>
    <x v="11"/>
    <x v="6"/>
    <x v="1"/>
    <x v="1"/>
    <n v="14400"/>
  </r>
  <r>
    <x v="11"/>
    <x v="6"/>
    <x v="1"/>
    <x v="2"/>
    <n v="3951507"/>
  </r>
  <r>
    <x v="11"/>
    <x v="6"/>
    <x v="1"/>
    <x v="3"/>
    <n v="238118"/>
  </r>
  <r>
    <x v="11"/>
    <x v="6"/>
    <x v="1"/>
    <x v="4"/>
    <n v="89952"/>
  </r>
  <r>
    <x v="11"/>
    <x v="6"/>
    <x v="1"/>
    <x v="5"/>
    <n v="0"/>
  </r>
  <r>
    <x v="11"/>
    <x v="6"/>
    <x v="1"/>
    <x v="6"/>
    <n v="6895302"/>
  </r>
  <r>
    <x v="11"/>
    <x v="6"/>
    <x v="1"/>
    <x v="7"/>
    <n v="0"/>
  </r>
  <r>
    <x v="11"/>
    <x v="6"/>
    <x v="1"/>
    <x v="8"/>
    <n v="1069710"/>
  </r>
  <r>
    <x v="11"/>
    <x v="6"/>
    <x v="1"/>
    <x v="9"/>
    <n v="803368"/>
  </r>
  <r>
    <x v="11"/>
    <x v="6"/>
    <x v="1"/>
    <x v="10"/>
    <n v="0"/>
  </r>
  <r>
    <x v="11"/>
    <x v="6"/>
    <x v="1"/>
    <x v="11"/>
    <n v="1762246"/>
  </r>
  <r>
    <x v="11"/>
    <x v="6"/>
    <x v="1"/>
    <x v="12"/>
    <n v="0"/>
  </r>
  <r>
    <x v="11"/>
    <x v="6"/>
    <x v="1"/>
    <x v="13"/>
    <n v="12538052"/>
  </r>
  <r>
    <x v="11"/>
    <x v="7"/>
    <x v="0"/>
    <x v="0"/>
    <n v="0"/>
  </r>
  <r>
    <x v="11"/>
    <x v="7"/>
    <x v="0"/>
    <x v="1"/>
    <n v="18900"/>
  </r>
  <r>
    <x v="11"/>
    <x v="7"/>
    <x v="0"/>
    <x v="2"/>
    <n v="215941"/>
  </r>
  <r>
    <x v="11"/>
    <x v="7"/>
    <x v="0"/>
    <x v="3"/>
    <n v="7169"/>
  </r>
  <r>
    <x v="11"/>
    <x v="7"/>
    <x v="0"/>
    <x v="4"/>
    <n v="0"/>
  </r>
  <r>
    <x v="11"/>
    <x v="7"/>
    <x v="0"/>
    <x v="5"/>
    <n v="0"/>
  </r>
  <r>
    <x v="11"/>
    <x v="7"/>
    <x v="0"/>
    <x v="6"/>
    <n v="0"/>
  </r>
  <r>
    <x v="11"/>
    <x v="7"/>
    <x v="0"/>
    <x v="7"/>
    <n v="0"/>
  </r>
  <r>
    <x v="11"/>
    <x v="7"/>
    <x v="0"/>
    <x v="8"/>
    <n v="0"/>
  </r>
  <r>
    <x v="11"/>
    <x v="7"/>
    <x v="0"/>
    <x v="9"/>
    <n v="14761"/>
  </r>
  <r>
    <x v="11"/>
    <x v="7"/>
    <x v="0"/>
    <x v="10"/>
    <n v="0"/>
  </r>
  <r>
    <x v="11"/>
    <x v="7"/>
    <x v="0"/>
    <x v="11"/>
    <n v="5431"/>
  </r>
  <r>
    <x v="11"/>
    <x v="7"/>
    <x v="0"/>
    <x v="12"/>
    <n v="0"/>
  </r>
  <r>
    <x v="11"/>
    <x v="7"/>
    <x v="0"/>
    <x v="13"/>
    <n v="180542"/>
  </r>
  <r>
    <x v="11"/>
    <x v="7"/>
    <x v="1"/>
    <x v="0"/>
    <n v="0"/>
  </r>
  <r>
    <x v="11"/>
    <x v="7"/>
    <x v="1"/>
    <x v="1"/>
    <n v="18900"/>
  </r>
  <r>
    <x v="11"/>
    <x v="7"/>
    <x v="1"/>
    <x v="2"/>
    <n v="215941"/>
  </r>
  <r>
    <x v="11"/>
    <x v="7"/>
    <x v="1"/>
    <x v="3"/>
    <n v="7169"/>
  </r>
  <r>
    <x v="11"/>
    <x v="7"/>
    <x v="1"/>
    <x v="4"/>
    <n v="0"/>
  </r>
  <r>
    <x v="11"/>
    <x v="7"/>
    <x v="1"/>
    <x v="5"/>
    <n v="0"/>
  </r>
  <r>
    <x v="11"/>
    <x v="7"/>
    <x v="1"/>
    <x v="6"/>
    <n v="0"/>
  </r>
  <r>
    <x v="11"/>
    <x v="7"/>
    <x v="1"/>
    <x v="7"/>
    <n v="0"/>
  </r>
  <r>
    <x v="11"/>
    <x v="7"/>
    <x v="1"/>
    <x v="8"/>
    <n v="0"/>
  </r>
  <r>
    <x v="11"/>
    <x v="7"/>
    <x v="1"/>
    <x v="9"/>
    <n v="14761"/>
  </r>
  <r>
    <x v="11"/>
    <x v="7"/>
    <x v="1"/>
    <x v="10"/>
    <n v="0"/>
  </r>
  <r>
    <x v="11"/>
    <x v="7"/>
    <x v="1"/>
    <x v="11"/>
    <n v="5431"/>
  </r>
  <r>
    <x v="11"/>
    <x v="7"/>
    <x v="1"/>
    <x v="12"/>
    <n v="0"/>
  </r>
  <r>
    <x v="11"/>
    <x v="7"/>
    <x v="1"/>
    <x v="13"/>
    <n v="180542"/>
  </r>
  <r>
    <x v="11"/>
    <x v="8"/>
    <x v="0"/>
    <x v="0"/>
    <n v="0"/>
  </r>
  <r>
    <x v="11"/>
    <x v="8"/>
    <x v="0"/>
    <x v="1"/>
    <n v="15745"/>
  </r>
  <r>
    <x v="11"/>
    <x v="8"/>
    <x v="0"/>
    <x v="2"/>
    <n v="6931802"/>
  </r>
  <r>
    <x v="11"/>
    <x v="8"/>
    <x v="0"/>
    <x v="3"/>
    <n v="7428141"/>
  </r>
  <r>
    <x v="11"/>
    <x v="8"/>
    <x v="0"/>
    <x v="4"/>
    <n v="1973596"/>
  </r>
  <r>
    <x v="11"/>
    <x v="8"/>
    <x v="0"/>
    <x v="5"/>
    <n v="3264132"/>
  </r>
  <r>
    <x v="11"/>
    <x v="8"/>
    <x v="0"/>
    <x v="6"/>
    <n v="18117960"/>
  </r>
  <r>
    <x v="11"/>
    <x v="8"/>
    <x v="0"/>
    <x v="7"/>
    <n v="0"/>
  </r>
  <r>
    <x v="11"/>
    <x v="8"/>
    <x v="0"/>
    <x v="8"/>
    <n v="3023779"/>
  </r>
  <r>
    <x v="11"/>
    <x v="8"/>
    <x v="0"/>
    <x v="9"/>
    <n v="1627877"/>
  </r>
  <r>
    <x v="11"/>
    <x v="8"/>
    <x v="0"/>
    <x v="10"/>
    <n v="521744"/>
  </r>
  <r>
    <x v="11"/>
    <x v="8"/>
    <x v="0"/>
    <x v="11"/>
    <n v="2678719"/>
  </r>
  <r>
    <x v="11"/>
    <x v="8"/>
    <x v="0"/>
    <x v="12"/>
    <n v="853221"/>
  </r>
  <r>
    <x v="11"/>
    <x v="8"/>
    <x v="0"/>
    <x v="13"/>
    <n v="16774246"/>
  </r>
  <r>
    <x v="11"/>
    <x v="8"/>
    <x v="1"/>
    <x v="0"/>
    <n v="1115573"/>
  </r>
  <r>
    <x v="11"/>
    <x v="8"/>
    <x v="1"/>
    <x v="1"/>
    <n v="1777569"/>
  </r>
  <r>
    <x v="11"/>
    <x v="8"/>
    <x v="1"/>
    <x v="2"/>
    <n v="7497131"/>
  </r>
  <r>
    <x v="11"/>
    <x v="8"/>
    <x v="1"/>
    <x v="3"/>
    <n v="362700"/>
  </r>
  <r>
    <x v="11"/>
    <x v="8"/>
    <x v="1"/>
    <x v="4"/>
    <n v="1973596"/>
  </r>
  <r>
    <x v="11"/>
    <x v="8"/>
    <x v="1"/>
    <x v="5"/>
    <n v="0"/>
  </r>
  <r>
    <x v="11"/>
    <x v="8"/>
    <x v="1"/>
    <x v="6"/>
    <n v="32063507"/>
  </r>
  <r>
    <x v="11"/>
    <x v="8"/>
    <x v="1"/>
    <x v="7"/>
    <n v="0"/>
  </r>
  <r>
    <x v="11"/>
    <x v="8"/>
    <x v="1"/>
    <x v="8"/>
    <n v="3417242"/>
  </r>
  <r>
    <x v="11"/>
    <x v="8"/>
    <x v="1"/>
    <x v="9"/>
    <n v="2630398"/>
  </r>
  <r>
    <x v="11"/>
    <x v="8"/>
    <x v="1"/>
    <x v="10"/>
    <n v="0"/>
  </r>
  <r>
    <x v="11"/>
    <x v="8"/>
    <x v="1"/>
    <x v="11"/>
    <n v="3825207"/>
  </r>
  <r>
    <x v="11"/>
    <x v="8"/>
    <x v="1"/>
    <x v="12"/>
    <n v="72"/>
  </r>
  <r>
    <x v="11"/>
    <x v="8"/>
    <x v="1"/>
    <x v="13"/>
    <n v="41174469"/>
  </r>
  <r>
    <x v="11"/>
    <x v="9"/>
    <x v="0"/>
    <x v="0"/>
    <n v="0"/>
  </r>
  <r>
    <x v="11"/>
    <x v="9"/>
    <x v="0"/>
    <x v="1"/>
    <n v="1586676"/>
  </r>
  <r>
    <x v="11"/>
    <x v="9"/>
    <x v="0"/>
    <x v="2"/>
    <n v="6510934"/>
  </r>
  <r>
    <x v="11"/>
    <x v="9"/>
    <x v="0"/>
    <x v="3"/>
    <n v="158676"/>
  </r>
  <r>
    <x v="11"/>
    <x v="9"/>
    <x v="0"/>
    <x v="4"/>
    <n v="38806"/>
  </r>
  <r>
    <x v="11"/>
    <x v="9"/>
    <x v="0"/>
    <x v="5"/>
    <n v="718745"/>
  </r>
  <r>
    <x v="11"/>
    <x v="9"/>
    <x v="0"/>
    <x v="6"/>
    <n v="508894"/>
  </r>
  <r>
    <x v="11"/>
    <x v="9"/>
    <x v="0"/>
    <x v="7"/>
    <n v="0"/>
  </r>
  <r>
    <x v="11"/>
    <x v="9"/>
    <x v="0"/>
    <x v="8"/>
    <n v="385146"/>
  </r>
  <r>
    <x v="11"/>
    <x v="9"/>
    <x v="0"/>
    <x v="9"/>
    <n v="225613"/>
  </r>
  <r>
    <x v="11"/>
    <x v="9"/>
    <x v="0"/>
    <x v="10"/>
    <n v="113506"/>
  </r>
  <r>
    <x v="11"/>
    <x v="9"/>
    <x v="0"/>
    <x v="11"/>
    <n v="213820"/>
  </r>
  <r>
    <x v="11"/>
    <x v="9"/>
    <x v="0"/>
    <x v="12"/>
    <n v="9792"/>
  </r>
  <r>
    <x v="11"/>
    <x v="9"/>
    <x v="0"/>
    <x v="13"/>
    <n v="4786564"/>
  </r>
  <r>
    <x v="11"/>
    <x v="9"/>
    <x v="1"/>
    <x v="0"/>
    <n v="0"/>
  </r>
  <r>
    <x v="11"/>
    <x v="9"/>
    <x v="1"/>
    <x v="1"/>
    <n v="1587013"/>
  </r>
  <r>
    <x v="11"/>
    <x v="9"/>
    <x v="1"/>
    <x v="2"/>
    <n v="6384367"/>
  </r>
  <r>
    <x v="11"/>
    <x v="9"/>
    <x v="1"/>
    <x v="3"/>
    <n v="158676"/>
  </r>
  <r>
    <x v="11"/>
    <x v="9"/>
    <x v="1"/>
    <x v="4"/>
    <n v="38806"/>
  </r>
  <r>
    <x v="11"/>
    <x v="9"/>
    <x v="1"/>
    <x v="5"/>
    <n v="0"/>
  </r>
  <r>
    <x v="11"/>
    <x v="9"/>
    <x v="1"/>
    <x v="6"/>
    <n v="740746"/>
  </r>
  <r>
    <x v="11"/>
    <x v="9"/>
    <x v="1"/>
    <x v="7"/>
    <n v="0"/>
  </r>
  <r>
    <x v="11"/>
    <x v="9"/>
    <x v="1"/>
    <x v="8"/>
    <n v="441216"/>
  </r>
  <r>
    <x v="11"/>
    <x v="9"/>
    <x v="1"/>
    <x v="9"/>
    <n v="261702"/>
  </r>
  <r>
    <x v="11"/>
    <x v="9"/>
    <x v="1"/>
    <x v="10"/>
    <n v="0"/>
  </r>
  <r>
    <x v="11"/>
    <x v="9"/>
    <x v="1"/>
    <x v="11"/>
    <n v="255183"/>
  </r>
  <r>
    <x v="11"/>
    <x v="9"/>
    <x v="1"/>
    <x v="12"/>
    <n v="0"/>
  </r>
  <r>
    <x v="11"/>
    <x v="9"/>
    <x v="1"/>
    <x v="13"/>
    <n v="5775315"/>
  </r>
  <r>
    <x v="11"/>
    <x v="10"/>
    <x v="0"/>
    <x v="0"/>
    <n v="0"/>
  </r>
  <r>
    <x v="11"/>
    <x v="10"/>
    <x v="0"/>
    <x v="1"/>
    <n v="171133"/>
  </r>
  <r>
    <x v="11"/>
    <x v="10"/>
    <x v="0"/>
    <x v="2"/>
    <n v="1487254"/>
  </r>
  <r>
    <x v="11"/>
    <x v="10"/>
    <x v="0"/>
    <x v="3"/>
    <n v="78892"/>
  </r>
  <r>
    <x v="11"/>
    <x v="10"/>
    <x v="0"/>
    <x v="4"/>
    <n v="83097"/>
  </r>
  <r>
    <x v="11"/>
    <x v="10"/>
    <x v="0"/>
    <x v="5"/>
    <n v="0"/>
  </r>
  <r>
    <x v="11"/>
    <x v="10"/>
    <x v="0"/>
    <x v="6"/>
    <n v="2020980"/>
  </r>
  <r>
    <x v="11"/>
    <x v="10"/>
    <x v="0"/>
    <x v="7"/>
    <n v="0"/>
  </r>
  <r>
    <x v="11"/>
    <x v="10"/>
    <x v="0"/>
    <x v="8"/>
    <n v="324337"/>
  </r>
  <r>
    <x v="11"/>
    <x v="10"/>
    <x v="0"/>
    <x v="9"/>
    <n v="158904"/>
  </r>
  <r>
    <x v="11"/>
    <x v="10"/>
    <x v="0"/>
    <x v="10"/>
    <n v="38272"/>
  </r>
  <r>
    <x v="11"/>
    <x v="10"/>
    <x v="0"/>
    <x v="11"/>
    <n v="216688"/>
  </r>
  <r>
    <x v="11"/>
    <x v="10"/>
    <x v="0"/>
    <x v="12"/>
    <n v="14026"/>
  </r>
  <r>
    <x v="11"/>
    <x v="10"/>
    <x v="0"/>
    <x v="13"/>
    <n v="3532987"/>
  </r>
  <r>
    <x v="11"/>
    <x v="10"/>
    <x v="1"/>
    <x v="0"/>
    <n v="0"/>
  </r>
  <r>
    <x v="11"/>
    <x v="10"/>
    <x v="1"/>
    <x v="1"/>
    <n v="171336"/>
  </r>
  <r>
    <x v="11"/>
    <x v="10"/>
    <x v="1"/>
    <x v="2"/>
    <n v="865288"/>
  </r>
  <r>
    <x v="11"/>
    <x v="10"/>
    <x v="1"/>
    <x v="3"/>
    <n v="78892"/>
  </r>
  <r>
    <x v="11"/>
    <x v="10"/>
    <x v="1"/>
    <x v="4"/>
    <n v="83097"/>
  </r>
  <r>
    <x v="11"/>
    <x v="10"/>
    <x v="1"/>
    <x v="5"/>
    <n v="0"/>
  </r>
  <r>
    <x v="11"/>
    <x v="10"/>
    <x v="1"/>
    <x v="6"/>
    <n v="2975538"/>
  </r>
  <r>
    <x v="11"/>
    <x v="10"/>
    <x v="1"/>
    <x v="7"/>
    <n v="0"/>
  </r>
  <r>
    <x v="11"/>
    <x v="10"/>
    <x v="1"/>
    <x v="8"/>
    <n v="413878"/>
  </r>
  <r>
    <x v="11"/>
    <x v="10"/>
    <x v="1"/>
    <x v="9"/>
    <n v="172040"/>
  </r>
  <r>
    <x v="11"/>
    <x v="10"/>
    <x v="1"/>
    <x v="10"/>
    <n v="0"/>
  </r>
  <r>
    <x v="11"/>
    <x v="10"/>
    <x v="1"/>
    <x v="11"/>
    <n v="306773"/>
  </r>
  <r>
    <x v="11"/>
    <x v="10"/>
    <x v="1"/>
    <x v="12"/>
    <n v="0"/>
  </r>
  <r>
    <x v="11"/>
    <x v="10"/>
    <x v="1"/>
    <x v="13"/>
    <n v="4056112"/>
  </r>
  <r>
    <x v="11"/>
    <x v="11"/>
    <x v="0"/>
    <x v="0"/>
    <n v="0"/>
  </r>
  <r>
    <x v="11"/>
    <x v="11"/>
    <x v="0"/>
    <x v="1"/>
    <n v="623286"/>
  </r>
  <r>
    <x v="11"/>
    <x v="11"/>
    <x v="0"/>
    <x v="2"/>
    <n v="2449237"/>
  </r>
  <r>
    <x v="11"/>
    <x v="11"/>
    <x v="0"/>
    <x v="3"/>
    <n v="54753"/>
  </r>
  <r>
    <x v="11"/>
    <x v="11"/>
    <x v="0"/>
    <x v="4"/>
    <n v="0"/>
  </r>
  <r>
    <x v="11"/>
    <x v="11"/>
    <x v="0"/>
    <x v="5"/>
    <n v="0"/>
  </r>
  <r>
    <x v="11"/>
    <x v="11"/>
    <x v="0"/>
    <x v="6"/>
    <n v="145100"/>
  </r>
  <r>
    <x v="11"/>
    <x v="11"/>
    <x v="0"/>
    <x v="7"/>
    <n v="0"/>
  </r>
  <r>
    <x v="11"/>
    <x v="11"/>
    <x v="0"/>
    <x v="8"/>
    <n v="135758"/>
  </r>
  <r>
    <x v="11"/>
    <x v="11"/>
    <x v="0"/>
    <x v="9"/>
    <n v="92163"/>
  </r>
  <r>
    <x v="11"/>
    <x v="11"/>
    <x v="0"/>
    <x v="10"/>
    <n v="32627"/>
  </r>
  <r>
    <x v="11"/>
    <x v="11"/>
    <x v="0"/>
    <x v="11"/>
    <n v="121441"/>
  </r>
  <r>
    <x v="11"/>
    <x v="11"/>
    <x v="0"/>
    <x v="12"/>
    <n v="958"/>
  </r>
  <r>
    <x v="11"/>
    <x v="11"/>
    <x v="0"/>
    <x v="13"/>
    <n v="2049665"/>
  </r>
  <r>
    <x v="11"/>
    <x v="11"/>
    <x v="1"/>
    <x v="0"/>
    <n v="0"/>
  </r>
  <r>
    <x v="11"/>
    <x v="11"/>
    <x v="1"/>
    <x v="1"/>
    <n v="623286"/>
  </r>
  <r>
    <x v="11"/>
    <x v="11"/>
    <x v="1"/>
    <x v="2"/>
    <n v="2493141"/>
  </r>
  <r>
    <x v="11"/>
    <x v="11"/>
    <x v="1"/>
    <x v="3"/>
    <n v="54753"/>
  </r>
  <r>
    <x v="11"/>
    <x v="11"/>
    <x v="1"/>
    <x v="4"/>
    <n v="0"/>
  </r>
  <r>
    <x v="11"/>
    <x v="11"/>
    <x v="1"/>
    <x v="5"/>
    <n v="0"/>
  </r>
  <r>
    <x v="11"/>
    <x v="11"/>
    <x v="1"/>
    <x v="6"/>
    <n v="413748"/>
  </r>
  <r>
    <x v="11"/>
    <x v="11"/>
    <x v="1"/>
    <x v="7"/>
    <n v="0"/>
  </r>
  <r>
    <x v="11"/>
    <x v="11"/>
    <x v="1"/>
    <x v="8"/>
    <n v="135758"/>
  </r>
  <r>
    <x v="11"/>
    <x v="11"/>
    <x v="1"/>
    <x v="9"/>
    <n v="92163"/>
  </r>
  <r>
    <x v="11"/>
    <x v="11"/>
    <x v="1"/>
    <x v="10"/>
    <n v="0"/>
  </r>
  <r>
    <x v="11"/>
    <x v="11"/>
    <x v="1"/>
    <x v="11"/>
    <n v="126954"/>
  </r>
  <r>
    <x v="11"/>
    <x v="11"/>
    <x v="1"/>
    <x v="12"/>
    <n v="0"/>
  </r>
  <r>
    <x v="11"/>
    <x v="11"/>
    <x v="1"/>
    <x v="13"/>
    <n v="2399399"/>
  </r>
  <r>
    <x v="11"/>
    <x v="12"/>
    <x v="0"/>
    <x v="0"/>
    <n v="0"/>
  </r>
  <r>
    <x v="11"/>
    <x v="12"/>
    <x v="0"/>
    <x v="1"/>
    <n v="130156"/>
  </r>
  <r>
    <x v="11"/>
    <x v="12"/>
    <x v="0"/>
    <x v="2"/>
    <n v="771156"/>
  </r>
  <r>
    <x v="11"/>
    <x v="12"/>
    <x v="0"/>
    <x v="3"/>
    <n v="61796"/>
  </r>
  <r>
    <x v="11"/>
    <x v="12"/>
    <x v="0"/>
    <x v="4"/>
    <n v="10919"/>
  </r>
  <r>
    <x v="11"/>
    <x v="12"/>
    <x v="0"/>
    <x v="5"/>
    <n v="0"/>
  </r>
  <r>
    <x v="11"/>
    <x v="12"/>
    <x v="0"/>
    <x v="6"/>
    <n v="724343"/>
  </r>
  <r>
    <x v="11"/>
    <x v="12"/>
    <x v="0"/>
    <x v="7"/>
    <n v="0"/>
  </r>
  <r>
    <x v="11"/>
    <x v="12"/>
    <x v="0"/>
    <x v="8"/>
    <n v="94885"/>
  </r>
  <r>
    <x v="11"/>
    <x v="12"/>
    <x v="0"/>
    <x v="9"/>
    <n v="74431"/>
  </r>
  <r>
    <x v="11"/>
    <x v="12"/>
    <x v="0"/>
    <x v="10"/>
    <n v="51294"/>
  </r>
  <r>
    <x v="11"/>
    <x v="12"/>
    <x v="0"/>
    <x v="11"/>
    <n v="72387"/>
  </r>
  <r>
    <x v="11"/>
    <x v="12"/>
    <x v="0"/>
    <x v="12"/>
    <n v="70406"/>
  </r>
  <r>
    <x v="11"/>
    <x v="12"/>
    <x v="0"/>
    <x v="13"/>
    <n v="1404581"/>
  </r>
  <r>
    <x v="11"/>
    <x v="12"/>
    <x v="1"/>
    <x v="0"/>
    <n v="0"/>
  </r>
  <r>
    <x v="11"/>
    <x v="12"/>
    <x v="1"/>
    <x v="1"/>
    <n v="130156"/>
  </r>
  <r>
    <x v="11"/>
    <x v="12"/>
    <x v="1"/>
    <x v="2"/>
    <n v="928749"/>
  </r>
  <r>
    <x v="11"/>
    <x v="12"/>
    <x v="1"/>
    <x v="3"/>
    <n v="61796"/>
  </r>
  <r>
    <x v="11"/>
    <x v="12"/>
    <x v="1"/>
    <x v="4"/>
    <n v="10919"/>
  </r>
  <r>
    <x v="11"/>
    <x v="12"/>
    <x v="1"/>
    <x v="5"/>
    <n v="0"/>
  </r>
  <r>
    <x v="11"/>
    <x v="12"/>
    <x v="1"/>
    <x v="6"/>
    <n v="724343"/>
  </r>
  <r>
    <x v="11"/>
    <x v="12"/>
    <x v="1"/>
    <x v="7"/>
    <n v="0"/>
  </r>
  <r>
    <x v="11"/>
    <x v="12"/>
    <x v="1"/>
    <x v="8"/>
    <n v="94885"/>
  </r>
  <r>
    <x v="11"/>
    <x v="12"/>
    <x v="1"/>
    <x v="9"/>
    <n v="74476"/>
  </r>
  <r>
    <x v="11"/>
    <x v="12"/>
    <x v="1"/>
    <x v="10"/>
    <n v="0"/>
  </r>
  <r>
    <x v="11"/>
    <x v="12"/>
    <x v="1"/>
    <x v="11"/>
    <n v="72387"/>
  </r>
  <r>
    <x v="11"/>
    <x v="12"/>
    <x v="1"/>
    <x v="12"/>
    <n v="0"/>
  </r>
  <r>
    <x v="11"/>
    <x v="12"/>
    <x v="1"/>
    <x v="13"/>
    <n v="1543017"/>
  </r>
  <r>
    <x v="11"/>
    <x v="13"/>
    <x v="0"/>
    <x v="0"/>
    <n v="0"/>
  </r>
  <r>
    <x v="11"/>
    <x v="13"/>
    <x v="0"/>
    <x v="1"/>
    <n v="279743"/>
  </r>
  <r>
    <x v="11"/>
    <x v="13"/>
    <x v="0"/>
    <x v="2"/>
    <n v="5936819"/>
  </r>
  <r>
    <x v="11"/>
    <x v="13"/>
    <x v="0"/>
    <x v="3"/>
    <n v="5278249"/>
  </r>
  <r>
    <x v="11"/>
    <x v="13"/>
    <x v="0"/>
    <x v="4"/>
    <n v="864683"/>
  </r>
  <r>
    <x v="11"/>
    <x v="13"/>
    <x v="0"/>
    <x v="5"/>
    <n v="0"/>
  </r>
  <r>
    <x v="11"/>
    <x v="13"/>
    <x v="0"/>
    <x v="6"/>
    <n v="1986898"/>
  </r>
  <r>
    <x v="11"/>
    <x v="13"/>
    <x v="0"/>
    <x v="7"/>
    <n v="0"/>
  </r>
  <r>
    <x v="11"/>
    <x v="13"/>
    <x v="0"/>
    <x v="8"/>
    <n v="2535617"/>
  </r>
  <r>
    <x v="11"/>
    <x v="13"/>
    <x v="0"/>
    <x v="9"/>
    <n v="420557"/>
  </r>
  <r>
    <x v="11"/>
    <x v="13"/>
    <x v="0"/>
    <x v="10"/>
    <n v="562"/>
  </r>
  <r>
    <x v="11"/>
    <x v="13"/>
    <x v="0"/>
    <x v="11"/>
    <n v="734325"/>
  </r>
  <r>
    <x v="11"/>
    <x v="13"/>
    <x v="0"/>
    <x v="12"/>
    <n v="0"/>
  </r>
  <r>
    <x v="11"/>
    <x v="13"/>
    <x v="0"/>
    <x v="13"/>
    <n v="4349865"/>
  </r>
  <r>
    <x v="11"/>
    <x v="13"/>
    <x v="1"/>
    <x v="0"/>
    <n v="0"/>
  </r>
  <r>
    <x v="11"/>
    <x v="13"/>
    <x v="1"/>
    <x v="1"/>
    <n v="451097"/>
  </r>
  <r>
    <x v="11"/>
    <x v="13"/>
    <x v="1"/>
    <x v="2"/>
    <n v="5252330"/>
  </r>
  <r>
    <x v="11"/>
    <x v="13"/>
    <x v="1"/>
    <x v="3"/>
    <n v="4970177"/>
  </r>
  <r>
    <x v="11"/>
    <x v="13"/>
    <x v="1"/>
    <x v="4"/>
    <n v="864683"/>
  </r>
  <r>
    <x v="11"/>
    <x v="13"/>
    <x v="1"/>
    <x v="5"/>
    <n v="0"/>
  </r>
  <r>
    <x v="11"/>
    <x v="13"/>
    <x v="1"/>
    <x v="6"/>
    <n v="2302741"/>
  </r>
  <r>
    <x v="11"/>
    <x v="13"/>
    <x v="1"/>
    <x v="7"/>
    <n v="0"/>
  </r>
  <r>
    <x v="11"/>
    <x v="13"/>
    <x v="1"/>
    <x v="8"/>
    <n v="3280769"/>
  </r>
  <r>
    <x v="11"/>
    <x v="13"/>
    <x v="1"/>
    <x v="9"/>
    <n v="430177"/>
  </r>
  <r>
    <x v="11"/>
    <x v="13"/>
    <x v="1"/>
    <x v="10"/>
    <n v="0"/>
  </r>
  <r>
    <x v="11"/>
    <x v="13"/>
    <x v="1"/>
    <x v="11"/>
    <n v="876732"/>
  </r>
  <r>
    <x v="11"/>
    <x v="13"/>
    <x v="1"/>
    <x v="12"/>
    <n v="0"/>
  </r>
  <r>
    <x v="11"/>
    <x v="13"/>
    <x v="1"/>
    <x v="13"/>
    <n v="4996438"/>
  </r>
  <r>
    <x v="11"/>
    <x v="74"/>
    <x v="0"/>
    <x v="0"/>
    <n v="0"/>
  </r>
  <r>
    <x v="11"/>
    <x v="74"/>
    <x v="0"/>
    <x v="1"/>
    <n v="20416"/>
  </r>
  <r>
    <x v="11"/>
    <x v="74"/>
    <x v="0"/>
    <x v="2"/>
    <n v="73155"/>
  </r>
  <r>
    <x v="11"/>
    <x v="74"/>
    <x v="0"/>
    <x v="3"/>
    <n v="26680"/>
  </r>
  <r>
    <x v="11"/>
    <x v="74"/>
    <x v="0"/>
    <x v="4"/>
    <n v="857"/>
  </r>
  <r>
    <x v="11"/>
    <x v="74"/>
    <x v="0"/>
    <x v="5"/>
    <n v="1538"/>
  </r>
  <r>
    <x v="11"/>
    <x v="74"/>
    <x v="0"/>
    <x v="6"/>
    <n v="0"/>
  </r>
  <r>
    <x v="11"/>
    <x v="74"/>
    <x v="0"/>
    <x v="7"/>
    <n v="0"/>
  </r>
  <r>
    <x v="11"/>
    <x v="74"/>
    <x v="0"/>
    <x v="8"/>
    <n v="0"/>
  </r>
  <r>
    <x v="11"/>
    <x v="74"/>
    <x v="0"/>
    <x v="9"/>
    <n v="21538"/>
  </r>
  <r>
    <x v="11"/>
    <x v="74"/>
    <x v="0"/>
    <x v="10"/>
    <n v="2953"/>
  </r>
  <r>
    <x v="11"/>
    <x v="74"/>
    <x v="0"/>
    <x v="11"/>
    <n v="13403"/>
  </r>
  <r>
    <x v="11"/>
    <x v="74"/>
    <x v="0"/>
    <x v="12"/>
    <n v="0"/>
  </r>
  <r>
    <x v="11"/>
    <x v="74"/>
    <x v="0"/>
    <x v="13"/>
    <n v="12576"/>
  </r>
  <r>
    <x v="11"/>
    <x v="74"/>
    <x v="1"/>
    <x v="0"/>
    <n v="0"/>
  </r>
  <r>
    <x v="11"/>
    <x v="74"/>
    <x v="1"/>
    <x v="1"/>
    <n v="20416"/>
  </r>
  <r>
    <x v="11"/>
    <x v="74"/>
    <x v="1"/>
    <x v="2"/>
    <n v="44401"/>
  </r>
  <r>
    <x v="11"/>
    <x v="74"/>
    <x v="1"/>
    <x v="3"/>
    <n v="26680"/>
  </r>
  <r>
    <x v="11"/>
    <x v="74"/>
    <x v="1"/>
    <x v="4"/>
    <n v="857"/>
  </r>
  <r>
    <x v="11"/>
    <x v="74"/>
    <x v="1"/>
    <x v="5"/>
    <n v="0"/>
  </r>
  <r>
    <x v="11"/>
    <x v="74"/>
    <x v="1"/>
    <x v="6"/>
    <n v="47272"/>
  </r>
  <r>
    <x v="11"/>
    <x v="74"/>
    <x v="1"/>
    <x v="7"/>
    <n v="0"/>
  </r>
  <r>
    <x v="11"/>
    <x v="74"/>
    <x v="1"/>
    <x v="8"/>
    <n v="0"/>
  </r>
  <r>
    <x v="11"/>
    <x v="74"/>
    <x v="1"/>
    <x v="9"/>
    <n v="21538"/>
  </r>
  <r>
    <x v="11"/>
    <x v="74"/>
    <x v="1"/>
    <x v="10"/>
    <n v="0"/>
  </r>
  <r>
    <x v="11"/>
    <x v="74"/>
    <x v="1"/>
    <x v="11"/>
    <n v="14409"/>
  </r>
  <r>
    <x v="11"/>
    <x v="74"/>
    <x v="1"/>
    <x v="12"/>
    <n v="0"/>
  </r>
  <r>
    <x v="11"/>
    <x v="74"/>
    <x v="1"/>
    <x v="13"/>
    <n v="36591"/>
  </r>
  <r>
    <x v="11"/>
    <x v="14"/>
    <x v="0"/>
    <x v="0"/>
    <n v="0"/>
  </r>
  <r>
    <x v="11"/>
    <x v="14"/>
    <x v="0"/>
    <x v="1"/>
    <n v="4619"/>
  </r>
  <r>
    <x v="11"/>
    <x v="14"/>
    <x v="0"/>
    <x v="2"/>
    <n v="2036074"/>
  </r>
  <r>
    <x v="11"/>
    <x v="14"/>
    <x v="0"/>
    <x v="3"/>
    <n v="867883"/>
  </r>
  <r>
    <x v="11"/>
    <x v="14"/>
    <x v="0"/>
    <x v="4"/>
    <n v="21809"/>
  </r>
  <r>
    <x v="11"/>
    <x v="14"/>
    <x v="0"/>
    <x v="5"/>
    <n v="0"/>
  </r>
  <r>
    <x v="11"/>
    <x v="14"/>
    <x v="0"/>
    <x v="6"/>
    <n v="30434"/>
  </r>
  <r>
    <x v="11"/>
    <x v="14"/>
    <x v="0"/>
    <x v="7"/>
    <n v="0"/>
  </r>
  <r>
    <x v="11"/>
    <x v="14"/>
    <x v="0"/>
    <x v="8"/>
    <n v="0"/>
  </r>
  <r>
    <x v="11"/>
    <x v="14"/>
    <x v="0"/>
    <x v="9"/>
    <n v="43991"/>
  </r>
  <r>
    <x v="11"/>
    <x v="14"/>
    <x v="0"/>
    <x v="10"/>
    <n v="0"/>
  </r>
  <r>
    <x v="11"/>
    <x v="14"/>
    <x v="0"/>
    <x v="11"/>
    <n v="68773"/>
  </r>
  <r>
    <x v="11"/>
    <x v="14"/>
    <x v="0"/>
    <x v="12"/>
    <n v="766"/>
  </r>
  <r>
    <x v="11"/>
    <x v="14"/>
    <x v="0"/>
    <x v="13"/>
    <n v="1197745"/>
  </r>
  <r>
    <x v="11"/>
    <x v="14"/>
    <x v="1"/>
    <x v="0"/>
    <n v="0"/>
  </r>
  <r>
    <x v="11"/>
    <x v="14"/>
    <x v="1"/>
    <x v="1"/>
    <n v="4619"/>
  </r>
  <r>
    <x v="11"/>
    <x v="14"/>
    <x v="1"/>
    <x v="2"/>
    <n v="2054634"/>
  </r>
  <r>
    <x v="11"/>
    <x v="14"/>
    <x v="1"/>
    <x v="3"/>
    <n v="867883"/>
  </r>
  <r>
    <x v="11"/>
    <x v="14"/>
    <x v="1"/>
    <x v="4"/>
    <n v="21809"/>
  </r>
  <r>
    <x v="11"/>
    <x v="14"/>
    <x v="1"/>
    <x v="5"/>
    <n v="0"/>
  </r>
  <r>
    <x v="11"/>
    <x v="14"/>
    <x v="1"/>
    <x v="6"/>
    <n v="30434"/>
  </r>
  <r>
    <x v="11"/>
    <x v="14"/>
    <x v="1"/>
    <x v="7"/>
    <n v="0"/>
  </r>
  <r>
    <x v="11"/>
    <x v="14"/>
    <x v="1"/>
    <x v="8"/>
    <n v="0"/>
  </r>
  <r>
    <x v="11"/>
    <x v="14"/>
    <x v="1"/>
    <x v="9"/>
    <n v="44183"/>
  </r>
  <r>
    <x v="11"/>
    <x v="14"/>
    <x v="1"/>
    <x v="10"/>
    <n v="0"/>
  </r>
  <r>
    <x v="11"/>
    <x v="14"/>
    <x v="1"/>
    <x v="11"/>
    <n v="68773"/>
  </r>
  <r>
    <x v="11"/>
    <x v="14"/>
    <x v="1"/>
    <x v="12"/>
    <n v="0"/>
  </r>
  <r>
    <x v="11"/>
    <x v="14"/>
    <x v="1"/>
    <x v="13"/>
    <n v="1215347"/>
  </r>
  <r>
    <x v="11"/>
    <x v="15"/>
    <x v="0"/>
    <x v="0"/>
    <n v="0"/>
  </r>
  <r>
    <x v="11"/>
    <x v="15"/>
    <x v="0"/>
    <x v="1"/>
    <n v="40186"/>
  </r>
  <r>
    <x v="11"/>
    <x v="15"/>
    <x v="0"/>
    <x v="2"/>
    <n v="1547652"/>
  </r>
  <r>
    <x v="11"/>
    <x v="15"/>
    <x v="0"/>
    <x v="3"/>
    <n v="971075"/>
  </r>
  <r>
    <x v="11"/>
    <x v="15"/>
    <x v="0"/>
    <x v="4"/>
    <n v="126744"/>
  </r>
  <r>
    <x v="11"/>
    <x v="15"/>
    <x v="0"/>
    <x v="5"/>
    <n v="35327"/>
  </r>
  <r>
    <x v="11"/>
    <x v="15"/>
    <x v="0"/>
    <x v="6"/>
    <n v="1604335"/>
  </r>
  <r>
    <x v="11"/>
    <x v="15"/>
    <x v="0"/>
    <x v="7"/>
    <n v="0"/>
  </r>
  <r>
    <x v="11"/>
    <x v="15"/>
    <x v="0"/>
    <x v="8"/>
    <n v="575442"/>
  </r>
  <r>
    <x v="11"/>
    <x v="15"/>
    <x v="0"/>
    <x v="9"/>
    <n v="215070"/>
  </r>
  <r>
    <x v="11"/>
    <x v="15"/>
    <x v="0"/>
    <x v="10"/>
    <n v="26013"/>
  </r>
  <r>
    <x v="11"/>
    <x v="15"/>
    <x v="0"/>
    <x v="11"/>
    <n v="462563"/>
  </r>
  <r>
    <x v="11"/>
    <x v="15"/>
    <x v="0"/>
    <x v="12"/>
    <n v="32427"/>
  </r>
  <r>
    <x v="11"/>
    <x v="15"/>
    <x v="0"/>
    <x v="13"/>
    <n v="2808004"/>
  </r>
  <r>
    <x v="11"/>
    <x v="15"/>
    <x v="1"/>
    <x v="0"/>
    <n v="0"/>
  </r>
  <r>
    <x v="11"/>
    <x v="15"/>
    <x v="1"/>
    <x v="1"/>
    <n v="79444"/>
  </r>
  <r>
    <x v="11"/>
    <x v="15"/>
    <x v="1"/>
    <x v="2"/>
    <n v="1480604"/>
  </r>
  <r>
    <x v="11"/>
    <x v="15"/>
    <x v="1"/>
    <x v="3"/>
    <n v="948405"/>
  </r>
  <r>
    <x v="11"/>
    <x v="15"/>
    <x v="1"/>
    <x v="4"/>
    <n v="126744"/>
  </r>
  <r>
    <x v="11"/>
    <x v="15"/>
    <x v="1"/>
    <x v="5"/>
    <n v="0"/>
  </r>
  <r>
    <x v="11"/>
    <x v="15"/>
    <x v="1"/>
    <x v="6"/>
    <n v="3383639"/>
  </r>
  <r>
    <x v="11"/>
    <x v="15"/>
    <x v="1"/>
    <x v="7"/>
    <n v="0"/>
  </r>
  <r>
    <x v="11"/>
    <x v="15"/>
    <x v="1"/>
    <x v="8"/>
    <n v="575442"/>
  </r>
  <r>
    <x v="11"/>
    <x v="15"/>
    <x v="1"/>
    <x v="9"/>
    <n v="219695"/>
  </r>
  <r>
    <x v="11"/>
    <x v="15"/>
    <x v="1"/>
    <x v="10"/>
    <n v="3051"/>
  </r>
  <r>
    <x v="11"/>
    <x v="15"/>
    <x v="1"/>
    <x v="11"/>
    <n v="646276"/>
  </r>
  <r>
    <x v="11"/>
    <x v="15"/>
    <x v="1"/>
    <x v="12"/>
    <n v="0"/>
  </r>
  <r>
    <x v="11"/>
    <x v="15"/>
    <x v="1"/>
    <x v="13"/>
    <n v="4708622"/>
  </r>
  <r>
    <x v="11"/>
    <x v="16"/>
    <x v="0"/>
    <x v="0"/>
    <n v="40000"/>
  </r>
  <r>
    <x v="11"/>
    <x v="16"/>
    <x v="0"/>
    <x v="1"/>
    <n v="43567"/>
  </r>
  <r>
    <x v="11"/>
    <x v="16"/>
    <x v="0"/>
    <x v="2"/>
    <n v="426538"/>
  </r>
  <r>
    <x v="11"/>
    <x v="16"/>
    <x v="0"/>
    <x v="3"/>
    <n v="114851"/>
  </r>
  <r>
    <x v="11"/>
    <x v="16"/>
    <x v="0"/>
    <x v="4"/>
    <n v="115864"/>
  </r>
  <r>
    <x v="11"/>
    <x v="16"/>
    <x v="0"/>
    <x v="5"/>
    <n v="105610"/>
  </r>
  <r>
    <x v="11"/>
    <x v="16"/>
    <x v="0"/>
    <x v="6"/>
    <n v="833738"/>
  </r>
  <r>
    <x v="11"/>
    <x v="16"/>
    <x v="0"/>
    <x v="7"/>
    <n v="0"/>
  </r>
  <r>
    <x v="11"/>
    <x v="16"/>
    <x v="0"/>
    <x v="8"/>
    <n v="54075"/>
  </r>
  <r>
    <x v="11"/>
    <x v="16"/>
    <x v="0"/>
    <x v="9"/>
    <n v="57702"/>
  </r>
  <r>
    <x v="11"/>
    <x v="16"/>
    <x v="0"/>
    <x v="10"/>
    <n v="23272"/>
  </r>
  <r>
    <x v="11"/>
    <x v="16"/>
    <x v="0"/>
    <x v="11"/>
    <n v="150203"/>
  </r>
  <r>
    <x v="11"/>
    <x v="16"/>
    <x v="0"/>
    <x v="12"/>
    <n v="45700"/>
  </r>
  <r>
    <x v="11"/>
    <x v="16"/>
    <x v="0"/>
    <x v="13"/>
    <n v="1089388"/>
  </r>
  <r>
    <x v="11"/>
    <x v="16"/>
    <x v="1"/>
    <x v="0"/>
    <n v="40000"/>
  </r>
  <r>
    <x v="11"/>
    <x v="16"/>
    <x v="1"/>
    <x v="1"/>
    <n v="63568"/>
  </r>
  <r>
    <x v="11"/>
    <x v="16"/>
    <x v="1"/>
    <x v="2"/>
    <n v="419510"/>
  </r>
  <r>
    <x v="11"/>
    <x v="16"/>
    <x v="1"/>
    <x v="3"/>
    <n v="125850"/>
  </r>
  <r>
    <x v="11"/>
    <x v="16"/>
    <x v="1"/>
    <x v="4"/>
    <n v="115864"/>
  </r>
  <r>
    <x v="11"/>
    <x v="16"/>
    <x v="1"/>
    <x v="5"/>
    <n v="0"/>
  </r>
  <r>
    <x v="11"/>
    <x v="16"/>
    <x v="1"/>
    <x v="6"/>
    <n v="1207002"/>
  </r>
  <r>
    <x v="11"/>
    <x v="16"/>
    <x v="1"/>
    <x v="7"/>
    <n v="0"/>
  </r>
  <r>
    <x v="11"/>
    <x v="16"/>
    <x v="1"/>
    <x v="8"/>
    <n v="54075"/>
  </r>
  <r>
    <x v="11"/>
    <x v="16"/>
    <x v="1"/>
    <x v="9"/>
    <n v="69028"/>
  </r>
  <r>
    <x v="11"/>
    <x v="16"/>
    <x v="1"/>
    <x v="10"/>
    <n v="0"/>
  </r>
  <r>
    <x v="11"/>
    <x v="16"/>
    <x v="1"/>
    <x v="11"/>
    <n v="167859"/>
  </r>
  <r>
    <x v="11"/>
    <x v="16"/>
    <x v="1"/>
    <x v="12"/>
    <n v="0"/>
  </r>
  <r>
    <x v="11"/>
    <x v="16"/>
    <x v="1"/>
    <x v="13"/>
    <n v="1514136"/>
  </r>
  <r>
    <x v="11"/>
    <x v="17"/>
    <x v="0"/>
    <x v="0"/>
    <n v="0"/>
  </r>
  <r>
    <x v="11"/>
    <x v="17"/>
    <x v="0"/>
    <x v="1"/>
    <n v="19980"/>
  </r>
  <r>
    <x v="11"/>
    <x v="17"/>
    <x v="0"/>
    <x v="2"/>
    <n v="47124"/>
  </r>
  <r>
    <x v="11"/>
    <x v="17"/>
    <x v="0"/>
    <x v="3"/>
    <n v="22311"/>
  </r>
  <r>
    <x v="11"/>
    <x v="17"/>
    <x v="0"/>
    <x v="4"/>
    <n v="0"/>
  </r>
  <r>
    <x v="11"/>
    <x v="17"/>
    <x v="0"/>
    <x v="5"/>
    <n v="0"/>
  </r>
  <r>
    <x v="11"/>
    <x v="17"/>
    <x v="0"/>
    <x v="6"/>
    <n v="0"/>
  </r>
  <r>
    <x v="11"/>
    <x v="17"/>
    <x v="0"/>
    <x v="7"/>
    <n v="0"/>
  </r>
  <r>
    <x v="11"/>
    <x v="17"/>
    <x v="0"/>
    <x v="8"/>
    <n v="0"/>
  </r>
  <r>
    <x v="11"/>
    <x v="17"/>
    <x v="0"/>
    <x v="9"/>
    <n v="3336"/>
  </r>
  <r>
    <x v="11"/>
    <x v="17"/>
    <x v="0"/>
    <x v="10"/>
    <n v="0"/>
  </r>
  <r>
    <x v="11"/>
    <x v="17"/>
    <x v="0"/>
    <x v="11"/>
    <n v="5530"/>
  </r>
  <r>
    <x v="11"/>
    <x v="17"/>
    <x v="0"/>
    <x v="12"/>
    <n v="0"/>
  </r>
  <r>
    <x v="11"/>
    <x v="17"/>
    <x v="0"/>
    <x v="13"/>
    <n v="7027"/>
  </r>
  <r>
    <x v="11"/>
    <x v="17"/>
    <x v="1"/>
    <x v="0"/>
    <n v="0"/>
  </r>
  <r>
    <x v="11"/>
    <x v="17"/>
    <x v="1"/>
    <x v="1"/>
    <n v="19980"/>
  </r>
  <r>
    <x v="11"/>
    <x v="17"/>
    <x v="1"/>
    <x v="2"/>
    <n v="47124"/>
  </r>
  <r>
    <x v="11"/>
    <x v="17"/>
    <x v="1"/>
    <x v="3"/>
    <n v="22311"/>
  </r>
  <r>
    <x v="11"/>
    <x v="17"/>
    <x v="1"/>
    <x v="4"/>
    <n v="0"/>
  </r>
  <r>
    <x v="11"/>
    <x v="17"/>
    <x v="1"/>
    <x v="5"/>
    <n v="0"/>
  </r>
  <r>
    <x v="11"/>
    <x v="17"/>
    <x v="1"/>
    <x v="6"/>
    <n v="0"/>
  </r>
  <r>
    <x v="11"/>
    <x v="17"/>
    <x v="1"/>
    <x v="7"/>
    <n v="0"/>
  </r>
  <r>
    <x v="11"/>
    <x v="17"/>
    <x v="1"/>
    <x v="8"/>
    <n v="0"/>
  </r>
  <r>
    <x v="11"/>
    <x v="17"/>
    <x v="1"/>
    <x v="9"/>
    <n v="3336"/>
  </r>
  <r>
    <x v="11"/>
    <x v="17"/>
    <x v="1"/>
    <x v="10"/>
    <n v="0"/>
  </r>
  <r>
    <x v="11"/>
    <x v="17"/>
    <x v="1"/>
    <x v="11"/>
    <n v="5530"/>
  </r>
  <r>
    <x v="11"/>
    <x v="17"/>
    <x v="1"/>
    <x v="12"/>
    <n v="0"/>
  </r>
  <r>
    <x v="11"/>
    <x v="17"/>
    <x v="1"/>
    <x v="13"/>
    <n v="7027"/>
  </r>
  <r>
    <x v="11"/>
    <x v="18"/>
    <x v="0"/>
    <x v="0"/>
    <n v="0"/>
  </r>
  <r>
    <x v="11"/>
    <x v="18"/>
    <x v="0"/>
    <x v="1"/>
    <n v="130"/>
  </r>
  <r>
    <x v="11"/>
    <x v="18"/>
    <x v="0"/>
    <x v="2"/>
    <n v="1045676"/>
  </r>
  <r>
    <x v="11"/>
    <x v="18"/>
    <x v="0"/>
    <x v="3"/>
    <n v="127593"/>
  </r>
  <r>
    <x v="11"/>
    <x v="18"/>
    <x v="0"/>
    <x v="4"/>
    <n v="16950"/>
  </r>
  <r>
    <x v="11"/>
    <x v="18"/>
    <x v="0"/>
    <x v="5"/>
    <n v="109586"/>
  </r>
  <r>
    <x v="11"/>
    <x v="18"/>
    <x v="0"/>
    <x v="6"/>
    <n v="857740"/>
  </r>
  <r>
    <x v="11"/>
    <x v="18"/>
    <x v="0"/>
    <x v="7"/>
    <n v="0"/>
  </r>
  <r>
    <x v="11"/>
    <x v="18"/>
    <x v="0"/>
    <x v="8"/>
    <n v="217504"/>
  </r>
  <r>
    <x v="11"/>
    <x v="18"/>
    <x v="0"/>
    <x v="9"/>
    <n v="111835"/>
  </r>
  <r>
    <x v="11"/>
    <x v="18"/>
    <x v="0"/>
    <x v="10"/>
    <n v="169610"/>
  </r>
  <r>
    <x v="11"/>
    <x v="18"/>
    <x v="0"/>
    <x v="11"/>
    <n v="164312"/>
  </r>
  <r>
    <x v="11"/>
    <x v="18"/>
    <x v="0"/>
    <x v="12"/>
    <n v="0"/>
  </r>
  <r>
    <x v="11"/>
    <x v="18"/>
    <x v="0"/>
    <x v="13"/>
    <n v="1749528"/>
  </r>
  <r>
    <x v="11"/>
    <x v="18"/>
    <x v="1"/>
    <x v="0"/>
    <n v="0"/>
  </r>
  <r>
    <x v="11"/>
    <x v="18"/>
    <x v="1"/>
    <x v="1"/>
    <n v="130"/>
  </r>
  <r>
    <x v="11"/>
    <x v="18"/>
    <x v="1"/>
    <x v="2"/>
    <n v="853985"/>
  </r>
  <r>
    <x v="11"/>
    <x v="18"/>
    <x v="1"/>
    <x v="3"/>
    <n v="202277"/>
  </r>
  <r>
    <x v="11"/>
    <x v="18"/>
    <x v="1"/>
    <x v="4"/>
    <n v="16950"/>
  </r>
  <r>
    <x v="11"/>
    <x v="18"/>
    <x v="1"/>
    <x v="5"/>
    <n v="0"/>
  </r>
  <r>
    <x v="11"/>
    <x v="18"/>
    <x v="1"/>
    <x v="6"/>
    <n v="1017483"/>
  </r>
  <r>
    <x v="11"/>
    <x v="18"/>
    <x v="1"/>
    <x v="7"/>
    <n v="0"/>
  </r>
  <r>
    <x v="11"/>
    <x v="18"/>
    <x v="1"/>
    <x v="8"/>
    <n v="217504"/>
  </r>
  <r>
    <x v="11"/>
    <x v="18"/>
    <x v="1"/>
    <x v="9"/>
    <n v="103237"/>
  </r>
  <r>
    <x v="11"/>
    <x v="18"/>
    <x v="1"/>
    <x v="10"/>
    <n v="0"/>
  </r>
  <r>
    <x v="11"/>
    <x v="18"/>
    <x v="1"/>
    <x v="11"/>
    <n v="201901"/>
  </r>
  <r>
    <x v="11"/>
    <x v="18"/>
    <x v="1"/>
    <x v="12"/>
    <n v="0"/>
  </r>
  <r>
    <x v="11"/>
    <x v="18"/>
    <x v="1"/>
    <x v="13"/>
    <n v="1968279"/>
  </r>
  <r>
    <x v="11"/>
    <x v="19"/>
    <x v="0"/>
    <x v="0"/>
    <n v="0"/>
  </r>
  <r>
    <x v="11"/>
    <x v="19"/>
    <x v="0"/>
    <x v="1"/>
    <n v="54233"/>
  </r>
  <r>
    <x v="11"/>
    <x v="19"/>
    <x v="0"/>
    <x v="2"/>
    <n v="177429"/>
  </r>
  <r>
    <x v="11"/>
    <x v="19"/>
    <x v="0"/>
    <x v="3"/>
    <n v="6211"/>
  </r>
  <r>
    <x v="11"/>
    <x v="19"/>
    <x v="0"/>
    <x v="4"/>
    <n v="90282"/>
  </r>
  <r>
    <x v="11"/>
    <x v="19"/>
    <x v="0"/>
    <x v="5"/>
    <n v="0"/>
  </r>
  <r>
    <x v="11"/>
    <x v="19"/>
    <x v="0"/>
    <x v="6"/>
    <n v="0"/>
  </r>
  <r>
    <x v="11"/>
    <x v="19"/>
    <x v="0"/>
    <x v="7"/>
    <n v="0"/>
  </r>
  <r>
    <x v="11"/>
    <x v="19"/>
    <x v="0"/>
    <x v="8"/>
    <n v="0"/>
  </r>
  <r>
    <x v="11"/>
    <x v="19"/>
    <x v="0"/>
    <x v="9"/>
    <n v="13135"/>
  </r>
  <r>
    <x v="11"/>
    <x v="19"/>
    <x v="0"/>
    <x v="10"/>
    <n v="0"/>
  </r>
  <r>
    <x v="11"/>
    <x v="19"/>
    <x v="0"/>
    <x v="11"/>
    <n v="18983"/>
  </r>
  <r>
    <x v="11"/>
    <x v="19"/>
    <x v="0"/>
    <x v="12"/>
    <n v="0"/>
  </r>
  <r>
    <x v="11"/>
    <x v="19"/>
    <x v="0"/>
    <x v="13"/>
    <n v="32551"/>
  </r>
  <r>
    <x v="11"/>
    <x v="19"/>
    <x v="1"/>
    <x v="0"/>
    <n v="0"/>
  </r>
  <r>
    <x v="11"/>
    <x v="19"/>
    <x v="1"/>
    <x v="1"/>
    <n v="54233"/>
  </r>
  <r>
    <x v="11"/>
    <x v="19"/>
    <x v="1"/>
    <x v="2"/>
    <n v="177429"/>
  </r>
  <r>
    <x v="11"/>
    <x v="19"/>
    <x v="1"/>
    <x v="3"/>
    <n v="6211"/>
  </r>
  <r>
    <x v="11"/>
    <x v="19"/>
    <x v="1"/>
    <x v="4"/>
    <n v="90282"/>
  </r>
  <r>
    <x v="11"/>
    <x v="19"/>
    <x v="1"/>
    <x v="5"/>
    <n v="0"/>
  </r>
  <r>
    <x v="11"/>
    <x v="19"/>
    <x v="1"/>
    <x v="6"/>
    <n v="0"/>
  </r>
  <r>
    <x v="11"/>
    <x v="19"/>
    <x v="1"/>
    <x v="7"/>
    <n v="0"/>
  </r>
  <r>
    <x v="11"/>
    <x v="19"/>
    <x v="1"/>
    <x v="8"/>
    <n v="0"/>
  </r>
  <r>
    <x v="11"/>
    <x v="19"/>
    <x v="1"/>
    <x v="9"/>
    <n v="13135"/>
  </r>
  <r>
    <x v="11"/>
    <x v="19"/>
    <x v="1"/>
    <x v="10"/>
    <n v="0"/>
  </r>
  <r>
    <x v="11"/>
    <x v="19"/>
    <x v="1"/>
    <x v="11"/>
    <n v="18983"/>
  </r>
  <r>
    <x v="11"/>
    <x v="19"/>
    <x v="1"/>
    <x v="12"/>
    <n v="0"/>
  </r>
  <r>
    <x v="11"/>
    <x v="19"/>
    <x v="1"/>
    <x v="13"/>
    <n v="32551"/>
  </r>
  <r>
    <x v="11"/>
    <x v="20"/>
    <x v="0"/>
    <x v="0"/>
    <n v="0"/>
  </r>
  <r>
    <x v="11"/>
    <x v="20"/>
    <x v="0"/>
    <x v="1"/>
    <n v="177296"/>
  </r>
  <r>
    <x v="11"/>
    <x v="20"/>
    <x v="0"/>
    <x v="2"/>
    <n v="1914659"/>
  </r>
  <r>
    <x v="11"/>
    <x v="20"/>
    <x v="0"/>
    <x v="3"/>
    <n v="277583"/>
  </r>
  <r>
    <x v="11"/>
    <x v="20"/>
    <x v="0"/>
    <x v="4"/>
    <n v="3212"/>
  </r>
  <r>
    <x v="11"/>
    <x v="20"/>
    <x v="0"/>
    <x v="5"/>
    <n v="640748"/>
  </r>
  <r>
    <x v="11"/>
    <x v="20"/>
    <x v="0"/>
    <x v="6"/>
    <n v="778319"/>
  </r>
  <r>
    <x v="11"/>
    <x v="20"/>
    <x v="0"/>
    <x v="7"/>
    <n v="0"/>
  </r>
  <r>
    <x v="11"/>
    <x v="20"/>
    <x v="0"/>
    <x v="8"/>
    <n v="398984"/>
  </r>
  <r>
    <x v="11"/>
    <x v="20"/>
    <x v="0"/>
    <x v="9"/>
    <n v="150316"/>
  </r>
  <r>
    <x v="11"/>
    <x v="20"/>
    <x v="0"/>
    <x v="10"/>
    <n v="6287"/>
  </r>
  <r>
    <x v="11"/>
    <x v="20"/>
    <x v="0"/>
    <x v="11"/>
    <n v="241334"/>
  </r>
  <r>
    <x v="11"/>
    <x v="20"/>
    <x v="0"/>
    <x v="12"/>
    <n v="0"/>
  </r>
  <r>
    <x v="11"/>
    <x v="20"/>
    <x v="0"/>
    <x v="13"/>
    <n v="2077854"/>
  </r>
  <r>
    <x v="11"/>
    <x v="20"/>
    <x v="1"/>
    <x v="0"/>
    <n v="0"/>
  </r>
  <r>
    <x v="11"/>
    <x v="20"/>
    <x v="1"/>
    <x v="1"/>
    <n v="222906"/>
  </r>
  <r>
    <x v="11"/>
    <x v="20"/>
    <x v="1"/>
    <x v="2"/>
    <n v="2390372"/>
  </r>
  <r>
    <x v="11"/>
    <x v="20"/>
    <x v="1"/>
    <x v="3"/>
    <n v="277629"/>
  </r>
  <r>
    <x v="11"/>
    <x v="20"/>
    <x v="1"/>
    <x v="4"/>
    <n v="3212"/>
  </r>
  <r>
    <x v="11"/>
    <x v="20"/>
    <x v="1"/>
    <x v="5"/>
    <n v="0"/>
  </r>
  <r>
    <x v="11"/>
    <x v="20"/>
    <x v="1"/>
    <x v="6"/>
    <n v="1134449"/>
  </r>
  <r>
    <x v="11"/>
    <x v="20"/>
    <x v="1"/>
    <x v="7"/>
    <n v="0"/>
  </r>
  <r>
    <x v="11"/>
    <x v="20"/>
    <x v="1"/>
    <x v="8"/>
    <n v="398984"/>
  </r>
  <r>
    <x v="11"/>
    <x v="20"/>
    <x v="1"/>
    <x v="9"/>
    <n v="152740"/>
  </r>
  <r>
    <x v="11"/>
    <x v="20"/>
    <x v="1"/>
    <x v="10"/>
    <n v="0"/>
  </r>
  <r>
    <x v="11"/>
    <x v="20"/>
    <x v="1"/>
    <x v="11"/>
    <n v="279606"/>
  </r>
  <r>
    <x v="11"/>
    <x v="20"/>
    <x v="1"/>
    <x v="12"/>
    <n v="0"/>
  </r>
  <r>
    <x v="11"/>
    <x v="20"/>
    <x v="1"/>
    <x v="13"/>
    <n v="3546924"/>
  </r>
  <r>
    <x v="11"/>
    <x v="21"/>
    <x v="0"/>
    <x v="0"/>
    <n v="0"/>
  </r>
  <r>
    <x v="11"/>
    <x v="21"/>
    <x v="0"/>
    <x v="1"/>
    <n v="58608"/>
  </r>
  <r>
    <x v="11"/>
    <x v="21"/>
    <x v="0"/>
    <x v="2"/>
    <n v="528689"/>
  </r>
  <r>
    <x v="11"/>
    <x v="21"/>
    <x v="0"/>
    <x v="3"/>
    <n v="124462"/>
  </r>
  <r>
    <x v="11"/>
    <x v="21"/>
    <x v="0"/>
    <x v="4"/>
    <n v="0"/>
  </r>
  <r>
    <x v="11"/>
    <x v="21"/>
    <x v="0"/>
    <x v="5"/>
    <n v="154148"/>
  </r>
  <r>
    <x v="11"/>
    <x v="21"/>
    <x v="0"/>
    <x v="6"/>
    <n v="226938"/>
  </r>
  <r>
    <x v="11"/>
    <x v="21"/>
    <x v="0"/>
    <x v="7"/>
    <n v="0"/>
  </r>
  <r>
    <x v="11"/>
    <x v="21"/>
    <x v="0"/>
    <x v="8"/>
    <n v="59080"/>
  </r>
  <r>
    <x v="11"/>
    <x v="21"/>
    <x v="0"/>
    <x v="9"/>
    <n v="49571"/>
  </r>
  <r>
    <x v="11"/>
    <x v="21"/>
    <x v="0"/>
    <x v="10"/>
    <n v="15090"/>
  </r>
  <r>
    <x v="11"/>
    <x v="21"/>
    <x v="0"/>
    <x v="11"/>
    <n v="82417"/>
  </r>
  <r>
    <x v="11"/>
    <x v="21"/>
    <x v="0"/>
    <x v="12"/>
    <n v="47661"/>
  </r>
  <r>
    <x v="11"/>
    <x v="21"/>
    <x v="0"/>
    <x v="13"/>
    <n v="542906"/>
  </r>
  <r>
    <x v="11"/>
    <x v="21"/>
    <x v="1"/>
    <x v="0"/>
    <n v="0"/>
  </r>
  <r>
    <x v="11"/>
    <x v="21"/>
    <x v="1"/>
    <x v="1"/>
    <n v="61358"/>
  </r>
  <r>
    <x v="11"/>
    <x v="21"/>
    <x v="1"/>
    <x v="2"/>
    <n v="449551"/>
  </r>
  <r>
    <x v="11"/>
    <x v="21"/>
    <x v="1"/>
    <x v="3"/>
    <n v="124462"/>
  </r>
  <r>
    <x v="11"/>
    <x v="21"/>
    <x v="1"/>
    <x v="4"/>
    <n v="0"/>
  </r>
  <r>
    <x v="11"/>
    <x v="21"/>
    <x v="1"/>
    <x v="5"/>
    <n v="0"/>
  </r>
  <r>
    <x v="11"/>
    <x v="21"/>
    <x v="1"/>
    <x v="6"/>
    <n v="307634"/>
  </r>
  <r>
    <x v="11"/>
    <x v="21"/>
    <x v="1"/>
    <x v="7"/>
    <n v="0"/>
  </r>
  <r>
    <x v="11"/>
    <x v="21"/>
    <x v="1"/>
    <x v="8"/>
    <n v="59080"/>
  </r>
  <r>
    <x v="11"/>
    <x v="21"/>
    <x v="1"/>
    <x v="9"/>
    <n v="51182"/>
  </r>
  <r>
    <x v="11"/>
    <x v="21"/>
    <x v="1"/>
    <x v="10"/>
    <n v="0"/>
  </r>
  <r>
    <x v="11"/>
    <x v="21"/>
    <x v="1"/>
    <x v="11"/>
    <n v="101346"/>
  </r>
  <r>
    <x v="11"/>
    <x v="21"/>
    <x v="1"/>
    <x v="12"/>
    <n v="0"/>
  </r>
  <r>
    <x v="11"/>
    <x v="21"/>
    <x v="1"/>
    <x v="13"/>
    <n v="680609"/>
  </r>
  <r>
    <x v="11"/>
    <x v="22"/>
    <x v="0"/>
    <x v="0"/>
    <n v="0"/>
  </r>
  <r>
    <x v="11"/>
    <x v="22"/>
    <x v="0"/>
    <x v="1"/>
    <n v="40876"/>
  </r>
  <r>
    <x v="11"/>
    <x v="22"/>
    <x v="0"/>
    <x v="2"/>
    <n v="334352"/>
  </r>
  <r>
    <x v="11"/>
    <x v="22"/>
    <x v="0"/>
    <x v="3"/>
    <n v="90008"/>
  </r>
  <r>
    <x v="11"/>
    <x v="22"/>
    <x v="0"/>
    <x v="4"/>
    <n v="0"/>
  </r>
  <r>
    <x v="11"/>
    <x v="22"/>
    <x v="0"/>
    <x v="5"/>
    <n v="391873"/>
  </r>
  <r>
    <x v="11"/>
    <x v="22"/>
    <x v="0"/>
    <x v="6"/>
    <n v="643010"/>
  </r>
  <r>
    <x v="11"/>
    <x v="22"/>
    <x v="0"/>
    <x v="7"/>
    <n v="0"/>
  </r>
  <r>
    <x v="11"/>
    <x v="22"/>
    <x v="0"/>
    <x v="8"/>
    <n v="92526"/>
  </r>
  <r>
    <x v="11"/>
    <x v="22"/>
    <x v="0"/>
    <x v="9"/>
    <n v="76467"/>
  </r>
  <r>
    <x v="11"/>
    <x v="22"/>
    <x v="0"/>
    <x v="10"/>
    <n v="178912"/>
  </r>
  <r>
    <x v="11"/>
    <x v="22"/>
    <x v="0"/>
    <x v="11"/>
    <n v="203135"/>
  </r>
  <r>
    <x v="11"/>
    <x v="22"/>
    <x v="0"/>
    <x v="12"/>
    <n v="12510"/>
  </r>
  <r>
    <x v="11"/>
    <x v="22"/>
    <x v="0"/>
    <x v="13"/>
    <n v="507397"/>
  </r>
  <r>
    <x v="11"/>
    <x v="22"/>
    <x v="1"/>
    <x v="0"/>
    <n v="0"/>
  </r>
  <r>
    <x v="11"/>
    <x v="22"/>
    <x v="1"/>
    <x v="1"/>
    <n v="40886"/>
  </r>
  <r>
    <x v="11"/>
    <x v="22"/>
    <x v="1"/>
    <x v="2"/>
    <n v="237545"/>
  </r>
  <r>
    <x v="11"/>
    <x v="22"/>
    <x v="1"/>
    <x v="3"/>
    <n v="90008"/>
  </r>
  <r>
    <x v="11"/>
    <x v="22"/>
    <x v="1"/>
    <x v="4"/>
    <n v="0"/>
  </r>
  <r>
    <x v="11"/>
    <x v="22"/>
    <x v="1"/>
    <x v="5"/>
    <n v="0"/>
  </r>
  <r>
    <x v="11"/>
    <x v="22"/>
    <x v="1"/>
    <x v="6"/>
    <n v="933350"/>
  </r>
  <r>
    <x v="11"/>
    <x v="22"/>
    <x v="1"/>
    <x v="7"/>
    <n v="0"/>
  </r>
  <r>
    <x v="11"/>
    <x v="22"/>
    <x v="1"/>
    <x v="8"/>
    <n v="92526"/>
  </r>
  <r>
    <x v="11"/>
    <x v="22"/>
    <x v="1"/>
    <x v="9"/>
    <n v="76973"/>
  </r>
  <r>
    <x v="11"/>
    <x v="22"/>
    <x v="1"/>
    <x v="10"/>
    <n v="0"/>
  </r>
  <r>
    <x v="11"/>
    <x v="22"/>
    <x v="1"/>
    <x v="11"/>
    <n v="222218"/>
  </r>
  <r>
    <x v="11"/>
    <x v="22"/>
    <x v="1"/>
    <x v="12"/>
    <n v="0"/>
  </r>
  <r>
    <x v="11"/>
    <x v="22"/>
    <x v="1"/>
    <x v="13"/>
    <n v="1277772"/>
  </r>
  <r>
    <x v="11"/>
    <x v="23"/>
    <x v="0"/>
    <x v="0"/>
    <n v="0"/>
  </r>
  <r>
    <x v="11"/>
    <x v="23"/>
    <x v="0"/>
    <x v="1"/>
    <n v="72744"/>
  </r>
  <r>
    <x v="11"/>
    <x v="23"/>
    <x v="0"/>
    <x v="2"/>
    <n v="975204"/>
  </r>
  <r>
    <x v="11"/>
    <x v="23"/>
    <x v="0"/>
    <x v="3"/>
    <n v="528653"/>
  </r>
  <r>
    <x v="11"/>
    <x v="23"/>
    <x v="0"/>
    <x v="4"/>
    <n v="8536"/>
  </r>
  <r>
    <x v="11"/>
    <x v="23"/>
    <x v="0"/>
    <x v="5"/>
    <n v="205966"/>
  </r>
  <r>
    <x v="11"/>
    <x v="23"/>
    <x v="0"/>
    <x v="6"/>
    <n v="1628222"/>
  </r>
  <r>
    <x v="11"/>
    <x v="23"/>
    <x v="0"/>
    <x v="7"/>
    <n v="0"/>
  </r>
  <r>
    <x v="11"/>
    <x v="23"/>
    <x v="0"/>
    <x v="8"/>
    <n v="1118716"/>
  </r>
  <r>
    <x v="11"/>
    <x v="23"/>
    <x v="0"/>
    <x v="9"/>
    <n v="557661"/>
  </r>
  <r>
    <x v="11"/>
    <x v="23"/>
    <x v="0"/>
    <x v="10"/>
    <n v="351916"/>
  </r>
  <r>
    <x v="11"/>
    <x v="23"/>
    <x v="0"/>
    <x v="11"/>
    <n v="904186"/>
  </r>
  <r>
    <x v="11"/>
    <x v="23"/>
    <x v="0"/>
    <x v="12"/>
    <n v="155374"/>
  </r>
  <r>
    <x v="11"/>
    <x v="23"/>
    <x v="0"/>
    <x v="13"/>
    <n v="3056226"/>
  </r>
  <r>
    <x v="11"/>
    <x v="23"/>
    <x v="1"/>
    <x v="0"/>
    <n v="0"/>
  </r>
  <r>
    <x v="11"/>
    <x v="23"/>
    <x v="1"/>
    <x v="1"/>
    <n v="73484"/>
  </r>
  <r>
    <x v="11"/>
    <x v="23"/>
    <x v="1"/>
    <x v="2"/>
    <n v="869935"/>
  </r>
  <r>
    <x v="11"/>
    <x v="23"/>
    <x v="1"/>
    <x v="3"/>
    <n v="401082"/>
  </r>
  <r>
    <x v="11"/>
    <x v="23"/>
    <x v="1"/>
    <x v="4"/>
    <n v="8536"/>
  </r>
  <r>
    <x v="11"/>
    <x v="23"/>
    <x v="1"/>
    <x v="5"/>
    <n v="0"/>
  </r>
  <r>
    <x v="11"/>
    <x v="23"/>
    <x v="1"/>
    <x v="6"/>
    <n v="3186110"/>
  </r>
  <r>
    <x v="11"/>
    <x v="23"/>
    <x v="1"/>
    <x v="7"/>
    <n v="0"/>
  </r>
  <r>
    <x v="11"/>
    <x v="23"/>
    <x v="1"/>
    <x v="8"/>
    <n v="1118716"/>
  </r>
  <r>
    <x v="11"/>
    <x v="23"/>
    <x v="1"/>
    <x v="9"/>
    <n v="625148"/>
  </r>
  <r>
    <x v="11"/>
    <x v="23"/>
    <x v="1"/>
    <x v="10"/>
    <n v="0"/>
  </r>
  <r>
    <x v="11"/>
    <x v="23"/>
    <x v="1"/>
    <x v="11"/>
    <n v="1037202"/>
  </r>
  <r>
    <x v="11"/>
    <x v="23"/>
    <x v="1"/>
    <x v="12"/>
    <n v="0"/>
  </r>
  <r>
    <x v="11"/>
    <x v="23"/>
    <x v="1"/>
    <x v="13"/>
    <n v="5103713"/>
  </r>
  <r>
    <x v="11"/>
    <x v="24"/>
    <x v="0"/>
    <x v="0"/>
    <n v="0"/>
  </r>
  <r>
    <x v="11"/>
    <x v="24"/>
    <x v="0"/>
    <x v="1"/>
    <n v="49666"/>
  </r>
  <r>
    <x v="11"/>
    <x v="24"/>
    <x v="0"/>
    <x v="2"/>
    <n v="300294"/>
  </r>
  <r>
    <x v="11"/>
    <x v="24"/>
    <x v="0"/>
    <x v="3"/>
    <n v="27116"/>
  </r>
  <r>
    <x v="11"/>
    <x v="24"/>
    <x v="0"/>
    <x v="4"/>
    <n v="2851"/>
  </r>
  <r>
    <x v="11"/>
    <x v="24"/>
    <x v="0"/>
    <x v="5"/>
    <n v="99175"/>
  </r>
  <r>
    <x v="11"/>
    <x v="24"/>
    <x v="0"/>
    <x v="6"/>
    <n v="71130"/>
  </r>
  <r>
    <x v="11"/>
    <x v="24"/>
    <x v="0"/>
    <x v="7"/>
    <n v="0"/>
  </r>
  <r>
    <x v="11"/>
    <x v="24"/>
    <x v="0"/>
    <x v="8"/>
    <n v="0"/>
  </r>
  <r>
    <x v="11"/>
    <x v="24"/>
    <x v="0"/>
    <x v="9"/>
    <n v="37451"/>
  </r>
  <r>
    <x v="11"/>
    <x v="24"/>
    <x v="0"/>
    <x v="10"/>
    <n v="0"/>
  </r>
  <r>
    <x v="11"/>
    <x v="24"/>
    <x v="0"/>
    <x v="11"/>
    <n v="47035"/>
  </r>
  <r>
    <x v="11"/>
    <x v="24"/>
    <x v="0"/>
    <x v="12"/>
    <n v="0"/>
  </r>
  <r>
    <x v="11"/>
    <x v="24"/>
    <x v="0"/>
    <x v="13"/>
    <n v="202200"/>
  </r>
  <r>
    <x v="11"/>
    <x v="24"/>
    <x v="1"/>
    <x v="0"/>
    <n v="0"/>
  </r>
  <r>
    <x v="11"/>
    <x v="24"/>
    <x v="1"/>
    <x v="1"/>
    <n v="50285"/>
  </r>
  <r>
    <x v="11"/>
    <x v="24"/>
    <x v="1"/>
    <x v="2"/>
    <n v="317650"/>
  </r>
  <r>
    <x v="11"/>
    <x v="24"/>
    <x v="1"/>
    <x v="3"/>
    <n v="27116"/>
  </r>
  <r>
    <x v="11"/>
    <x v="24"/>
    <x v="1"/>
    <x v="4"/>
    <n v="2851"/>
  </r>
  <r>
    <x v="11"/>
    <x v="24"/>
    <x v="1"/>
    <x v="5"/>
    <n v="0"/>
  </r>
  <r>
    <x v="11"/>
    <x v="24"/>
    <x v="1"/>
    <x v="6"/>
    <n v="99563"/>
  </r>
  <r>
    <x v="11"/>
    <x v="24"/>
    <x v="1"/>
    <x v="7"/>
    <n v="0"/>
  </r>
  <r>
    <x v="11"/>
    <x v="24"/>
    <x v="1"/>
    <x v="8"/>
    <n v="19742"/>
  </r>
  <r>
    <x v="11"/>
    <x v="24"/>
    <x v="1"/>
    <x v="9"/>
    <n v="41925"/>
  </r>
  <r>
    <x v="11"/>
    <x v="24"/>
    <x v="1"/>
    <x v="10"/>
    <n v="0"/>
  </r>
  <r>
    <x v="11"/>
    <x v="24"/>
    <x v="1"/>
    <x v="11"/>
    <n v="62316"/>
  </r>
  <r>
    <x v="11"/>
    <x v="24"/>
    <x v="1"/>
    <x v="12"/>
    <n v="0"/>
  </r>
  <r>
    <x v="11"/>
    <x v="24"/>
    <x v="1"/>
    <x v="13"/>
    <n v="377094"/>
  </r>
  <r>
    <x v="11"/>
    <x v="25"/>
    <x v="0"/>
    <x v="0"/>
    <n v="0"/>
  </r>
  <r>
    <x v="11"/>
    <x v="25"/>
    <x v="0"/>
    <x v="1"/>
    <n v="2125"/>
  </r>
  <r>
    <x v="11"/>
    <x v="25"/>
    <x v="0"/>
    <x v="2"/>
    <n v="242175"/>
  </r>
  <r>
    <x v="11"/>
    <x v="25"/>
    <x v="0"/>
    <x v="3"/>
    <n v="22413"/>
  </r>
  <r>
    <x v="11"/>
    <x v="25"/>
    <x v="0"/>
    <x v="4"/>
    <n v="576"/>
  </r>
  <r>
    <x v="11"/>
    <x v="25"/>
    <x v="0"/>
    <x v="5"/>
    <n v="36050"/>
  </r>
  <r>
    <x v="11"/>
    <x v="25"/>
    <x v="0"/>
    <x v="6"/>
    <n v="35333"/>
  </r>
  <r>
    <x v="11"/>
    <x v="25"/>
    <x v="0"/>
    <x v="7"/>
    <n v="0"/>
  </r>
  <r>
    <x v="11"/>
    <x v="25"/>
    <x v="0"/>
    <x v="8"/>
    <n v="0"/>
  </r>
  <r>
    <x v="11"/>
    <x v="25"/>
    <x v="0"/>
    <x v="9"/>
    <n v="29017"/>
  </r>
  <r>
    <x v="11"/>
    <x v="25"/>
    <x v="0"/>
    <x v="10"/>
    <n v="47605"/>
  </r>
  <r>
    <x v="11"/>
    <x v="25"/>
    <x v="0"/>
    <x v="11"/>
    <n v="58711"/>
  </r>
  <r>
    <x v="11"/>
    <x v="25"/>
    <x v="0"/>
    <x v="12"/>
    <n v="9698"/>
  </r>
  <r>
    <x v="11"/>
    <x v="25"/>
    <x v="0"/>
    <x v="13"/>
    <n v="208131"/>
  </r>
  <r>
    <x v="11"/>
    <x v="25"/>
    <x v="1"/>
    <x v="0"/>
    <n v="0"/>
  </r>
  <r>
    <x v="11"/>
    <x v="25"/>
    <x v="1"/>
    <x v="1"/>
    <n v="2125"/>
  </r>
  <r>
    <x v="11"/>
    <x v="25"/>
    <x v="1"/>
    <x v="2"/>
    <n v="172294"/>
  </r>
  <r>
    <x v="11"/>
    <x v="25"/>
    <x v="1"/>
    <x v="3"/>
    <n v="22413"/>
  </r>
  <r>
    <x v="11"/>
    <x v="25"/>
    <x v="1"/>
    <x v="4"/>
    <n v="576"/>
  </r>
  <r>
    <x v="11"/>
    <x v="25"/>
    <x v="1"/>
    <x v="5"/>
    <n v="0"/>
  </r>
  <r>
    <x v="11"/>
    <x v="25"/>
    <x v="1"/>
    <x v="6"/>
    <n v="108598"/>
  </r>
  <r>
    <x v="11"/>
    <x v="25"/>
    <x v="1"/>
    <x v="7"/>
    <n v="0"/>
  </r>
  <r>
    <x v="11"/>
    <x v="25"/>
    <x v="1"/>
    <x v="8"/>
    <n v="0"/>
  </r>
  <r>
    <x v="11"/>
    <x v="25"/>
    <x v="1"/>
    <x v="9"/>
    <n v="30183"/>
  </r>
  <r>
    <x v="11"/>
    <x v="25"/>
    <x v="1"/>
    <x v="10"/>
    <n v="0"/>
  </r>
  <r>
    <x v="11"/>
    <x v="25"/>
    <x v="1"/>
    <x v="11"/>
    <n v="64082"/>
  </r>
  <r>
    <x v="11"/>
    <x v="25"/>
    <x v="1"/>
    <x v="12"/>
    <n v="0"/>
  </r>
  <r>
    <x v="11"/>
    <x v="25"/>
    <x v="1"/>
    <x v="13"/>
    <n v="289677"/>
  </r>
  <r>
    <x v="11"/>
    <x v="26"/>
    <x v="0"/>
    <x v="0"/>
    <n v="0"/>
  </r>
  <r>
    <x v="11"/>
    <x v="26"/>
    <x v="0"/>
    <x v="1"/>
    <n v="11187"/>
  </r>
  <r>
    <x v="11"/>
    <x v="26"/>
    <x v="0"/>
    <x v="2"/>
    <n v="394151"/>
  </r>
  <r>
    <x v="11"/>
    <x v="26"/>
    <x v="0"/>
    <x v="3"/>
    <n v="117896"/>
  </r>
  <r>
    <x v="11"/>
    <x v="26"/>
    <x v="0"/>
    <x v="4"/>
    <n v="0"/>
  </r>
  <r>
    <x v="11"/>
    <x v="26"/>
    <x v="0"/>
    <x v="5"/>
    <n v="0"/>
  </r>
  <r>
    <x v="11"/>
    <x v="26"/>
    <x v="0"/>
    <x v="6"/>
    <n v="397358"/>
  </r>
  <r>
    <x v="11"/>
    <x v="26"/>
    <x v="0"/>
    <x v="7"/>
    <n v="0"/>
  </r>
  <r>
    <x v="11"/>
    <x v="26"/>
    <x v="0"/>
    <x v="8"/>
    <n v="126834"/>
  </r>
  <r>
    <x v="11"/>
    <x v="26"/>
    <x v="0"/>
    <x v="9"/>
    <n v="81236"/>
  </r>
  <r>
    <x v="11"/>
    <x v="26"/>
    <x v="0"/>
    <x v="10"/>
    <n v="65094"/>
  </r>
  <r>
    <x v="11"/>
    <x v="26"/>
    <x v="0"/>
    <x v="11"/>
    <n v="141419"/>
  </r>
  <r>
    <x v="11"/>
    <x v="26"/>
    <x v="0"/>
    <x v="12"/>
    <n v="0"/>
  </r>
  <r>
    <x v="11"/>
    <x v="26"/>
    <x v="0"/>
    <x v="13"/>
    <n v="784349"/>
  </r>
  <r>
    <x v="11"/>
    <x v="26"/>
    <x v="1"/>
    <x v="0"/>
    <n v="0"/>
  </r>
  <r>
    <x v="11"/>
    <x v="26"/>
    <x v="1"/>
    <x v="1"/>
    <n v="19285"/>
  </r>
  <r>
    <x v="11"/>
    <x v="26"/>
    <x v="1"/>
    <x v="2"/>
    <n v="301052"/>
  </r>
  <r>
    <x v="11"/>
    <x v="26"/>
    <x v="1"/>
    <x v="3"/>
    <n v="117896"/>
  </r>
  <r>
    <x v="11"/>
    <x v="26"/>
    <x v="1"/>
    <x v="4"/>
    <n v="0"/>
  </r>
  <r>
    <x v="11"/>
    <x v="26"/>
    <x v="1"/>
    <x v="5"/>
    <n v="0"/>
  </r>
  <r>
    <x v="11"/>
    <x v="26"/>
    <x v="1"/>
    <x v="6"/>
    <n v="899987"/>
  </r>
  <r>
    <x v="11"/>
    <x v="26"/>
    <x v="1"/>
    <x v="7"/>
    <n v="0"/>
  </r>
  <r>
    <x v="11"/>
    <x v="26"/>
    <x v="1"/>
    <x v="8"/>
    <n v="126834"/>
  </r>
  <r>
    <x v="11"/>
    <x v="26"/>
    <x v="1"/>
    <x v="9"/>
    <n v="135005"/>
  </r>
  <r>
    <x v="11"/>
    <x v="26"/>
    <x v="1"/>
    <x v="10"/>
    <n v="0"/>
  </r>
  <r>
    <x v="11"/>
    <x v="26"/>
    <x v="1"/>
    <x v="11"/>
    <n v="209508"/>
  </r>
  <r>
    <x v="11"/>
    <x v="26"/>
    <x v="1"/>
    <x v="12"/>
    <n v="0"/>
  </r>
  <r>
    <x v="11"/>
    <x v="26"/>
    <x v="1"/>
    <x v="13"/>
    <n v="1265195"/>
  </r>
  <r>
    <x v="11"/>
    <x v="27"/>
    <x v="0"/>
    <x v="0"/>
    <n v="0"/>
  </r>
  <r>
    <x v="11"/>
    <x v="27"/>
    <x v="0"/>
    <x v="1"/>
    <n v="24038"/>
  </r>
  <r>
    <x v="11"/>
    <x v="27"/>
    <x v="0"/>
    <x v="2"/>
    <n v="452512"/>
  </r>
  <r>
    <x v="11"/>
    <x v="27"/>
    <x v="0"/>
    <x v="3"/>
    <n v="82319"/>
  </r>
  <r>
    <x v="11"/>
    <x v="27"/>
    <x v="0"/>
    <x v="4"/>
    <n v="13388"/>
  </r>
  <r>
    <x v="11"/>
    <x v="27"/>
    <x v="0"/>
    <x v="5"/>
    <n v="0"/>
  </r>
  <r>
    <x v="11"/>
    <x v="27"/>
    <x v="0"/>
    <x v="6"/>
    <n v="46789"/>
  </r>
  <r>
    <x v="11"/>
    <x v="27"/>
    <x v="0"/>
    <x v="7"/>
    <n v="0"/>
  </r>
  <r>
    <x v="11"/>
    <x v="27"/>
    <x v="0"/>
    <x v="8"/>
    <n v="0"/>
  </r>
  <r>
    <x v="11"/>
    <x v="27"/>
    <x v="0"/>
    <x v="9"/>
    <n v="23958"/>
  </r>
  <r>
    <x v="11"/>
    <x v="27"/>
    <x v="0"/>
    <x v="10"/>
    <n v="155709"/>
  </r>
  <r>
    <x v="11"/>
    <x v="27"/>
    <x v="0"/>
    <x v="11"/>
    <n v="14789"/>
  </r>
  <r>
    <x v="11"/>
    <x v="27"/>
    <x v="0"/>
    <x v="12"/>
    <n v="5379"/>
  </r>
  <r>
    <x v="11"/>
    <x v="27"/>
    <x v="0"/>
    <x v="13"/>
    <n v="220057"/>
  </r>
  <r>
    <x v="11"/>
    <x v="27"/>
    <x v="1"/>
    <x v="0"/>
    <n v="0"/>
  </r>
  <r>
    <x v="11"/>
    <x v="27"/>
    <x v="1"/>
    <x v="1"/>
    <n v="24381"/>
  </r>
  <r>
    <x v="11"/>
    <x v="27"/>
    <x v="1"/>
    <x v="2"/>
    <n v="426721"/>
  </r>
  <r>
    <x v="11"/>
    <x v="27"/>
    <x v="1"/>
    <x v="3"/>
    <n v="82319"/>
  </r>
  <r>
    <x v="11"/>
    <x v="27"/>
    <x v="1"/>
    <x v="4"/>
    <n v="13388"/>
  </r>
  <r>
    <x v="11"/>
    <x v="27"/>
    <x v="1"/>
    <x v="5"/>
    <n v="0"/>
  </r>
  <r>
    <x v="11"/>
    <x v="27"/>
    <x v="1"/>
    <x v="6"/>
    <n v="71571"/>
  </r>
  <r>
    <x v="11"/>
    <x v="27"/>
    <x v="1"/>
    <x v="7"/>
    <n v="0"/>
  </r>
  <r>
    <x v="11"/>
    <x v="27"/>
    <x v="1"/>
    <x v="8"/>
    <n v="0"/>
  </r>
  <r>
    <x v="11"/>
    <x v="27"/>
    <x v="1"/>
    <x v="9"/>
    <n v="30269"/>
  </r>
  <r>
    <x v="11"/>
    <x v="27"/>
    <x v="1"/>
    <x v="10"/>
    <n v="0"/>
  </r>
  <r>
    <x v="11"/>
    <x v="27"/>
    <x v="1"/>
    <x v="11"/>
    <n v="16625"/>
  </r>
  <r>
    <x v="11"/>
    <x v="27"/>
    <x v="1"/>
    <x v="12"/>
    <n v="0"/>
  </r>
  <r>
    <x v="11"/>
    <x v="27"/>
    <x v="1"/>
    <x v="13"/>
    <n v="364560"/>
  </r>
  <r>
    <x v="11"/>
    <x v="28"/>
    <x v="0"/>
    <x v="0"/>
    <n v="0"/>
  </r>
  <r>
    <x v="11"/>
    <x v="28"/>
    <x v="0"/>
    <x v="1"/>
    <n v="22338"/>
  </r>
  <r>
    <x v="11"/>
    <x v="28"/>
    <x v="0"/>
    <x v="2"/>
    <n v="76372"/>
  </r>
  <r>
    <x v="11"/>
    <x v="28"/>
    <x v="0"/>
    <x v="3"/>
    <n v="4381"/>
  </r>
  <r>
    <x v="11"/>
    <x v="28"/>
    <x v="0"/>
    <x v="4"/>
    <n v="464"/>
  </r>
  <r>
    <x v="11"/>
    <x v="28"/>
    <x v="0"/>
    <x v="5"/>
    <n v="16292"/>
  </r>
  <r>
    <x v="11"/>
    <x v="28"/>
    <x v="0"/>
    <x v="6"/>
    <n v="0"/>
  </r>
  <r>
    <x v="11"/>
    <x v="28"/>
    <x v="0"/>
    <x v="7"/>
    <n v="0"/>
  </r>
  <r>
    <x v="11"/>
    <x v="28"/>
    <x v="0"/>
    <x v="8"/>
    <n v="0"/>
  </r>
  <r>
    <x v="11"/>
    <x v="28"/>
    <x v="0"/>
    <x v="9"/>
    <n v="4335"/>
  </r>
  <r>
    <x v="11"/>
    <x v="28"/>
    <x v="0"/>
    <x v="10"/>
    <n v="1662"/>
  </r>
  <r>
    <x v="11"/>
    <x v="28"/>
    <x v="0"/>
    <x v="11"/>
    <n v="2929"/>
  </r>
  <r>
    <x v="11"/>
    <x v="28"/>
    <x v="0"/>
    <x v="12"/>
    <n v="0"/>
  </r>
  <r>
    <x v="11"/>
    <x v="28"/>
    <x v="0"/>
    <x v="13"/>
    <n v="29829"/>
  </r>
  <r>
    <x v="11"/>
    <x v="28"/>
    <x v="1"/>
    <x v="0"/>
    <n v="0"/>
  </r>
  <r>
    <x v="11"/>
    <x v="28"/>
    <x v="1"/>
    <x v="1"/>
    <n v="29803"/>
  </r>
  <r>
    <x v="11"/>
    <x v="28"/>
    <x v="1"/>
    <x v="2"/>
    <n v="73151"/>
  </r>
  <r>
    <x v="11"/>
    <x v="28"/>
    <x v="1"/>
    <x v="3"/>
    <n v="4381"/>
  </r>
  <r>
    <x v="11"/>
    <x v="28"/>
    <x v="1"/>
    <x v="4"/>
    <n v="465"/>
  </r>
  <r>
    <x v="11"/>
    <x v="28"/>
    <x v="1"/>
    <x v="5"/>
    <n v="0"/>
  </r>
  <r>
    <x v="11"/>
    <x v="28"/>
    <x v="1"/>
    <x v="6"/>
    <n v="0"/>
  </r>
  <r>
    <x v="11"/>
    <x v="28"/>
    <x v="1"/>
    <x v="7"/>
    <n v="0"/>
  </r>
  <r>
    <x v="11"/>
    <x v="28"/>
    <x v="1"/>
    <x v="8"/>
    <n v="0"/>
  </r>
  <r>
    <x v="11"/>
    <x v="28"/>
    <x v="1"/>
    <x v="9"/>
    <n v="4347"/>
  </r>
  <r>
    <x v="11"/>
    <x v="28"/>
    <x v="1"/>
    <x v="10"/>
    <n v="0"/>
  </r>
  <r>
    <x v="11"/>
    <x v="28"/>
    <x v="1"/>
    <x v="11"/>
    <n v="2929"/>
  </r>
  <r>
    <x v="11"/>
    <x v="28"/>
    <x v="1"/>
    <x v="12"/>
    <n v="0"/>
  </r>
  <r>
    <x v="11"/>
    <x v="28"/>
    <x v="1"/>
    <x v="13"/>
    <n v="37084"/>
  </r>
  <r>
    <x v="11"/>
    <x v="29"/>
    <x v="0"/>
    <x v="0"/>
    <n v="0"/>
  </r>
  <r>
    <x v="11"/>
    <x v="29"/>
    <x v="0"/>
    <x v="1"/>
    <n v="41465"/>
  </r>
  <r>
    <x v="11"/>
    <x v="29"/>
    <x v="0"/>
    <x v="2"/>
    <n v="267878"/>
  </r>
  <r>
    <x v="11"/>
    <x v="29"/>
    <x v="0"/>
    <x v="3"/>
    <n v="69715"/>
  </r>
  <r>
    <x v="11"/>
    <x v="29"/>
    <x v="0"/>
    <x v="4"/>
    <n v="909"/>
  </r>
  <r>
    <x v="11"/>
    <x v="29"/>
    <x v="0"/>
    <x v="5"/>
    <n v="20368"/>
  </r>
  <r>
    <x v="11"/>
    <x v="29"/>
    <x v="0"/>
    <x v="6"/>
    <n v="16050"/>
  </r>
  <r>
    <x v="11"/>
    <x v="29"/>
    <x v="0"/>
    <x v="7"/>
    <n v="0"/>
  </r>
  <r>
    <x v="11"/>
    <x v="29"/>
    <x v="0"/>
    <x v="8"/>
    <n v="0"/>
  </r>
  <r>
    <x v="11"/>
    <x v="29"/>
    <x v="0"/>
    <x v="9"/>
    <n v="8613"/>
  </r>
  <r>
    <x v="11"/>
    <x v="29"/>
    <x v="0"/>
    <x v="10"/>
    <n v="37870"/>
  </r>
  <r>
    <x v="11"/>
    <x v="29"/>
    <x v="0"/>
    <x v="11"/>
    <n v="10114"/>
  </r>
  <r>
    <x v="11"/>
    <x v="29"/>
    <x v="0"/>
    <x v="12"/>
    <n v="0"/>
  </r>
  <r>
    <x v="11"/>
    <x v="29"/>
    <x v="0"/>
    <x v="13"/>
    <n v="115102"/>
  </r>
  <r>
    <x v="11"/>
    <x v="29"/>
    <x v="1"/>
    <x v="0"/>
    <n v="0"/>
  </r>
  <r>
    <x v="11"/>
    <x v="29"/>
    <x v="1"/>
    <x v="1"/>
    <n v="41465"/>
  </r>
  <r>
    <x v="11"/>
    <x v="29"/>
    <x v="1"/>
    <x v="2"/>
    <n v="250900"/>
  </r>
  <r>
    <x v="11"/>
    <x v="29"/>
    <x v="1"/>
    <x v="3"/>
    <n v="69715"/>
  </r>
  <r>
    <x v="11"/>
    <x v="29"/>
    <x v="1"/>
    <x v="4"/>
    <n v="2645"/>
  </r>
  <r>
    <x v="11"/>
    <x v="29"/>
    <x v="1"/>
    <x v="5"/>
    <n v="0"/>
  </r>
  <r>
    <x v="11"/>
    <x v="29"/>
    <x v="1"/>
    <x v="6"/>
    <n v="16050"/>
  </r>
  <r>
    <x v="11"/>
    <x v="29"/>
    <x v="1"/>
    <x v="7"/>
    <n v="0"/>
  </r>
  <r>
    <x v="11"/>
    <x v="29"/>
    <x v="1"/>
    <x v="8"/>
    <n v="0"/>
  </r>
  <r>
    <x v="11"/>
    <x v="29"/>
    <x v="1"/>
    <x v="9"/>
    <n v="12406"/>
  </r>
  <r>
    <x v="11"/>
    <x v="29"/>
    <x v="1"/>
    <x v="10"/>
    <n v="0"/>
  </r>
  <r>
    <x v="11"/>
    <x v="29"/>
    <x v="1"/>
    <x v="11"/>
    <n v="10241"/>
  </r>
  <r>
    <x v="11"/>
    <x v="29"/>
    <x v="1"/>
    <x v="12"/>
    <n v="0"/>
  </r>
  <r>
    <x v="11"/>
    <x v="29"/>
    <x v="1"/>
    <x v="13"/>
    <n v="150960"/>
  </r>
  <r>
    <x v="11"/>
    <x v="31"/>
    <x v="0"/>
    <x v="0"/>
    <n v="0"/>
  </r>
  <r>
    <x v="11"/>
    <x v="31"/>
    <x v="0"/>
    <x v="1"/>
    <n v="12378"/>
  </r>
  <r>
    <x v="11"/>
    <x v="31"/>
    <x v="0"/>
    <x v="2"/>
    <n v="392574"/>
  </r>
  <r>
    <x v="11"/>
    <x v="31"/>
    <x v="0"/>
    <x v="3"/>
    <n v="53950"/>
  </r>
  <r>
    <x v="11"/>
    <x v="31"/>
    <x v="0"/>
    <x v="4"/>
    <n v="0"/>
  </r>
  <r>
    <x v="11"/>
    <x v="31"/>
    <x v="0"/>
    <x v="5"/>
    <n v="0"/>
  </r>
  <r>
    <x v="11"/>
    <x v="31"/>
    <x v="0"/>
    <x v="6"/>
    <n v="229699"/>
  </r>
  <r>
    <x v="11"/>
    <x v="31"/>
    <x v="0"/>
    <x v="7"/>
    <n v="0"/>
  </r>
  <r>
    <x v="11"/>
    <x v="31"/>
    <x v="0"/>
    <x v="8"/>
    <n v="23853"/>
  </r>
  <r>
    <x v="11"/>
    <x v="31"/>
    <x v="0"/>
    <x v="9"/>
    <n v="51351"/>
  </r>
  <r>
    <x v="11"/>
    <x v="31"/>
    <x v="0"/>
    <x v="10"/>
    <n v="115124"/>
  </r>
  <r>
    <x v="11"/>
    <x v="31"/>
    <x v="0"/>
    <x v="11"/>
    <n v="44425"/>
  </r>
  <r>
    <x v="11"/>
    <x v="31"/>
    <x v="0"/>
    <x v="12"/>
    <n v="0"/>
  </r>
  <r>
    <x v="11"/>
    <x v="31"/>
    <x v="0"/>
    <x v="13"/>
    <n v="457748"/>
  </r>
  <r>
    <x v="11"/>
    <x v="31"/>
    <x v="1"/>
    <x v="0"/>
    <n v="0"/>
  </r>
  <r>
    <x v="11"/>
    <x v="31"/>
    <x v="1"/>
    <x v="1"/>
    <n v="12378"/>
  </r>
  <r>
    <x v="11"/>
    <x v="31"/>
    <x v="1"/>
    <x v="2"/>
    <n v="305638"/>
  </r>
  <r>
    <x v="11"/>
    <x v="31"/>
    <x v="1"/>
    <x v="3"/>
    <n v="53950"/>
  </r>
  <r>
    <x v="11"/>
    <x v="31"/>
    <x v="1"/>
    <x v="4"/>
    <n v="0"/>
  </r>
  <r>
    <x v="11"/>
    <x v="31"/>
    <x v="1"/>
    <x v="5"/>
    <n v="0"/>
  </r>
  <r>
    <x v="11"/>
    <x v="31"/>
    <x v="1"/>
    <x v="6"/>
    <n v="296852"/>
  </r>
  <r>
    <x v="11"/>
    <x v="31"/>
    <x v="1"/>
    <x v="7"/>
    <n v="0"/>
  </r>
  <r>
    <x v="11"/>
    <x v="31"/>
    <x v="1"/>
    <x v="8"/>
    <n v="23853"/>
  </r>
  <r>
    <x v="11"/>
    <x v="31"/>
    <x v="1"/>
    <x v="9"/>
    <n v="51351"/>
  </r>
  <r>
    <x v="11"/>
    <x v="31"/>
    <x v="1"/>
    <x v="10"/>
    <n v="0"/>
  </r>
  <r>
    <x v="11"/>
    <x v="31"/>
    <x v="1"/>
    <x v="11"/>
    <n v="47083"/>
  </r>
  <r>
    <x v="11"/>
    <x v="31"/>
    <x v="1"/>
    <x v="12"/>
    <n v="0"/>
  </r>
  <r>
    <x v="11"/>
    <x v="31"/>
    <x v="1"/>
    <x v="13"/>
    <n v="555747"/>
  </r>
  <r>
    <x v="11"/>
    <x v="32"/>
    <x v="0"/>
    <x v="0"/>
    <n v="0"/>
  </r>
  <r>
    <x v="11"/>
    <x v="32"/>
    <x v="0"/>
    <x v="1"/>
    <n v="73880"/>
  </r>
  <r>
    <x v="11"/>
    <x v="32"/>
    <x v="0"/>
    <x v="2"/>
    <n v="1147862"/>
  </r>
  <r>
    <x v="11"/>
    <x v="32"/>
    <x v="0"/>
    <x v="3"/>
    <n v="248465"/>
  </r>
  <r>
    <x v="11"/>
    <x v="32"/>
    <x v="0"/>
    <x v="4"/>
    <n v="14500"/>
  </r>
  <r>
    <x v="11"/>
    <x v="32"/>
    <x v="0"/>
    <x v="5"/>
    <n v="1117"/>
  </r>
  <r>
    <x v="11"/>
    <x v="32"/>
    <x v="0"/>
    <x v="6"/>
    <n v="2036804"/>
  </r>
  <r>
    <x v="11"/>
    <x v="32"/>
    <x v="0"/>
    <x v="7"/>
    <n v="0"/>
  </r>
  <r>
    <x v="11"/>
    <x v="32"/>
    <x v="0"/>
    <x v="8"/>
    <n v="797220"/>
  </r>
  <r>
    <x v="11"/>
    <x v="32"/>
    <x v="0"/>
    <x v="9"/>
    <n v="312388"/>
  </r>
  <r>
    <x v="11"/>
    <x v="32"/>
    <x v="0"/>
    <x v="10"/>
    <n v="130207"/>
  </r>
  <r>
    <x v="11"/>
    <x v="32"/>
    <x v="0"/>
    <x v="11"/>
    <n v="1240591"/>
  </r>
  <r>
    <x v="11"/>
    <x v="32"/>
    <x v="0"/>
    <x v="12"/>
    <n v="0"/>
  </r>
  <r>
    <x v="11"/>
    <x v="32"/>
    <x v="0"/>
    <x v="13"/>
    <n v="4441920"/>
  </r>
  <r>
    <x v="11"/>
    <x v="32"/>
    <x v="1"/>
    <x v="0"/>
    <n v="4530"/>
  </r>
  <r>
    <x v="11"/>
    <x v="32"/>
    <x v="1"/>
    <x v="1"/>
    <n v="73880"/>
  </r>
  <r>
    <x v="11"/>
    <x v="32"/>
    <x v="1"/>
    <x v="2"/>
    <n v="1507758"/>
  </r>
  <r>
    <x v="11"/>
    <x v="32"/>
    <x v="1"/>
    <x v="3"/>
    <n v="245965"/>
  </r>
  <r>
    <x v="11"/>
    <x v="32"/>
    <x v="1"/>
    <x v="4"/>
    <n v="14500"/>
  </r>
  <r>
    <x v="11"/>
    <x v="32"/>
    <x v="1"/>
    <x v="5"/>
    <n v="0"/>
  </r>
  <r>
    <x v="11"/>
    <x v="32"/>
    <x v="1"/>
    <x v="6"/>
    <n v="3198789"/>
  </r>
  <r>
    <x v="11"/>
    <x v="32"/>
    <x v="1"/>
    <x v="7"/>
    <n v="0"/>
  </r>
  <r>
    <x v="11"/>
    <x v="32"/>
    <x v="1"/>
    <x v="8"/>
    <n v="879295"/>
  </r>
  <r>
    <x v="11"/>
    <x v="32"/>
    <x v="1"/>
    <x v="9"/>
    <n v="426675"/>
  </r>
  <r>
    <x v="11"/>
    <x v="32"/>
    <x v="1"/>
    <x v="10"/>
    <n v="0"/>
  </r>
  <r>
    <x v="11"/>
    <x v="32"/>
    <x v="1"/>
    <x v="11"/>
    <n v="1404770"/>
  </r>
  <r>
    <x v="11"/>
    <x v="32"/>
    <x v="1"/>
    <x v="12"/>
    <n v="0"/>
  </r>
  <r>
    <x v="11"/>
    <x v="32"/>
    <x v="1"/>
    <x v="13"/>
    <n v="6234122"/>
  </r>
  <r>
    <x v="11"/>
    <x v="33"/>
    <x v="0"/>
    <x v="0"/>
    <n v="0"/>
  </r>
  <r>
    <x v="11"/>
    <x v="33"/>
    <x v="0"/>
    <x v="1"/>
    <n v="187440"/>
  </r>
  <r>
    <x v="11"/>
    <x v="33"/>
    <x v="0"/>
    <x v="2"/>
    <n v="1159977"/>
  </r>
  <r>
    <x v="11"/>
    <x v="33"/>
    <x v="0"/>
    <x v="3"/>
    <n v="108706"/>
  </r>
  <r>
    <x v="11"/>
    <x v="33"/>
    <x v="0"/>
    <x v="4"/>
    <n v="1405"/>
  </r>
  <r>
    <x v="11"/>
    <x v="33"/>
    <x v="0"/>
    <x v="5"/>
    <n v="151954"/>
  </r>
  <r>
    <x v="11"/>
    <x v="33"/>
    <x v="0"/>
    <x v="6"/>
    <n v="142657"/>
  </r>
  <r>
    <x v="11"/>
    <x v="33"/>
    <x v="0"/>
    <x v="7"/>
    <n v="0"/>
  </r>
  <r>
    <x v="11"/>
    <x v="33"/>
    <x v="0"/>
    <x v="8"/>
    <n v="96646"/>
  </r>
  <r>
    <x v="11"/>
    <x v="33"/>
    <x v="0"/>
    <x v="9"/>
    <n v="74720"/>
  </r>
  <r>
    <x v="11"/>
    <x v="33"/>
    <x v="0"/>
    <x v="10"/>
    <n v="236320"/>
  </r>
  <r>
    <x v="11"/>
    <x v="33"/>
    <x v="0"/>
    <x v="11"/>
    <n v="115278"/>
  </r>
  <r>
    <x v="11"/>
    <x v="33"/>
    <x v="0"/>
    <x v="12"/>
    <n v="17500"/>
  </r>
  <r>
    <x v="11"/>
    <x v="33"/>
    <x v="0"/>
    <x v="13"/>
    <n v="771513"/>
  </r>
  <r>
    <x v="11"/>
    <x v="33"/>
    <x v="1"/>
    <x v="0"/>
    <n v="0"/>
  </r>
  <r>
    <x v="11"/>
    <x v="33"/>
    <x v="1"/>
    <x v="1"/>
    <n v="187440"/>
  </r>
  <r>
    <x v="11"/>
    <x v="33"/>
    <x v="1"/>
    <x v="2"/>
    <n v="825455"/>
  </r>
  <r>
    <x v="11"/>
    <x v="33"/>
    <x v="1"/>
    <x v="3"/>
    <n v="88706"/>
  </r>
  <r>
    <x v="11"/>
    <x v="33"/>
    <x v="1"/>
    <x v="4"/>
    <n v="14612"/>
  </r>
  <r>
    <x v="11"/>
    <x v="33"/>
    <x v="1"/>
    <x v="5"/>
    <n v="0"/>
  </r>
  <r>
    <x v="11"/>
    <x v="33"/>
    <x v="1"/>
    <x v="6"/>
    <n v="518134"/>
  </r>
  <r>
    <x v="11"/>
    <x v="33"/>
    <x v="1"/>
    <x v="7"/>
    <n v="0"/>
  </r>
  <r>
    <x v="11"/>
    <x v="33"/>
    <x v="1"/>
    <x v="8"/>
    <n v="96646"/>
  </r>
  <r>
    <x v="11"/>
    <x v="33"/>
    <x v="1"/>
    <x v="9"/>
    <n v="84143"/>
  </r>
  <r>
    <x v="11"/>
    <x v="33"/>
    <x v="1"/>
    <x v="10"/>
    <n v="0"/>
  </r>
  <r>
    <x v="11"/>
    <x v="33"/>
    <x v="1"/>
    <x v="11"/>
    <n v="145346"/>
  </r>
  <r>
    <x v="11"/>
    <x v="33"/>
    <x v="1"/>
    <x v="12"/>
    <n v="0"/>
  </r>
  <r>
    <x v="11"/>
    <x v="33"/>
    <x v="1"/>
    <x v="13"/>
    <n v="1210680"/>
  </r>
  <r>
    <x v="11"/>
    <x v="34"/>
    <x v="0"/>
    <x v="0"/>
    <n v="0"/>
  </r>
  <r>
    <x v="11"/>
    <x v="34"/>
    <x v="0"/>
    <x v="1"/>
    <n v="17593"/>
  </r>
  <r>
    <x v="11"/>
    <x v="34"/>
    <x v="0"/>
    <x v="2"/>
    <n v="840525"/>
  </r>
  <r>
    <x v="11"/>
    <x v="34"/>
    <x v="0"/>
    <x v="3"/>
    <n v="154920"/>
  </r>
  <r>
    <x v="11"/>
    <x v="34"/>
    <x v="0"/>
    <x v="4"/>
    <n v="0"/>
  </r>
  <r>
    <x v="11"/>
    <x v="34"/>
    <x v="0"/>
    <x v="5"/>
    <n v="173697"/>
  </r>
  <r>
    <x v="11"/>
    <x v="34"/>
    <x v="0"/>
    <x v="6"/>
    <n v="567469"/>
  </r>
  <r>
    <x v="11"/>
    <x v="34"/>
    <x v="0"/>
    <x v="7"/>
    <n v="0"/>
  </r>
  <r>
    <x v="11"/>
    <x v="34"/>
    <x v="0"/>
    <x v="8"/>
    <n v="171205"/>
  </r>
  <r>
    <x v="11"/>
    <x v="34"/>
    <x v="0"/>
    <x v="9"/>
    <n v="61766"/>
  </r>
  <r>
    <x v="11"/>
    <x v="34"/>
    <x v="0"/>
    <x v="10"/>
    <n v="152143"/>
  </r>
  <r>
    <x v="11"/>
    <x v="34"/>
    <x v="0"/>
    <x v="11"/>
    <n v="140820"/>
  </r>
  <r>
    <x v="11"/>
    <x v="34"/>
    <x v="0"/>
    <x v="12"/>
    <n v="3004"/>
  </r>
  <r>
    <x v="11"/>
    <x v="34"/>
    <x v="0"/>
    <x v="13"/>
    <n v="1162904"/>
  </r>
  <r>
    <x v="11"/>
    <x v="34"/>
    <x v="1"/>
    <x v="0"/>
    <n v="0"/>
  </r>
  <r>
    <x v="11"/>
    <x v="34"/>
    <x v="1"/>
    <x v="1"/>
    <n v="17645"/>
  </r>
  <r>
    <x v="11"/>
    <x v="34"/>
    <x v="1"/>
    <x v="2"/>
    <n v="613751"/>
  </r>
  <r>
    <x v="11"/>
    <x v="34"/>
    <x v="1"/>
    <x v="3"/>
    <n v="150702"/>
  </r>
  <r>
    <x v="11"/>
    <x v="34"/>
    <x v="1"/>
    <x v="4"/>
    <n v="0"/>
  </r>
  <r>
    <x v="11"/>
    <x v="34"/>
    <x v="1"/>
    <x v="5"/>
    <n v="0"/>
  </r>
  <r>
    <x v="11"/>
    <x v="34"/>
    <x v="1"/>
    <x v="6"/>
    <n v="825728"/>
  </r>
  <r>
    <x v="11"/>
    <x v="34"/>
    <x v="1"/>
    <x v="7"/>
    <n v="0"/>
  </r>
  <r>
    <x v="11"/>
    <x v="34"/>
    <x v="1"/>
    <x v="8"/>
    <n v="171205"/>
  </r>
  <r>
    <x v="11"/>
    <x v="34"/>
    <x v="1"/>
    <x v="9"/>
    <n v="62744"/>
  </r>
  <r>
    <x v="11"/>
    <x v="34"/>
    <x v="1"/>
    <x v="10"/>
    <n v="0"/>
  </r>
  <r>
    <x v="11"/>
    <x v="34"/>
    <x v="1"/>
    <x v="11"/>
    <n v="155018"/>
  </r>
  <r>
    <x v="11"/>
    <x v="34"/>
    <x v="1"/>
    <x v="12"/>
    <n v="0"/>
  </r>
  <r>
    <x v="11"/>
    <x v="34"/>
    <x v="1"/>
    <x v="13"/>
    <n v="1534611"/>
  </r>
  <r>
    <x v="11"/>
    <x v="35"/>
    <x v="0"/>
    <x v="0"/>
    <n v="0"/>
  </r>
  <r>
    <x v="11"/>
    <x v="35"/>
    <x v="0"/>
    <x v="1"/>
    <n v="684838"/>
  </r>
  <r>
    <x v="11"/>
    <x v="35"/>
    <x v="0"/>
    <x v="2"/>
    <n v="1155761"/>
  </r>
  <r>
    <x v="11"/>
    <x v="35"/>
    <x v="0"/>
    <x v="3"/>
    <n v="35639"/>
  </r>
  <r>
    <x v="11"/>
    <x v="35"/>
    <x v="0"/>
    <x v="4"/>
    <n v="0"/>
  </r>
  <r>
    <x v="11"/>
    <x v="35"/>
    <x v="0"/>
    <x v="5"/>
    <n v="21039"/>
  </r>
  <r>
    <x v="11"/>
    <x v="35"/>
    <x v="0"/>
    <x v="6"/>
    <n v="0"/>
  </r>
  <r>
    <x v="11"/>
    <x v="35"/>
    <x v="0"/>
    <x v="7"/>
    <n v="0"/>
  </r>
  <r>
    <x v="11"/>
    <x v="35"/>
    <x v="0"/>
    <x v="8"/>
    <n v="108307"/>
  </r>
  <r>
    <x v="11"/>
    <x v="35"/>
    <x v="0"/>
    <x v="9"/>
    <n v="58634"/>
  </r>
  <r>
    <x v="11"/>
    <x v="35"/>
    <x v="0"/>
    <x v="10"/>
    <n v="214249"/>
  </r>
  <r>
    <x v="11"/>
    <x v="35"/>
    <x v="0"/>
    <x v="11"/>
    <n v="70001"/>
  </r>
  <r>
    <x v="11"/>
    <x v="35"/>
    <x v="0"/>
    <x v="12"/>
    <n v="86176"/>
  </r>
  <r>
    <x v="11"/>
    <x v="35"/>
    <x v="0"/>
    <x v="13"/>
    <n v="405846"/>
  </r>
  <r>
    <x v="11"/>
    <x v="35"/>
    <x v="1"/>
    <x v="0"/>
    <n v="0"/>
  </r>
  <r>
    <x v="11"/>
    <x v="35"/>
    <x v="1"/>
    <x v="1"/>
    <n v="690075"/>
  </r>
  <r>
    <x v="11"/>
    <x v="35"/>
    <x v="1"/>
    <x v="2"/>
    <n v="1209240"/>
  </r>
  <r>
    <x v="11"/>
    <x v="35"/>
    <x v="1"/>
    <x v="3"/>
    <n v="35639"/>
  </r>
  <r>
    <x v="11"/>
    <x v="35"/>
    <x v="1"/>
    <x v="4"/>
    <n v="0"/>
  </r>
  <r>
    <x v="11"/>
    <x v="35"/>
    <x v="1"/>
    <x v="5"/>
    <n v="0"/>
  </r>
  <r>
    <x v="11"/>
    <x v="35"/>
    <x v="1"/>
    <x v="6"/>
    <n v="272378"/>
  </r>
  <r>
    <x v="11"/>
    <x v="35"/>
    <x v="1"/>
    <x v="7"/>
    <n v="0"/>
  </r>
  <r>
    <x v="11"/>
    <x v="35"/>
    <x v="1"/>
    <x v="8"/>
    <n v="108307"/>
  </r>
  <r>
    <x v="11"/>
    <x v="35"/>
    <x v="1"/>
    <x v="9"/>
    <n v="77989"/>
  </r>
  <r>
    <x v="11"/>
    <x v="35"/>
    <x v="1"/>
    <x v="10"/>
    <n v="0"/>
  </r>
  <r>
    <x v="11"/>
    <x v="35"/>
    <x v="1"/>
    <x v="11"/>
    <n v="88824"/>
  </r>
  <r>
    <x v="11"/>
    <x v="35"/>
    <x v="1"/>
    <x v="12"/>
    <n v="0"/>
  </r>
  <r>
    <x v="11"/>
    <x v="35"/>
    <x v="1"/>
    <x v="13"/>
    <n v="875046"/>
  </r>
  <r>
    <x v="11"/>
    <x v="36"/>
    <x v="0"/>
    <x v="0"/>
    <n v="0"/>
  </r>
  <r>
    <x v="11"/>
    <x v="36"/>
    <x v="0"/>
    <x v="1"/>
    <n v="36761"/>
  </r>
  <r>
    <x v="11"/>
    <x v="36"/>
    <x v="0"/>
    <x v="2"/>
    <n v="95839"/>
  </r>
  <r>
    <x v="11"/>
    <x v="36"/>
    <x v="0"/>
    <x v="3"/>
    <n v="4048"/>
  </r>
  <r>
    <x v="11"/>
    <x v="36"/>
    <x v="0"/>
    <x v="4"/>
    <n v="0"/>
  </r>
  <r>
    <x v="11"/>
    <x v="36"/>
    <x v="0"/>
    <x v="5"/>
    <n v="0"/>
  </r>
  <r>
    <x v="11"/>
    <x v="36"/>
    <x v="0"/>
    <x v="6"/>
    <n v="0"/>
  </r>
  <r>
    <x v="11"/>
    <x v="36"/>
    <x v="0"/>
    <x v="7"/>
    <n v="0"/>
  </r>
  <r>
    <x v="11"/>
    <x v="36"/>
    <x v="0"/>
    <x v="8"/>
    <n v="0"/>
  </r>
  <r>
    <x v="11"/>
    <x v="36"/>
    <x v="0"/>
    <x v="9"/>
    <n v="44115"/>
  </r>
  <r>
    <x v="11"/>
    <x v="36"/>
    <x v="0"/>
    <x v="10"/>
    <n v="0"/>
  </r>
  <r>
    <x v="11"/>
    <x v="36"/>
    <x v="0"/>
    <x v="11"/>
    <n v="5969"/>
  </r>
  <r>
    <x v="11"/>
    <x v="36"/>
    <x v="0"/>
    <x v="12"/>
    <n v="0"/>
  </r>
  <r>
    <x v="11"/>
    <x v="36"/>
    <x v="0"/>
    <x v="13"/>
    <n v="16884"/>
  </r>
  <r>
    <x v="11"/>
    <x v="36"/>
    <x v="1"/>
    <x v="0"/>
    <n v="0"/>
  </r>
  <r>
    <x v="11"/>
    <x v="36"/>
    <x v="1"/>
    <x v="1"/>
    <n v="36761"/>
  </r>
  <r>
    <x v="11"/>
    <x v="36"/>
    <x v="1"/>
    <x v="2"/>
    <n v="95839"/>
  </r>
  <r>
    <x v="11"/>
    <x v="36"/>
    <x v="1"/>
    <x v="3"/>
    <n v="4048"/>
  </r>
  <r>
    <x v="11"/>
    <x v="36"/>
    <x v="1"/>
    <x v="4"/>
    <n v="0"/>
  </r>
  <r>
    <x v="11"/>
    <x v="36"/>
    <x v="1"/>
    <x v="5"/>
    <n v="0"/>
  </r>
  <r>
    <x v="11"/>
    <x v="36"/>
    <x v="1"/>
    <x v="6"/>
    <n v="0"/>
  </r>
  <r>
    <x v="11"/>
    <x v="36"/>
    <x v="1"/>
    <x v="7"/>
    <n v="0"/>
  </r>
  <r>
    <x v="11"/>
    <x v="36"/>
    <x v="1"/>
    <x v="8"/>
    <n v="0"/>
  </r>
  <r>
    <x v="11"/>
    <x v="36"/>
    <x v="1"/>
    <x v="9"/>
    <n v="44115"/>
  </r>
  <r>
    <x v="11"/>
    <x v="36"/>
    <x v="1"/>
    <x v="10"/>
    <n v="0"/>
  </r>
  <r>
    <x v="11"/>
    <x v="36"/>
    <x v="1"/>
    <x v="11"/>
    <n v="5969"/>
  </r>
  <r>
    <x v="11"/>
    <x v="36"/>
    <x v="1"/>
    <x v="12"/>
    <n v="0"/>
  </r>
  <r>
    <x v="11"/>
    <x v="36"/>
    <x v="1"/>
    <x v="13"/>
    <n v="16884"/>
  </r>
  <r>
    <x v="11"/>
    <x v="37"/>
    <x v="0"/>
    <x v="0"/>
    <n v="0"/>
  </r>
  <r>
    <x v="11"/>
    <x v="37"/>
    <x v="0"/>
    <x v="1"/>
    <n v="133618"/>
  </r>
  <r>
    <x v="11"/>
    <x v="37"/>
    <x v="0"/>
    <x v="2"/>
    <n v="359163"/>
  </r>
  <r>
    <x v="11"/>
    <x v="37"/>
    <x v="0"/>
    <x v="3"/>
    <n v="74436"/>
  </r>
  <r>
    <x v="11"/>
    <x v="37"/>
    <x v="0"/>
    <x v="4"/>
    <n v="0"/>
  </r>
  <r>
    <x v="11"/>
    <x v="37"/>
    <x v="0"/>
    <x v="5"/>
    <n v="0"/>
  </r>
  <r>
    <x v="11"/>
    <x v="37"/>
    <x v="0"/>
    <x v="6"/>
    <n v="90250"/>
  </r>
  <r>
    <x v="11"/>
    <x v="37"/>
    <x v="0"/>
    <x v="7"/>
    <n v="0"/>
  </r>
  <r>
    <x v="11"/>
    <x v="37"/>
    <x v="0"/>
    <x v="8"/>
    <n v="0"/>
  </r>
  <r>
    <x v="11"/>
    <x v="37"/>
    <x v="0"/>
    <x v="9"/>
    <n v="26926"/>
  </r>
  <r>
    <x v="11"/>
    <x v="37"/>
    <x v="0"/>
    <x v="10"/>
    <n v="0"/>
  </r>
  <r>
    <x v="11"/>
    <x v="37"/>
    <x v="0"/>
    <x v="11"/>
    <n v="35194"/>
  </r>
  <r>
    <x v="11"/>
    <x v="37"/>
    <x v="0"/>
    <x v="12"/>
    <n v="9376"/>
  </r>
  <r>
    <x v="11"/>
    <x v="37"/>
    <x v="0"/>
    <x v="13"/>
    <n v="259003"/>
  </r>
  <r>
    <x v="11"/>
    <x v="37"/>
    <x v="1"/>
    <x v="0"/>
    <n v="0"/>
  </r>
  <r>
    <x v="11"/>
    <x v="37"/>
    <x v="1"/>
    <x v="1"/>
    <n v="137409"/>
  </r>
  <r>
    <x v="11"/>
    <x v="37"/>
    <x v="1"/>
    <x v="2"/>
    <n v="367569"/>
  </r>
  <r>
    <x v="11"/>
    <x v="37"/>
    <x v="1"/>
    <x v="3"/>
    <n v="67936"/>
  </r>
  <r>
    <x v="11"/>
    <x v="37"/>
    <x v="1"/>
    <x v="4"/>
    <n v="0"/>
  </r>
  <r>
    <x v="11"/>
    <x v="37"/>
    <x v="1"/>
    <x v="5"/>
    <n v="0"/>
  </r>
  <r>
    <x v="11"/>
    <x v="37"/>
    <x v="1"/>
    <x v="6"/>
    <n v="105549"/>
  </r>
  <r>
    <x v="11"/>
    <x v="37"/>
    <x v="1"/>
    <x v="7"/>
    <n v="0"/>
  </r>
  <r>
    <x v="11"/>
    <x v="37"/>
    <x v="1"/>
    <x v="8"/>
    <n v="0"/>
  </r>
  <r>
    <x v="11"/>
    <x v="37"/>
    <x v="1"/>
    <x v="9"/>
    <n v="28241"/>
  </r>
  <r>
    <x v="11"/>
    <x v="37"/>
    <x v="1"/>
    <x v="10"/>
    <n v="0"/>
  </r>
  <r>
    <x v="11"/>
    <x v="37"/>
    <x v="1"/>
    <x v="11"/>
    <n v="37916"/>
  </r>
  <r>
    <x v="11"/>
    <x v="37"/>
    <x v="1"/>
    <x v="12"/>
    <n v="0"/>
  </r>
  <r>
    <x v="11"/>
    <x v="37"/>
    <x v="1"/>
    <x v="13"/>
    <n v="277448"/>
  </r>
  <r>
    <x v="11"/>
    <x v="75"/>
    <x v="0"/>
    <x v="0"/>
    <n v="0"/>
  </r>
  <r>
    <x v="11"/>
    <x v="75"/>
    <x v="0"/>
    <x v="1"/>
    <n v="104273"/>
  </r>
  <r>
    <x v="11"/>
    <x v="75"/>
    <x v="0"/>
    <x v="2"/>
    <n v="223276"/>
  </r>
  <r>
    <x v="11"/>
    <x v="75"/>
    <x v="0"/>
    <x v="3"/>
    <n v="11436"/>
  </r>
  <r>
    <x v="11"/>
    <x v="75"/>
    <x v="0"/>
    <x v="4"/>
    <n v="823"/>
  </r>
  <r>
    <x v="11"/>
    <x v="75"/>
    <x v="0"/>
    <x v="5"/>
    <n v="0"/>
  </r>
  <r>
    <x v="11"/>
    <x v="75"/>
    <x v="0"/>
    <x v="6"/>
    <n v="0"/>
  </r>
  <r>
    <x v="11"/>
    <x v="75"/>
    <x v="0"/>
    <x v="7"/>
    <n v="0"/>
  </r>
  <r>
    <x v="11"/>
    <x v="75"/>
    <x v="0"/>
    <x v="8"/>
    <n v="0"/>
  </r>
  <r>
    <x v="11"/>
    <x v="75"/>
    <x v="0"/>
    <x v="9"/>
    <n v="6089"/>
  </r>
  <r>
    <x v="11"/>
    <x v="75"/>
    <x v="0"/>
    <x v="10"/>
    <n v="0"/>
  </r>
  <r>
    <x v="11"/>
    <x v="75"/>
    <x v="0"/>
    <x v="11"/>
    <n v="18211"/>
  </r>
  <r>
    <x v="11"/>
    <x v="75"/>
    <x v="0"/>
    <x v="12"/>
    <n v="0"/>
  </r>
  <r>
    <x v="11"/>
    <x v="75"/>
    <x v="0"/>
    <x v="13"/>
    <n v="118866"/>
  </r>
  <r>
    <x v="11"/>
    <x v="75"/>
    <x v="1"/>
    <x v="0"/>
    <n v="0"/>
  </r>
  <r>
    <x v="11"/>
    <x v="75"/>
    <x v="1"/>
    <x v="1"/>
    <n v="104273"/>
  </r>
  <r>
    <x v="11"/>
    <x v="75"/>
    <x v="1"/>
    <x v="2"/>
    <n v="223276"/>
  </r>
  <r>
    <x v="11"/>
    <x v="75"/>
    <x v="1"/>
    <x v="3"/>
    <n v="11436"/>
  </r>
  <r>
    <x v="11"/>
    <x v="75"/>
    <x v="1"/>
    <x v="4"/>
    <n v="823"/>
  </r>
  <r>
    <x v="11"/>
    <x v="75"/>
    <x v="1"/>
    <x v="5"/>
    <n v="0"/>
  </r>
  <r>
    <x v="11"/>
    <x v="75"/>
    <x v="1"/>
    <x v="6"/>
    <n v="0"/>
  </r>
  <r>
    <x v="11"/>
    <x v="75"/>
    <x v="1"/>
    <x v="7"/>
    <n v="0"/>
  </r>
  <r>
    <x v="11"/>
    <x v="75"/>
    <x v="1"/>
    <x v="8"/>
    <n v="0"/>
  </r>
  <r>
    <x v="11"/>
    <x v="75"/>
    <x v="1"/>
    <x v="9"/>
    <n v="6089"/>
  </r>
  <r>
    <x v="11"/>
    <x v="75"/>
    <x v="1"/>
    <x v="10"/>
    <n v="0"/>
  </r>
  <r>
    <x v="11"/>
    <x v="75"/>
    <x v="1"/>
    <x v="11"/>
    <n v="18211"/>
  </r>
  <r>
    <x v="11"/>
    <x v="75"/>
    <x v="1"/>
    <x v="12"/>
    <n v="0"/>
  </r>
  <r>
    <x v="11"/>
    <x v="75"/>
    <x v="1"/>
    <x v="13"/>
    <n v="118866"/>
  </r>
  <r>
    <x v="11"/>
    <x v="38"/>
    <x v="0"/>
    <x v="0"/>
    <n v="0"/>
  </r>
  <r>
    <x v="11"/>
    <x v="38"/>
    <x v="0"/>
    <x v="1"/>
    <n v="1154133"/>
  </r>
  <r>
    <x v="11"/>
    <x v="38"/>
    <x v="0"/>
    <x v="2"/>
    <n v="10902123"/>
  </r>
  <r>
    <x v="11"/>
    <x v="38"/>
    <x v="0"/>
    <x v="3"/>
    <n v="485909"/>
  </r>
  <r>
    <x v="11"/>
    <x v="38"/>
    <x v="0"/>
    <x v="4"/>
    <n v="175701"/>
  </r>
  <r>
    <x v="11"/>
    <x v="38"/>
    <x v="0"/>
    <x v="5"/>
    <n v="83583"/>
  </r>
  <r>
    <x v="11"/>
    <x v="38"/>
    <x v="0"/>
    <x v="6"/>
    <n v="11229393"/>
  </r>
  <r>
    <x v="11"/>
    <x v="38"/>
    <x v="0"/>
    <x v="7"/>
    <n v="0"/>
  </r>
  <r>
    <x v="11"/>
    <x v="38"/>
    <x v="0"/>
    <x v="8"/>
    <n v="1025873"/>
  </r>
  <r>
    <x v="11"/>
    <x v="38"/>
    <x v="0"/>
    <x v="9"/>
    <n v="1339901"/>
  </r>
  <r>
    <x v="11"/>
    <x v="38"/>
    <x v="0"/>
    <x v="10"/>
    <n v="464285"/>
  </r>
  <r>
    <x v="11"/>
    <x v="38"/>
    <x v="0"/>
    <x v="11"/>
    <n v="2279950"/>
  </r>
  <r>
    <x v="11"/>
    <x v="38"/>
    <x v="0"/>
    <x v="12"/>
    <n v="496548"/>
  </r>
  <r>
    <x v="11"/>
    <x v="38"/>
    <x v="0"/>
    <x v="13"/>
    <n v="22230375"/>
  </r>
  <r>
    <x v="11"/>
    <x v="38"/>
    <x v="1"/>
    <x v="0"/>
    <n v="72776"/>
  </r>
  <r>
    <x v="11"/>
    <x v="38"/>
    <x v="1"/>
    <x v="1"/>
    <n v="2165205"/>
  </r>
  <r>
    <x v="11"/>
    <x v="38"/>
    <x v="1"/>
    <x v="2"/>
    <n v="15528754"/>
  </r>
  <r>
    <x v="11"/>
    <x v="38"/>
    <x v="1"/>
    <x v="3"/>
    <n v="948268"/>
  </r>
  <r>
    <x v="11"/>
    <x v="38"/>
    <x v="1"/>
    <x v="4"/>
    <n v="940655"/>
  </r>
  <r>
    <x v="11"/>
    <x v="38"/>
    <x v="1"/>
    <x v="5"/>
    <n v="0"/>
  </r>
  <r>
    <x v="11"/>
    <x v="38"/>
    <x v="1"/>
    <x v="6"/>
    <n v="18210508"/>
  </r>
  <r>
    <x v="11"/>
    <x v="38"/>
    <x v="1"/>
    <x v="7"/>
    <n v="0"/>
  </r>
  <r>
    <x v="11"/>
    <x v="38"/>
    <x v="1"/>
    <x v="8"/>
    <n v="1722373"/>
  </r>
  <r>
    <x v="11"/>
    <x v="38"/>
    <x v="1"/>
    <x v="9"/>
    <n v="1830347"/>
  </r>
  <r>
    <x v="11"/>
    <x v="38"/>
    <x v="1"/>
    <x v="10"/>
    <n v="0"/>
  </r>
  <r>
    <x v="11"/>
    <x v="38"/>
    <x v="1"/>
    <x v="11"/>
    <n v="3340969"/>
  </r>
  <r>
    <x v="11"/>
    <x v="38"/>
    <x v="1"/>
    <x v="12"/>
    <n v="0"/>
  </r>
  <r>
    <x v="11"/>
    <x v="38"/>
    <x v="1"/>
    <x v="13"/>
    <n v="32990905"/>
  </r>
  <r>
    <x v="11"/>
    <x v="39"/>
    <x v="0"/>
    <x v="0"/>
    <n v="167000"/>
  </r>
  <r>
    <x v="11"/>
    <x v="39"/>
    <x v="0"/>
    <x v="1"/>
    <n v="19352"/>
  </r>
  <r>
    <x v="11"/>
    <x v="39"/>
    <x v="0"/>
    <x v="2"/>
    <n v="-315845"/>
  </r>
  <r>
    <x v="11"/>
    <x v="39"/>
    <x v="0"/>
    <x v="3"/>
    <n v="1035475"/>
  </r>
  <r>
    <x v="11"/>
    <x v="39"/>
    <x v="0"/>
    <x v="4"/>
    <n v="0"/>
  </r>
  <r>
    <x v="11"/>
    <x v="39"/>
    <x v="0"/>
    <x v="5"/>
    <n v="357073"/>
  </r>
  <r>
    <x v="11"/>
    <x v="39"/>
    <x v="0"/>
    <x v="6"/>
    <n v="1956818"/>
  </r>
  <r>
    <x v="11"/>
    <x v="39"/>
    <x v="0"/>
    <x v="7"/>
    <n v="0"/>
  </r>
  <r>
    <x v="11"/>
    <x v="39"/>
    <x v="0"/>
    <x v="8"/>
    <n v="1371873"/>
  </r>
  <r>
    <x v="11"/>
    <x v="39"/>
    <x v="0"/>
    <x v="9"/>
    <n v="186418"/>
  </r>
  <r>
    <x v="11"/>
    <x v="39"/>
    <x v="0"/>
    <x v="10"/>
    <n v="151642"/>
  </r>
  <r>
    <x v="11"/>
    <x v="39"/>
    <x v="0"/>
    <x v="11"/>
    <n v="542511"/>
  </r>
  <r>
    <x v="11"/>
    <x v="39"/>
    <x v="0"/>
    <x v="12"/>
    <n v="160749"/>
  </r>
  <r>
    <x v="11"/>
    <x v="39"/>
    <x v="0"/>
    <x v="13"/>
    <n v="2133146"/>
  </r>
  <r>
    <x v="11"/>
    <x v="39"/>
    <x v="1"/>
    <x v="0"/>
    <n v="0"/>
  </r>
  <r>
    <x v="11"/>
    <x v="39"/>
    <x v="1"/>
    <x v="1"/>
    <n v="357354"/>
  </r>
  <r>
    <x v="11"/>
    <x v="39"/>
    <x v="1"/>
    <x v="2"/>
    <n v="485427"/>
  </r>
  <r>
    <x v="11"/>
    <x v="39"/>
    <x v="1"/>
    <x v="3"/>
    <n v="303396"/>
  </r>
  <r>
    <x v="11"/>
    <x v="39"/>
    <x v="1"/>
    <x v="4"/>
    <n v="902078"/>
  </r>
  <r>
    <x v="11"/>
    <x v="39"/>
    <x v="1"/>
    <x v="5"/>
    <n v="0"/>
  </r>
  <r>
    <x v="11"/>
    <x v="39"/>
    <x v="1"/>
    <x v="6"/>
    <n v="3417535"/>
  </r>
  <r>
    <x v="11"/>
    <x v="39"/>
    <x v="1"/>
    <x v="7"/>
    <n v="0"/>
  </r>
  <r>
    <x v="11"/>
    <x v="39"/>
    <x v="1"/>
    <x v="8"/>
    <n v="1470243"/>
  </r>
  <r>
    <x v="11"/>
    <x v="39"/>
    <x v="1"/>
    <x v="9"/>
    <n v="278260"/>
  </r>
  <r>
    <x v="11"/>
    <x v="39"/>
    <x v="1"/>
    <x v="10"/>
    <n v="0"/>
  </r>
  <r>
    <x v="11"/>
    <x v="39"/>
    <x v="1"/>
    <x v="11"/>
    <n v="748624"/>
  </r>
  <r>
    <x v="11"/>
    <x v="39"/>
    <x v="1"/>
    <x v="12"/>
    <n v="0"/>
  </r>
  <r>
    <x v="11"/>
    <x v="39"/>
    <x v="1"/>
    <x v="13"/>
    <n v="4280741"/>
  </r>
  <r>
    <x v="11"/>
    <x v="40"/>
    <x v="0"/>
    <x v="0"/>
    <n v="0"/>
  </r>
  <r>
    <x v="11"/>
    <x v="40"/>
    <x v="0"/>
    <x v="1"/>
    <n v="205461"/>
  </r>
  <r>
    <x v="11"/>
    <x v="40"/>
    <x v="0"/>
    <x v="2"/>
    <n v="2355172"/>
  </r>
  <r>
    <x v="11"/>
    <x v="40"/>
    <x v="0"/>
    <x v="3"/>
    <n v="239002"/>
  </r>
  <r>
    <x v="11"/>
    <x v="40"/>
    <x v="0"/>
    <x v="4"/>
    <n v="0"/>
  </r>
  <r>
    <x v="11"/>
    <x v="40"/>
    <x v="0"/>
    <x v="5"/>
    <n v="518097"/>
  </r>
  <r>
    <x v="11"/>
    <x v="40"/>
    <x v="0"/>
    <x v="6"/>
    <n v="375460"/>
  </r>
  <r>
    <x v="11"/>
    <x v="40"/>
    <x v="0"/>
    <x v="7"/>
    <n v="0"/>
  </r>
  <r>
    <x v="11"/>
    <x v="40"/>
    <x v="0"/>
    <x v="8"/>
    <n v="763586"/>
  </r>
  <r>
    <x v="11"/>
    <x v="40"/>
    <x v="0"/>
    <x v="9"/>
    <n v="148903"/>
  </r>
  <r>
    <x v="11"/>
    <x v="40"/>
    <x v="0"/>
    <x v="10"/>
    <n v="283374"/>
  </r>
  <r>
    <x v="11"/>
    <x v="40"/>
    <x v="0"/>
    <x v="11"/>
    <n v="219684"/>
  </r>
  <r>
    <x v="11"/>
    <x v="40"/>
    <x v="0"/>
    <x v="12"/>
    <n v="57470"/>
  </r>
  <r>
    <x v="11"/>
    <x v="40"/>
    <x v="0"/>
    <x v="13"/>
    <n v="2376535"/>
  </r>
  <r>
    <x v="11"/>
    <x v="40"/>
    <x v="1"/>
    <x v="0"/>
    <n v="0"/>
  </r>
  <r>
    <x v="11"/>
    <x v="40"/>
    <x v="1"/>
    <x v="1"/>
    <n v="206144"/>
  </r>
  <r>
    <x v="11"/>
    <x v="40"/>
    <x v="1"/>
    <x v="2"/>
    <n v="1903784"/>
  </r>
  <r>
    <x v="11"/>
    <x v="40"/>
    <x v="1"/>
    <x v="3"/>
    <n v="239002"/>
  </r>
  <r>
    <x v="11"/>
    <x v="40"/>
    <x v="1"/>
    <x v="4"/>
    <n v="0"/>
  </r>
  <r>
    <x v="11"/>
    <x v="40"/>
    <x v="1"/>
    <x v="5"/>
    <n v="0"/>
  </r>
  <r>
    <x v="11"/>
    <x v="40"/>
    <x v="1"/>
    <x v="6"/>
    <n v="718979"/>
  </r>
  <r>
    <x v="11"/>
    <x v="40"/>
    <x v="1"/>
    <x v="7"/>
    <n v="0"/>
  </r>
  <r>
    <x v="11"/>
    <x v="40"/>
    <x v="1"/>
    <x v="8"/>
    <n v="797473"/>
  </r>
  <r>
    <x v="11"/>
    <x v="40"/>
    <x v="1"/>
    <x v="9"/>
    <n v="182545"/>
  </r>
  <r>
    <x v="11"/>
    <x v="40"/>
    <x v="1"/>
    <x v="10"/>
    <n v="0"/>
  </r>
  <r>
    <x v="11"/>
    <x v="40"/>
    <x v="1"/>
    <x v="11"/>
    <n v="240504"/>
  </r>
  <r>
    <x v="11"/>
    <x v="40"/>
    <x v="1"/>
    <x v="12"/>
    <n v="0"/>
  </r>
  <r>
    <x v="11"/>
    <x v="40"/>
    <x v="1"/>
    <x v="13"/>
    <n v="3033049"/>
  </r>
  <r>
    <x v="11"/>
    <x v="41"/>
    <x v="0"/>
    <x v="0"/>
    <n v="0"/>
  </r>
  <r>
    <x v="11"/>
    <x v="41"/>
    <x v="0"/>
    <x v="1"/>
    <n v="181061"/>
  </r>
  <r>
    <x v="11"/>
    <x v="41"/>
    <x v="0"/>
    <x v="2"/>
    <n v="1676583"/>
  </r>
  <r>
    <x v="11"/>
    <x v="41"/>
    <x v="0"/>
    <x v="3"/>
    <n v="155296"/>
  </r>
  <r>
    <x v="11"/>
    <x v="41"/>
    <x v="0"/>
    <x v="4"/>
    <n v="0"/>
  </r>
  <r>
    <x v="11"/>
    <x v="41"/>
    <x v="0"/>
    <x v="5"/>
    <n v="118031"/>
  </r>
  <r>
    <x v="11"/>
    <x v="41"/>
    <x v="0"/>
    <x v="6"/>
    <n v="353719"/>
  </r>
  <r>
    <x v="11"/>
    <x v="41"/>
    <x v="0"/>
    <x v="7"/>
    <n v="0"/>
  </r>
  <r>
    <x v="11"/>
    <x v="41"/>
    <x v="0"/>
    <x v="8"/>
    <n v="363103"/>
  </r>
  <r>
    <x v="11"/>
    <x v="41"/>
    <x v="0"/>
    <x v="9"/>
    <n v="106913"/>
  </r>
  <r>
    <x v="11"/>
    <x v="41"/>
    <x v="0"/>
    <x v="10"/>
    <n v="53650"/>
  </r>
  <r>
    <x v="11"/>
    <x v="41"/>
    <x v="0"/>
    <x v="11"/>
    <n v="238074"/>
  </r>
  <r>
    <x v="11"/>
    <x v="41"/>
    <x v="0"/>
    <x v="12"/>
    <n v="99579"/>
  </r>
  <r>
    <x v="11"/>
    <x v="41"/>
    <x v="0"/>
    <x v="13"/>
    <n v="2116107"/>
  </r>
  <r>
    <x v="11"/>
    <x v="41"/>
    <x v="1"/>
    <x v="0"/>
    <n v="46027"/>
  </r>
  <r>
    <x v="11"/>
    <x v="41"/>
    <x v="1"/>
    <x v="1"/>
    <n v="181061"/>
  </r>
  <r>
    <x v="11"/>
    <x v="41"/>
    <x v="1"/>
    <x v="2"/>
    <n v="2068263"/>
  </r>
  <r>
    <x v="11"/>
    <x v="41"/>
    <x v="1"/>
    <x v="3"/>
    <n v="155296"/>
  </r>
  <r>
    <x v="11"/>
    <x v="41"/>
    <x v="1"/>
    <x v="4"/>
    <n v="0"/>
  </r>
  <r>
    <x v="11"/>
    <x v="41"/>
    <x v="1"/>
    <x v="5"/>
    <n v="0"/>
  </r>
  <r>
    <x v="11"/>
    <x v="41"/>
    <x v="1"/>
    <x v="6"/>
    <n v="868539"/>
  </r>
  <r>
    <x v="11"/>
    <x v="41"/>
    <x v="1"/>
    <x v="7"/>
    <n v="0"/>
  </r>
  <r>
    <x v="11"/>
    <x v="41"/>
    <x v="1"/>
    <x v="8"/>
    <n v="389143"/>
  </r>
  <r>
    <x v="11"/>
    <x v="41"/>
    <x v="1"/>
    <x v="9"/>
    <n v="170425"/>
  </r>
  <r>
    <x v="11"/>
    <x v="41"/>
    <x v="1"/>
    <x v="10"/>
    <n v="0"/>
  </r>
  <r>
    <x v="11"/>
    <x v="41"/>
    <x v="1"/>
    <x v="11"/>
    <n v="297559"/>
  </r>
  <r>
    <x v="11"/>
    <x v="41"/>
    <x v="1"/>
    <x v="12"/>
    <n v="0"/>
  </r>
  <r>
    <x v="11"/>
    <x v="41"/>
    <x v="1"/>
    <x v="13"/>
    <n v="3162749"/>
  </r>
  <r>
    <x v="11"/>
    <x v="42"/>
    <x v="0"/>
    <x v="0"/>
    <n v="0"/>
  </r>
  <r>
    <x v="11"/>
    <x v="42"/>
    <x v="0"/>
    <x v="1"/>
    <n v="51573"/>
  </r>
  <r>
    <x v="11"/>
    <x v="42"/>
    <x v="0"/>
    <x v="2"/>
    <n v="743970"/>
  </r>
  <r>
    <x v="11"/>
    <x v="42"/>
    <x v="0"/>
    <x v="3"/>
    <n v="50050"/>
  </r>
  <r>
    <x v="11"/>
    <x v="42"/>
    <x v="0"/>
    <x v="4"/>
    <n v="0"/>
  </r>
  <r>
    <x v="11"/>
    <x v="42"/>
    <x v="0"/>
    <x v="5"/>
    <n v="90237"/>
  </r>
  <r>
    <x v="11"/>
    <x v="42"/>
    <x v="0"/>
    <x v="6"/>
    <n v="144747"/>
  </r>
  <r>
    <x v="11"/>
    <x v="42"/>
    <x v="0"/>
    <x v="7"/>
    <n v="0"/>
  </r>
  <r>
    <x v="11"/>
    <x v="42"/>
    <x v="0"/>
    <x v="8"/>
    <n v="0"/>
  </r>
  <r>
    <x v="11"/>
    <x v="42"/>
    <x v="0"/>
    <x v="9"/>
    <n v="77719"/>
  </r>
  <r>
    <x v="11"/>
    <x v="42"/>
    <x v="0"/>
    <x v="10"/>
    <n v="43699"/>
  </r>
  <r>
    <x v="11"/>
    <x v="42"/>
    <x v="0"/>
    <x v="11"/>
    <n v="98433"/>
  </r>
  <r>
    <x v="11"/>
    <x v="42"/>
    <x v="0"/>
    <x v="12"/>
    <n v="0"/>
  </r>
  <r>
    <x v="11"/>
    <x v="42"/>
    <x v="0"/>
    <x v="13"/>
    <n v="673872"/>
  </r>
  <r>
    <x v="11"/>
    <x v="42"/>
    <x v="1"/>
    <x v="0"/>
    <n v="0"/>
  </r>
  <r>
    <x v="11"/>
    <x v="42"/>
    <x v="1"/>
    <x v="1"/>
    <n v="51573"/>
  </r>
  <r>
    <x v="11"/>
    <x v="42"/>
    <x v="1"/>
    <x v="2"/>
    <n v="636442"/>
  </r>
  <r>
    <x v="11"/>
    <x v="42"/>
    <x v="1"/>
    <x v="3"/>
    <n v="50050"/>
  </r>
  <r>
    <x v="11"/>
    <x v="42"/>
    <x v="1"/>
    <x v="4"/>
    <n v="0"/>
  </r>
  <r>
    <x v="11"/>
    <x v="42"/>
    <x v="1"/>
    <x v="5"/>
    <n v="0"/>
  </r>
  <r>
    <x v="11"/>
    <x v="42"/>
    <x v="1"/>
    <x v="6"/>
    <n v="221390"/>
  </r>
  <r>
    <x v="11"/>
    <x v="42"/>
    <x v="1"/>
    <x v="7"/>
    <n v="0"/>
  </r>
  <r>
    <x v="11"/>
    <x v="42"/>
    <x v="1"/>
    <x v="8"/>
    <n v="0"/>
  </r>
  <r>
    <x v="11"/>
    <x v="42"/>
    <x v="1"/>
    <x v="9"/>
    <n v="77719"/>
  </r>
  <r>
    <x v="11"/>
    <x v="42"/>
    <x v="1"/>
    <x v="10"/>
    <n v="0"/>
  </r>
  <r>
    <x v="11"/>
    <x v="42"/>
    <x v="1"/>
    <x v="11"/>
    <n v="100453"/>
  </r>
  <r>
    <x v="11"/>
    <x v="42"/>
    <x v="1"/>
    <x v="12"/>
    <n v="0"/>
  </r>
  <r>
    <x v="11"/>
    <x v="42"/>
    <x v="1"/>
    <x v="13"/>
    <n v="778943"/>
  </r>
  <r>
    <x v="11"/>
    <x v="43"/>
    <x v="0"/>
    <x v="0"/>
    <n v="0"/>
  </r>
  <r>
    <x v="11"/>
    <x v="43"/>
    <x v="0"/>
    <x v="1"/>
    <n v="18427"/>
  </r>
  <r>
    <x v="11"/>
    <x v="43"/>
    <x v="0"/>
    <x v="2"/>
    <n v="517787"/>
  </r>
  <r>
    <x v="11"/>
    <x v="43"/>
    <x v="0"/>
    <x v="3"/>
    <n v="60262"/>
  </r>
  <r>
    <x v="11"/>
    <x v="43"/>
    <x v="0"/>
    <x v="4"/>
    <n v="11100"/>
  </r>
  <r>
    <x v="11"/>
    <x v="43"/>
    <x v="0"/>
    <x v="5"/>
    <n v="20850"/>
  </r>
  <r>
    <x v="11"/>
    <x v="43"/>
    <x v="0"/>
    <x v="6"/>
    <n v="92987"/>
  </r>
  <r>
    <x v="11"/>
    <x v="43"/>
    <x v="0"/>
    <x v="7"/>
    <n v="0"/>
  </r>
  <r>
    <x v="11"/>
    <x v="43"/>
    <x v="0"/>
    <x v="8"/>
    <n v="0"/>
  </r>
  <r>
    <x v="11"/>
    <x v="43"/>
    <x v="0"/>
    <x v="9"/>
    <n v="32241"/>
  </r>
  <r>
    <x v="11"/>
    <x v="43"/>
    <x v="0"/>
    <x v="10"/>
    <n v="64117"/>
  </r>
  <r>
    <x v="11"/>
    <x v="43"/>
    <x v="0"/>
    <x v="11"/>
    <n v="57006"/>
  </r>
  <r>
    <x v="11"/>
    <x v="43"/>
    <x v="0"/>
    <x v="12"/>
    <n v="0"/>
  </r>
  <r>
    <x v="11"/>
    <x v="43"/>
    <x v="0"/>
    <x v="13"/>
    <n v="460783"/>
  </r>
  <r>
    <x v="11"/>
    <x v="43"/>
    <x v="1"/>
    <x v="0"/>
    <n v="0"/>
  </r>
  <r>
    <x v="11"/>
    <x v="43"/>
    <x v="1"/>
    <x v="1"/>
    <n v="18427"/>
  </r>
  <r>
    <x v="11"/>
    <x v="43"/>
    <x v="1"/>
    <x v="2"/>
    <n v="498766"/>
  </r>
  <r>
    <x v="11"/>
    <x v="43"/>
    <x v="1"/>
    <x v="3"/>
    <n v="60262"/>
  </r>
  <r>
    <x v="11"/>
    <x v="43"/>
    <x v="1"/>
    <x v="4"/>
    <n v="11100"/>
  </r>
  <r>
    <x v="11"/>
    <x v="43"/>
    <x v="1"/>
    <x v="5"/>
    <n v="0"/>
  </r>
  <r>
    <x v="11"/>
    <x v="43"/>
    <x v="1"/>
    <x v="6"/>
    <n v="92987"/>
  </r>
  <r>
    <x v="11"/>
    <x v="43"/>
    <x v="1"/>
    <x v="7"/>
    <n v="0"/>
  </r>
  <r>
    <x v="11"/>
    <x v="43"/>
    <x v="1"/>
    <x v="8"/>
    <n v="0"/>
  </r>
  <r>
    <x v="11"/>
    <x v="43"/>
    <x v="1"/>
    <x v="9"/>
    <n v="32241"/>
  </r>
  <r>
    <x v="11"/>
    <x v="43"/>
    <x v="1"/>
    <x v="10"/>
    <n v="0"/>
  </r>
  <r>
    <x v="11"/>
    <x v="43"/>
    <x v="1"/>
    <x v="11"/>
    <n v="57007"/>
  </r>
  <r>
    <x v="11"/>
    <x v="43"/>
    <x v="1"/>
    <x v="12"/>
    <n v="0"/>
  </r>
  <r>
    <x v="11"/>
    <x v="43"/>
    <x v="1"/>
    <x v="13"/>
    <n v="526730"/>
  </r>
  <r>
    <x v="11"/>
    <x v="44"/>
    <x v="0"/>
    <x v="0"/>
    <n v="0"/>
  </r>
  <r>
    <x v="11"/>
    <x v="44"/>
    <x v="0"/>
    <x v="1"/>
    <n v="243968"/>
  </r>
  <r>
    <x v="11"/>
    <x v="44"/>
    <x v="0"/>
    <x v="2"/>
    <n v="569539"/>
  </r>
  <r>
    <x v="11"/>
    <x v="44"/>
    <x v="0"/>
    <x v="3"/>
    <n v="42248"/>
  </r>
  <r>
    <x v="11"/>
    <x v="44"/>
    <x v="0"/>
    <x v="4"/>
    <n v="0"/>
  </r>
  <r>
    <x v="11"/>
    <x v="44"/>
    <x v="0"/>
    <x v="5"/>
    <n v="0"/>
  </r>
  <r>
    <x v="11"/>
    <x v="44"/>
    <x v="0"/>
    <x v="6"/>
    <n v="0"/>
  </r>
  <r>
    <x v="11"/>
    <x v="44"/>
    <x v="0"/>
    <x v="7"/>
    <n v="0"/>
  </r>
  <r>
    <x v="11"/>
    <x v="44"/>
    <x v="0"/>
    <x v="8"/>
    <n v="0"/>
  </r>
  <r>
    <x v="11"/>
    <x v="44"/>
    <x v="0"/>
    <x v="9"/>
    <n v="22371"/>
  </r>
  <r>
    <x v="11"/>
    <x v="44"/>
    <x v="0"/>
    <x v="10"/>
    <n v="0"/>
  </r>
  <r>
    <x v="11"/>
    <x v="44"/>
    <x v="0"/>
    <x v="11"/>
    <n v="23551"/>
  </r>
  <r>
    <x v="11"/>
    <x v="44"/>
    <x v="0"/>
    <x v="12"/>
    <n v="5390"/>
  </r>
  <r>
    <x v="11"/>
    <x v="44"/>
    <x v="0"/>
    <x v="13"/>
    <n v="289893"/>
  </r>
  <r>
    <x v="11"/>
    <x v="44"/>
    <x v="1"/>
    <x v="0"/>
    <n v="0"/>
  </r>
  <r>
    <x v="11"/>
    <x v="44"/>
    <x v="1"/>
    <x v="1"/>
    <n v="243968"/>
  </r>
  <r>
    <x v="11"/>
    <x v="44"/>
    <x v="1"/>
    <x v="2"/>
    <n v="572203"/>
  </r>
  <r>
    <x v="11"/>
    <x v="44"/>
    <x v="1"/>
    <x v="3"/>
    <n v="42248"/>
  </r>
  <r>
    <x v="11"/>
    <x v="44"/>
    <x v="1"/>
    <x v="4"/>
    <n v="0"/>
  </r>
  <r>
    <x v="11"/>
    <x v="44"/>
    <x v="1"/>
    <x v="5"/>
    <n v="0"/>
  </r>
  <r>
    <x v="11"/>
    <x v="44"/>
    <x v="1"/>
    <x v="6"/>
    <n v="12653"/>
  </r>
  <r>
    <x v="11"/>
    <x v="44"/>
    <x v="1"/>
    <x v="7"/>
    <n v="0"/>
  </r>
  <r>
    <x v="11"/>
    <x v="44"/>
    <x v="1"/>
    <x v="8"/>
    <n v="0"/>
  </r>
  <r>
    <x v="11"/>
    <x v="44"/>
    <x v="1"/>
    <x v="9"/>
    <n v="22372"/>
  </r>
  <r>
    <x v="11"/>
    <x v="44"/>
    <x v="1"/>
    <x v="10"/>
    <n v="0"/>
  </r>
  <r>
    <x v="11"/>
    <x v="44"/>
    <x v="1"/>
    <x v="11"/>
    <n v="23901"/>
  </r>
  <r>
    <x v="11"/>
    <x v="44"/>
    <x v="1"/>
    <x v="12"/>
    <n v="0"/>
  </r>
  <r>
    <x v="11"/>
    <x v="44"/>
    <x v="1"/>
    <x v="13"/>
    <n v="300169"/>
  </r>
  <r>
    <x v="11"/>
    <x v="45"/>
    <x v="0"/>
    <x v="0"/>
    <n v="0"/>
  </r>
  <r>
    <x v="11"/>
    <x v="45"/>
    <x v="0"/>
    <x v="1"/>
    <n v="12408"/>
  </r>
  <r>
    <x v="11"/>
    <x v="45"/>
    <x v="0"/>
    <x v="2"/>
    <n v="470461"/>
  </r>
  <r>
    <x v="11"/>
    <x v="45"/>
    <x v="0"/>
    <x v="3"/>
    <n v="74413"/>
  </r>
  <r>
    <x v="11"/>
    <x v="45"/>
    <x v="0"/>
    <x v="4"/>
    <n v="513"/>
  </r>
  <r>
    <x v="11"/>
    <x v="45"/>
    <x v="0"/>
    <x v="5"/>
    <n v="28268"/>
  </r>
  <r>
    <x v="11"/>
    <x v="45"/>
    <x v="0"/>
    <x v="6"/>
    <n v="57472"/>
  </r>
  <r>
    <x v="11"/>
    <x v="45"/>
    <x v="0"/>
    <x v="7"/>
    <n v="0"/>
  </r>
  <r>
    <x v="11"/>
    <x v="45"/>
    <x v="0"/>
    <x v="8"/>
    <n v="37094"/>
  </r>
  <r>
    <x v="11"/>
    <x v="45"/>
    <x v="0"/>
    <x v="9"/>
    <n v="33300"/>
  </r>
  <r>
    <x v="11"/>
    <x v="45"/>
    <x v="0"/>
    <x v="10"/>
    <n v="71196"/>
  </r>
  <r>
    <x v="11"/>
    <x v="45"/>
    <x v="0"/>
    <x v="11"/>
    <n v="32427"/>
  </r>
  <r>
    <x v="11"/>
    <x v="45"/>
    <x v="0"/>
    <x v="12"/>
    <n v="2723"/>
  </r>
  <r>
    <x v="11"/>
    <x v="45"/>
    <x v="0"/>
    <x v="13"/>
    <n v="380079"/>
  </r>
  <r>
    <x v="11"/>
    <x v="45"/>
    <x v="1"/>
    <x v="0"/>
    <n v="0"/>
  </r>
  <r>
    <x v="11"/>
    <x v="45"/>
    <x v="1"/>
    <x v="1"/>
    <n v="12408"/>
  </r>
  <r>
    <x v="11"/>
    <x v="45"/>
    <x v="1"/>
    <x v="2"/>
    <n v="415548"/>
  </r>
  <r>
    <x v="11"/>
    <x v="45"/>
    <x v="1"/>
    <x v="3"/>
    <n v="74413"/>
  </r>
  <r>
    <x v="11"/>
    <x v="45"/>
    <x v="1"/>
    <x v="4"/>
    <n v="513"/>
  </r>
  <r>
    <x v="11"/>
    <x v="45"/>
    <x v="1"/>
    <x v="5"/>
    <n v="0"/>
  </r>
  <r>
    <x v="11"/>
    <x v="45"/>
    <x v="1"/>
    <x v="6"/>
    <n v="146103"/>
  </r>
  <r>
    <x v="11"/>
    <x v="45"/>
    <x v="1"/>
    <x v="7"/>
    <n v="0"/>
  </r>
  <r>
    <x v="11"/>
    <x v="45"/>
    <x v="1"/>
    <x v="8"/>
    <n v="37094"/>
  </r>
  <r>
    <x v="11"/>
    <x v="45"/>
    <x v="1"/>
    <x v="9"/>
    <n v="33300"/>
  </r>
  <r>
    <x v="11"/>
    <x v="45"/>
    <x v="1"/>
    <x v="10"/>
    <n v="0"/>
  </r>
  <r>
    <x v="11"/>
    <x v="45"/>
    <x v="1"/>
    <x v="11"/>
    <n v="37165"/>
  </r>
  <r>
    <x v="11"/>
    <x v="45"/>
    <x v="1"/>
    <x v="12"/>
    <n v="0"/>
  </r>
  <r>
    <x v="11"/>
    <x v="45"/>
    <x v="1"/>
    <x v="13"/>
    <n v="515276"/>
  </r>
  <r>
    <x v="11"/>
    <x v="46"/>
    <x v="0"/>
    <x v="0"/>
    <n v="0"/>
  </r>
  <r>
    <x v="11"/>
    <x v="46"/>
    <x v="0"/>
    <x v="1"/>
    <n v="5831"/>
  </r>
  <r>
    <x v="11"/>
    <x v="46"/>
    <x v="0"/>
    <x v="2"/>
    <n v="257500"/>
  </r>
  <r>
    <x v="11"/>
    <x v="46"/>
    <x v="0"/>
    <x v="3"/>
    <n v="44592"/>
  </r>
  <r>
    <x v="11"/>
    <x v="46"/>
    <x v="0"/>
    <x v="4"/>
    <n v="1461"/>
  </r>
  <r>
    <x v="11"/>
    <x v="46"/>
    <x v="0"/>
    <x v="5"/>
    <n v="27580"/>
  </r>
  <r>
    <x v="11"/>
    <x v="46"/>
    <x v="0"/>
    <x v="6"/>
    <n v="33106"/>
  </r>
  <r>
    <x v="11"/>
    <x v="46"/>
    <x v="0"/>
    <x v="7"/>
    <n v="0"/>
  </r>
  <r>
    <x v="11"/>
    <x v="46"/>
    <x v="0"/>
    <x v="8"/>
    <n v="50932"/>
  </r>
  <r>
    <x v="11"/>
    <x v="46"/>
    <x v="0"/>
    <x v="9"/>
    <n v="22296"/>
  </r>
  <r>
    <x v="11"/>
    <x v="46"/>
    <x v="0"/>
    <x v="10"/>
    <n v="60876"/>
  </r>
  <r>
    <x v="11"/>
    <x v="46"/>
    <x v="0"/>
    <x v="11"/>
    <n v="50894"/>
  </r>
  <r>
    <x v="11"/>
    <x v="46"/>
    <x v="0"/>
    <x v="12"/>
    <n v="0"/>
  </r>
  <r>
    <x v="11"/>
    <x v="46"/>
    <x v="0"/>
    <x v="13"/>
    <n v="229796"/>
  </r>
  <r>
    <x v="11"/>
    <x v="46"/>
    <x v="1"/>
    <x v="0"/>
    <n v="0"/>
  </r>
  <r>
    <x v="11"/>
    <x v="46"/>
    <x v="1"/>
    <x v="1"/>
    <n v="6536"/>
  </r>
  <r>
    <x v="11"/>
    <x v="46"/>
    <x v="1"/>
    <x v="2"/>
    <n v="344542"/>
  </r>
  <r>
    <x v="11"/>
    <x v="46"/>
    <x v="1"/>
    <x v="3"/>
    <n v="44592"/>
  </r>
  <r>
    <x v="11"/>
    <x v="46"/>
    <x v="1"/>
    <x v="4"/>
    <n v="16310"/>
  </r>
  <r>
    <x v="11"/>
    <x v="46"/>
    <x v="1"/>
    <x v="5"/>
    <n v="0"/>
  </r>
  <r>
    <x v="11"/>
    <x v="46"/>
    <x v="1"/>
    <x v="6"/>
    <n v="33106"/>
  </r>
  <r>
    <x v="11"/>
    <x v="46"/>
    <x v="1"/>
    <x v="7"/>
    <n v="0"/>
  </r>
  <r>
    <x v="11"/>
    <x v="46"/>
    <x v="1"/>
    <x v="8"/>
    <n v="50932"/>
  </r>
  <r>
    <x v="11"/>
    <x v="46"/>
    <x v="1"/>
    <x v="9"/>
    <n v="53944"/>
  </r>
  <r>
    <x v="11"/>
    <x v="46"/>
    <x v="1"/>
    <x v="10"/>
    <n v="0"/>
  </r>
  <r>
    <x v="11"/>
    <x v="46"/>
    <x v="1"/>
    <x v="11"/>
    <n v="58364"/>
  </r>
  <r>
    <x v="11"/>
    <x v="46"/>
    <x v="1"/>
    <x v="12"/>
    <n v="0"/>
  </r>
  <r>
    <x v="11"/>
    <x v="46"/>
    <x v="1"/>
    <x v="13"/>
    <n v="365562"/>
  </r>
  <r>
    <x v="11"/>
    <x v="47"/>
    <x v="0"/>
    <x v="0"/>
    <n v="0"/>
  </r>
  <r>
    <x v="11"/>
    <x v="47"/>
    <x v="0"/>
    <x v="1"/>
    <n v="54750"/>
  </r>
  <r>
    <x v="11"/>
    <x v="47"/>
    <x v="0"/>
    <x v="2"/>
    <n v="75732"/>
  </r>
  <r>
    <x v="11"/>
    <x v="47"/>
    <x v="0"/>
    <x v="3"/>
    <n v="3555"/>
  </r>
  <r>
    <x v="11"/>
    <x v="47"/>
    <x v="0"/>
    <x v="4"/>
    <n v="0"/>
  </r>
  <r>
    <x v="11"/>
    <x v="47"/>
    <x v="0"/>
    <x v="5"/>
    <n v="0"/>
  </r>
  <r>
    <x v="11"/>
    <x v="47"/>
    <x v="0"/>
    <x v="6"/>
    <n v="0"/>
  </r>
  <r>
    <x v="11"/>
    <x v="47"/>
    <x v="0"/>
    <x v="7"/>
    <n v="0"/>
  </r>
  <r>
    <x v="11"/>
    <x v="47"/>
    <x v="0"/>
    <x v="8"/>
    <n v="0"/>
  </r>
  <r>
    <x v="11"/>
    <x v="47"/>
    <x v="0"/>
    <x v="9"/>
    <n v="1530"/>
  </r>
  <r>
    <x v="11"/>
    <x v="47"/>
    <x v="0"/>
    <x v="10"/>
    <n v="0"/>
  </r>
  <r>
    <x v="11"/>
    <x v="47"/>
    <x v="0"/>
    <x v="11"/>
    <n v="1070"/>
  </r>
  <r>
    <x v="11"/>
    <x v="47"/>
    <x v="0"/>
    <x v="12"/>
    <n v="0"/>
  </r>
  <r>
    <x v="11"/>
    <x v="47"/>
    <x v="0"/>
    <x v="13"/>
    <n v="16967"/>
  </r>
  <r>
    <x v="11"/>
    <x v="47"/>
    <x v="1"/>
    <x v="0"/>
    <n v="0"/>
  </r>
  <r>
    <x v="11"/>
    <x v="47"/>
    <x v="1"/>
    <x v="1"/>
    <n v="54750"/>
  </r>
  <r>
    <x v="11"/>
    <x v="47"/>
    <x v="1"/>
    <x v="2"/>
    <n v="75732"/>
  </r>
  <r>
    <x v="11"/>
    <x v="47"/>
    <x v="1"/>
    <x v="3"/>
    <n v="3555"/>
  </r>
  <r>
    <x v="11"/>
    <x v="47"/>
    <x v="1"/>
    <x v="4"/>
    <n v="0"/>
  </r>
  <r>
    <x v="11"/>
    <x v="47"/>
    <x v="1"/>
    <x v="5"/>
    <n v="0"/>
  </r>
  <r>
    <x v="11"/>
    <x v="47"/>
    <x v="1"/>
    <x v="6"/>
    <n v="0"/>
  </r>
  <r>
    <x v="11"/>
    <x v="47"/>
    <x v="1"/>
    <x v="7"/>
    <n v="0"/>
  </r>
  <r>
    <x v="11"/>
    <x v="47"/>
    <x v="1"/>
    <x v="8"/>
    <n v="0"/>
  </r>
  <r>
    <x v="11"/>
    <x v="47"/>
    <x v="1"/>
    <x v="9"/>
    <n v="1530"/>
  </r>
  <r>
    <x v="11"/>
    <x v="47"/>
    <x v="1"/>
    <x v="10"/>
    <n v="0"/>
  </r>
  <r>
    <x v="11"/>
    <x v="47"/>
    <x v="1"/>
    <x v="11"/>
    <n v="1070"/>
  </r>
  <r>
    <x v="11"/>
    <x v="47"/>
    <x v="1"/>
    <x v="12"/>
    <n v="0"/>
  </r>
  <r>
    <x v="11"/>
    <x v="47"/>
    <x v="1"/>
    <x v="13"/>
    <n v="16967"/>
  </r>
  <r>
    <x v="11"/>
    <x v="48"/>
    <x v="0"/>
    <x v="0"/>
    <n v="0"/>
  </r>
  <r>
    <x v="11"/>
    <x v="48"/>
    <x v="0"/>
    <x v="1"/>
    <n v="35695"/>
  </r>
  <r>
    <x v="11"/>
    <x v="48"/>
    <x v="0"/>
    <x v="2"/>
    <n v="284140"/>
  </r>
  <r>
    <x v="11"/>
    <x v="48"/>
    <x v="0"/>
    <x v="3"/>
    <n v="83750"/>
  </r>
  <r>
    <x v="11"/>
    <x v="48"/>
    <x v="0"/>
    <x v="4"/>
    <n v="3841"/>
  </r>
  <r>
    <x v="11"/>
    <x v="48"/>
    <x v="0"/>
    <x v="5"/>
    <n v="15889"/>
  </r>
  <r>
    <x v="11"/>
    <x v="48"/>
    <x v="0"/>
    <x v="6"/>
    <n v="218979"/>
  </r>
  <r>
    <x v="11"/>
    <x v="48"/>
    <x v="0"/>
    <x v="7"/>
    <n v="0"/>
  </r>
  <r>
    <x v="11"/>
    <x v="48"/>
    <x v="0"/>
    <x v="8"/>
    <n v="0"/>
  </r>
  <r>
    <x v="11"/>
    <x v="48"/>
    <x v="0"/>
    <x v="9"/>
    <n v="60740"/>
  </r>
  <r>
    <x v="11"/>
    <x v="48"/>
    <x v="0"/>
    <x v="10"/>
    <n v="49450"/>
  </r>
  <r>
    <x v="11"/>
    <x v="48"/>
    <x v="0"/>
    <x v="11"/>
    <n v="141131"/>
  </r>
  <r>
    <x v="11"/>
    <x v="48"/>
    <x v="0"/>
    <x v="12"/>
    <n v="4467"/>
  </r>
  <r>
    <x v="11"/>
    <x v="48"/>
    <x v="0"/>
    <x v="13"/>
    <n v="399352"/>
  </r>
  <r>
    <x v="11"/>
    <x v="48"/>
    <x v="1"/>
    <x v="0"/>
    <n v="0"/>
  </r>
  <r>
    <x v="11"/>
    <x v="48"/>
    <x v="1"/>
    <x v="1"/>
    <n v="38532"/>
  </r>
  <r>
    <x v="11"/>
    <x v="48"/>
    <x v="1"/>
    <x v="2"/>
    <n v="217047"/>
  </r>
  <r>
    <x v="11"/>
    <x v="48"/>
    <x v="1"/>
    <x v="3"/>
    <n v="80259"/>
  </r>
  <r>
    <x v="11"/>
    <x v="48"/>
    <x v="1"/>
    <x v="4"/>
    <n v="5232"/>
  </r>
  <r>
    <x v="11"/>
    <x v="48"/>
    <x v="1"/>
    <x v="5"/>
    <n v="0"/>
  </r>
  <r>
    <x v="11"/>
    <x v="48"/>
    <x v="1"/>
    <x v="6"/>
    <n v="354395"/>
  </r>
  <r>
    <x v="11"/>
    <x v="48"/>
    <x v="1"/>
    <x v="7"/>
    <n v="0"/>
  </r>
  <r>
    <x v="11"/>
    <x v="48"/>
    <x v="1"/>
    <x v="8"/>
    <n v="0"/>
  </r>
  <r>
    <x v="11"/>
    <x v="48"/>
    <x v="1"/>
    <x v="9"/>
    <n v="63550"/>
  </r>
  <r>
    <x v="11"/>
    <x v="48"/>
    <x v="1"/>
    <x v="10"/>
    <n v="0"/>
  </r>
  <r>
    <x v="11"/>
    <x v="48"/>
    <x v="1"/>
    <x v="11"/>
    <n v="149549"/>
  </r>
  <r>
    <x v="11"/>
    <x v="48"/>
    <x v="1"/>
    <x v="12"/>
    <n v="0"/>
  </r>
  <r>
    <x v="11"/>
    <x v="48"/>
    <x v="1"/>
    <x v="13"/>
    <n v="533418"/>
  </r>
  <r>
    <x v="11"/>
    <x v="49"/>
    <x v="0"/>
    <x v="0"/>
    <n v="0"/>
  </r>
  <r>
    <x v="11"/>
    <x v="49"/>
    <x v="0"/>
    <x v="1"/>
    <n v="38379"/>
  </r>
  <r>
    <x v="11"/>
    <x v="49"/>
    <x v="0"/>
    <x v="2"/>
    <n v="126466"/>
  </r>
  <r>
    <x v="11"/>
    <x v="49"/>
    <x v="0"/>
    <x v="3"/>
    <n v="13474"/>
  </r>
  <r>
    <x v="11"/>
    <x v="49"/>
    <x v="0"/>
    <x v="4"/>
    <n v="0"/>
  </r>
  <r>
    <x v="11"/>
    <x v="49"/>
    <x v="0"/>
    <x v="5"/>
    <n v="0"/>
  </r>
  <r>
    <x v="11"/>
    <x v="49"/>
    <x v="0"/>
    <x v="6"/>
    <n v="9042"/>
  </r>
  <r>
    <x v="11"/>
    <x v="49"/>
    <x v="0"/>
    <x v="7"/>
    <n v="0"/>
  </r>
  <r>
    <x v="11"/>
    <x v="49"/>
    <x v="0"/>
    <x v="8"/>
    <n v="0"/>
  </r>
  <r>
    <x v="11"/>
    <x v="49"/>
    <x v="0"/>
    <x v="9"/>
    <n v="8891"/>
  </r>
  <r>
    <x v="11"/>
    <x v="49"/>
    <x v="0"/>
    <x v="10"/>
    <n v="0"/>
  </r>
  <r>
    <x v="11"/>
    <x v="49"/>
    <x v="0"/>
    <x v="11"/>
    <n v="3977"/>
  </r>
  <r>
    <x v="11"/>
    <x v="49"/>
    <x v="0"/>
    <x v="12"/>
    <n v="0"/>
  </r>
  <r>
    <x v="11"/>
    <x v="49"/>
    <x v="0"/>
    <x v="13"/>
    <n v="78741"/>
  </r>
  <r>
    <x v="11"/>
    <x v="49"/>
    <x v="1"/>
    <x v="0"/>
    <n v="0"/>
  </r>
  <r>
    <x v="11"/>
    <x v="49"/>
    <x v="1"/>
    <x v="1"/>
    <n v="38379"/>
  </r>
  <r>
    <x v="11"/>
    <x v="49"/>
    <x v="1"/>
    <x v="2"/>
    <n v="126466"/>
  </r>
  <r>
    <x v="11"/>
    <x v="49"/>
    <x v="1"/>
    <x v="3"/>
    <n v="13474"/>
  </r>
  <r>
    <x v="11"/>
    <x v="49"/>
    <x v="1"/>
    <x v="4"/>
    <n v="0"/>
  </r>
  <r>
    <x v="11"/>
    <x v="49"/>
    <x v="1"/>
    <x v="5"/>
    <n v="0"/>
  </r>
  <r>
    <x v="11"/>
    <x v="49"/>
    <x v="1"/>
    <x v="6"/>
    <n v="9042"/>
  </r>
  <r>
    <x v="11"/>
    <x v="49"/>
    <x v="1"/>
    <x v="7"/>
    <n v="0"/>
  </r>
  <r>
    <x v="11"/>
    <x v="49"/>
    <x v="1"/>
    <x v="8"/>
    <n v="0"/>
  </r>
  <r>
    <x v="11"/>
    <x v="49"/>
    <x v="1"/>
    <x v="9"/>
    <n v="8891"/>
  </r>
  <r>
    <x v="11"/>
    <x v="49"/>
    <x v="1"/>
    <x v="10"/>
    <n v="0"/>
  </r>
  <r>
    <x v="11"/>
    <x v="49"/>
    <x v="1"/>
    <x v="11"/>
    <n v="3977"/>
  </r>
  <r>
    <x v="11"/>
    <x v="49"/>
    <x v="1"/>
    <x v="12"/>
    <n v="0"/>
  </r>
  <r>
    <x v="11"/>
    <x v="49"/>
    <x v="1"/>
    <x v="13"/>
    <n v="78741"/>
  </r>
  <r>
    <x v="11"/>
    <x v="50"/>
    <x v="0"/>
    <x v="0"/>
    <n v="0"/>
  </r>
  <r>
    <x v="11"/>
    <x v="50"/>
    <x v="0"/>
    <x v="1"/>
    <n v="11214"/>
  </r>
  <r>
    <x v="11"/>
    <x v="50"/>
    <x v="0"/>
    <x v="2"/>
    <n v="294376"/>
  </r>
  <r>
    <x v="11"/>
    <x v="50"/>
    <x v="0"/>
    <x v="3"/>
    <n v="107179"/>
  </r>
  <r>
    <x v="11"/>
    <x v="50"/>
    <x v="0"/>
    <x v="4"/>
    <n v="0"/>
  </r>
  <r>
    <x v="11"/>
    <x v="50"/>
    <x v="0"/>
    <x v="5"/>
    <n v="0"/>
  </r>
  <r>
    <x v="11"/>
    <x v="50"/>
    <x v="0"/>
    <x v="6"/>
    <n v="264274"/>
  </r>
  <r>
    <x v="11"/>
    <x v="50"/>
    <x v="0"/>
    <x v="7"/>
    <n v="0"/>
  </r>
  <r>
    <x v="11"/>
    <x v="50"/>
    <x v="0"/>
    <x v="8"/>
    <n v="28674"/>
  </r>
  <r>
    <x v="11"/>
    <x v="50"/>
    <x v="0"/>
    <x v="9"/>
    <n v="48612"/>
  </r>
  <r>
    <x v="11"/>
    <x v="50"/>
    <x v="0"/>
    <x v="10"/>
    <n v="5542"/>
  </r>
  <r>
    <x v="11"/>
    <x v="50"/>
    <x v="0"/>
    <x v="11"/>
    <n v="139393"/>
  </r>
  <r>
    <x v="11"/>
    <x v="50"/>
    <x v="0"/>
    <x v="12"/>
    <n v="128272"/>
  </r>
  <r>
    <x v="11"/>
    <x v="50"/>
    <x v="0"/>
    <x v="13"/>
    <n v="682442"/>
  </r>
  <r>
    <x v="11"/>
    <x v="50"/>
    <x v="1"/>
    <x v="0"/>
    <n v="0"/>
  </r>
  <r>
    <x v="11"/>
    <x v="50"/>
    <x v="1"/>
    <x v="1"/>
    <n v="11281"/>
  </r>
  <r>
    <x v="11"/>
    <x v="50"/>
    <x v="1"/>
    <x v="2"/>
    <n v="507251"/>
  </r>
  <r>
    <x v="11"/>
    <x v="50"/>
    <x v="1"/>
    <x v="3"/>
    <n v="51739"/>
  </r>
  <r>
    <x v="11"/>
    <x v="50"/>
    <x v="1"/>
    <x v="4"/>
    <n v="0"/>
  </r>
  <r>
    <x v="11"/>
    <x v="50"/>
    <x v="1"/>
    <x v="5"/>
    <n v="0"/>
  </r>
  <r>
    <x v="11"/>
    <x v="50"/>
    <x v="1"/>
    <x v="6"/>
    <n v="412525"/>
  </r>
  <r>
    <x v="11"/>
    <x v="50"/>
    <x v="1"/>
    <x v="7"/>
    <n v="0"/>
  </r>
  <r>
    <x v="11"/>
    <x v="50"/>
    <x v="1"/>
    <x v="8"/>
    <n v="28674"/>
  </r>
  <r>
    <x v="11"/>
    <x v="50"/>
    <x v="1"/>
    <x v="9"/>
    <n v="58856"/>
  </r>
  <r>
    <x v="11"/>
    <x v="50"/>
    <x v="1"/>
    <x v="10"/>
    <n v="0"/>
  </r>
  <r>
    <x v="11"/>
    <x v="50"/>
    <x v="1"/>
    <x v="11"/>
    <n v="159373"/>
  </r>
  <r>
    <x v="11"/>
    <x v="50"/>
    <x v="1"/>
    <x v="12"/>
    <n v="0"/>
  </r>
  <r>
    <x v="11"/>
    <x v="50"/>
    <x v="1"/>
    <x v="13"/>
    <n v="985947"/>
  </r>
  <r>
    <x v="11"/>
    <x v="51"/>
    <x v="0"/>
    <x v="0"/>
    <n v="0"/>
  </r>
  <r>
    <x v="11"/>
    <x v="51"/>
    <x v="0"/>
    <x v="1"/>
    <n v="80863"/>
  </r>
  <r>
    <x v="11"/>
    <x v="51"/>
    <x v="0"/>
    <x v="2"/>
    <n v="285202"/>
  </r>
  <r>
    <x v="11"/>
    <x v="51"/>
    <x v="0"/>
    <x v="3"/>
    <n v="87253"/>
  </r>
  <r>
    <x v="11"/>
    <x v="51"/>
    <x v="0"/>
    <x v="4"/>
    <n v="12791"/>
  </r>
  <r>
    <x v="11"/>
    <x v="51"/>
    <x v="0"/>
    <x v="5"/>
    <n v="38770"/>
  </r>
  <r>
    <x v="11"/>
    <x v="51"/>
    <x v="0"/>
    <x v="6"/>
    <n v="313748"/>
  </r>
  <r>
    <x v="11"/>
    <x v="51"/>
    <x v="0"/>
    <x v="7"/>
    <n v="0"/>
  </r>
  <r>
    <x v="11"/>
    <x v="51"/>
    <x v="0"/>
    <x v="8"/>
    <n v="236464"/>
  </r>
  <r>
    <x v="11"/>
    <x v="51"/>
    <x v="0"/>
    <x v="9"/>
    <n v="76154"/>
  </r>
  <r>
    <x v="11"/>
    <x v="51"/>
    <x v="0"/>
    <x v="10"/>
    <n v="34909"/>
  </r>
  <r>
    <x v="11"/>
    <x v="51"/>
    <x v="0"/>
    <x v="11"/>
    <n v="90546"/>
  </r>
  <r>
    <x v="11"/>
    <x v="51"/>
    <x v="0"/>
    <x v="12"/>
    <n v="0"/>
  </r>
  <r>
    <x v="11"/>
    <x v="51"/>
    <x v="0"/>
    <x v="13"/>
    <n v="595220"/>
  </r>
  <r>
    <x v="11"/>
    <x v="51"/>
    <x v="1"/>
    <x v="0"/>
    <n v="0"/>
  </r>
  <r>
    <x v="11"/>
    <x v="51"/>
    <x v="1"/>
    <x v="1"/>
    <n v="80874"/>
  </r>
  <r>
    <x v="11"/>
    <x v="51"/>
    <x v="1"/>
    <x v="2"/>
    <n v="-43017"/>
  </r>
  <r>
    <x v="11"/>
    <x v="51"/>
    <x v="1"/>
    <x v="3"/>
    <n v="88157"/>
  </r>
  <r>
    <x v="11"/>
    <x v="51"/>
    <x v="1"/>
    <x v="4"/>
    <n v="12791"/>
  </r>
  <r>
    <x v="11"/>
    <x v="51"/>
    <x v="1"/>
    <x v="5"/>
    <n v="0"/>
  </r>
  <r>
    <x v="11"/>
    <x v="51"/>
    <x v="1"/>
    <x v="6"/>
    <n v="962054"/>
  </r>
  <r>
    <x v="11"/>
    <x v="51"/>
    <x v="1"/>
    <x v="7"/>
    <n v="0"/>
  </r>
  <r>
    <x v="11"/>
    <x v="51"/>
    <x v="1"/>
    <x v="8"/>
    <n v="236464"/>
  </r>
  <r>
    <x v="11"/>
    <x v="51"/>
    <x v="1"/>
    <x v="9"/>
    <n v="96090"/>
  </r>
  <r>
    <x v="11"/>
    <x v="51"/>
    <x v="1"/>
    <x v="10"/>
    <n v="0"/>
  </r>
  <r>
    <x v="11"/>
    <x v="51"/>
    <x v="1"/>
    <x v="11"/>
    <n v="166596"/>
  </r>
  <r>
    <x v="11"/>
    <x v="51"/>
    <x v="1"/>
    <x v="12"/>
    <n v="0"/>
  </r>
  <r>
    <x v="11"/>
    <x v="51"/>
    <x v="1"/>
    <x v="13"/>
    <n v="1044185"/>
  </r>
  <r>
    <x v="11"/>
    <x v="52"/>
    <x v="0"/>
    <x v="0"/>
    <n v="0"/>
  </r>
  <r>
    <x v="11"/>
    <x v="52"/>
    <x v="0"/>
    <x v="1"/>
    <n v="661404"/>
  </r>
  <r>
    <x v="11"/>
    <x v="52"/>
    <x v="0"/>
    <x v="2"/>
    <n v="-196854"/>
  </r>
  <r>
    <x v="11"/>
    <x v="52"/>
    <x v="0"/>
    <x v="3"/>
    <n v="513136"/>
  </r>
  <r>
    <x v="11"/>
    <x v="52"/>
    <x v="0"/>
    <x v="4"/>
    <n v="0"/>
  </r>
  <r>
    <x v="11"/>
    <x v="52"/>
    <x v="0"/>
    <x v="5"/>
    <n v="491486"/>
  </r>
  <r>
    <x v="11"/>
    <x v="52"/>
    <x v="0"/>
    <x v="6"/>
    <n v="4816122"/>
  </r>
  <r>
    <x v="11"/>
    <x v="52"/>
    <x v="0"/>
    <x v="7"/>
    <n v="0"/>
  </r>
  <r>
    <x v="11"/>
    <x v="52"/>
    <x v="0"/>
    <x v="8"/>
    <n v="1581618"/>
  </r>
  <r>
    <x v="11"/>
    <x v="52"/>
    <x v="0"/>
    <x v="9"/>
    <n v="359419"/>
  </r>
  <r>
    <x v="11"/>
    <x v="52"/>
    <x v="0"/>
    <x v="10"/>
    <n v="303802"/>
  </r>
  <r>
    <x v="11"/>
    <x v="52"/>
    <x v="0"/>
    <x v="11"/>
    <n v="963420"/>
  </r>
  <r>
    <x v="11"/>
    <x v="52"/>
    <x v="0"/>
    <x v="12"/>
    <n v="1142771"/>
  </r>
  <r>
    <x v="11"/>
    <x v="52"/>
    <x v="0"/>
    <x v="13"/>
    <n v="5977830"/>
  </r>
  <r>
    <x v="11"/>
    <x v="52"/>
    <x v="1"/>
    <x v="0"/>
    <n v="0"/>
  </r>
  <r>
    <x v="11"/>
    <x v="52"/>
    <x v="1"/>
    <x v="1"/>
    <n v="670773"/>
  </r>
  <r>
    <x v="11"/>
    <x v="52"/>
    <x v="1"/>
    <x v="2"/>
    <n v="1818702"/>
  </r>
  <r>
    <x v="11"/>
    <x v="52"/>
    <x v="1"/>
    <x v="3"/>
    <n v="507628"/>
  </r>
  <r>
    <x v="11"/>
    <x v="52"/>
    <x v="1"/>
    <x v="4"/>
    <n v="50100"/>
  </r>
  <r>
    <x v="11"/>
    <x v="52"/>
    <x v="1"/>
    <x v="5"/>
    <n v="0"/>
  </r>
  <r>
    <x v="11"/>
    <x v="52"/>
    <x v="1"/>
    <x v="6"/>
    <n v="6768404"/>
  </r>
  <r>
    <x v="11"/>
    <x v="52"/>
    <x v="1"/>
    <x v="7"/>
    <n v="0"/>
  </r>
  <r>
    <x v="11"/>
    <x v="52"/>
    <x v="1"/>
    <x v="8"/>
    <n v="1698882"/>
  </r>
  <r>
    <x v="11"/>
    <x v="52"/>
    <x v="1"/>
    <x v="9"/>
    <n v="590872"/>
  </r>
  <r>
    <x v="11"/>
    <x v="52"/>
    <x v="1"/>
    <x v="10"/>
    <n v="0"/>
  </r>
  <r>
    <x v="11"/>
    <x v="52"/>
    <x v="1"/>
    <x v="11"/>
    <n v="1158166"/>
  </r>
  <r>
    <x v="11"/>
    <x v="52"/>
    <x v="1"/>
    <x v="12"/>
    <n v="0"/>
  </r>
  <r>
    <x v="11"/>
    <x v="52"/>
    <x v="1"/>
    <x v="13"/>
    <n v="9624781"/>
  </r>
  <r>
    <x v="11"/>
    <x v="53"/>
    <x v="0"/>
    <x v="0"/>
    <n v="5152"/>
  </r>
  <r>
    <x v="11"/>
    <x v="53"/>
    <x v="0"/>
    <x v="1"/>
    <n v="80036"/>
  </r>
  <r>
    <x v="11"/>
    <x v="53"/>
    <x v="0"/>
    <x v="2"/>
    <n v="597789"/>
  </r>
  <r>
    <x v="11"/>
    <x v="53"/>
    <x v="0"/>
    <x v="3"/>
    <n v="68779"/>
  </r>
  <r>
    <x v="11"/>
    <x v="53"/>
    <x v="0"/>
    <x v="4"/>
    <n v="0"/>
  </r>
  <r>
    <x v="11"/>
    <x v="53"/>
    <x v="0"/>
    <x v="5"/>
    <n v="156337"/>
  </r>
  <r>
    <x v="11"/>
    <x v="53"/>
    <x v="0"/>
    <x v="6"/>
    <n v="116788"/>
  </r>
  <r>
    <x v="11"/>
    <x v="53"/>
    <x v="0"/>
    <x v="7"/>
    <n v="0"/>
  </r>
  <r>
    <x v="11"/>
    <x v="53"/>
    <x v="0"/>
    <x v="8"/>
    <n v="54513"/>
  </r>
  <r>
    <x v="11"/>
    <x v="53"/>
    <x v="0"/>
    <x v="9"/>
    <n v="88017"/>
  </r>
  <r>
    <x v="11"/>
    <x v="53"/>
    <x v="0"/>
    <x v="10"/>
    <n v="18650"/>
  </r>
  <r>
    <x v="11"/>
    <x v="53"/>
    <x v="0"/>
    <x v="11"/>
    <n v="114270"/>
  </r>
  <r>
    <x v="11"/>
    <x v="53"/>
    <x v="0"/>
    <x v="12"/>
    <n v="252960"/>
  </r>
  <r>
    <x v="11"/>
    <x v="53"/>
    <x v="0"/>
    <x v="13"/>
    <n v="729653"/>
  </r>
  <r>
    <x v="11"/>
    <x v="53"/>
    <x v="1"/>
    <x v="0"/>
    <n v="5152"/>
  </r>
  <r>
    <x v="11"/>
    <x v="53"/>
    <x v="1"/>
    <x v="1"/>
    <n v="80541"/>
  </r>
  <r>
    <x v="11"/>
    <x v="53"/>
    <x v="1"/>
    <x v="2"/>
    <n v="722916"/>
  </r>
  <r>
    <x v="11"/>
    <x v="53"/>
    <x v="1"/>
    <x v="3"/>
    <n v="66079"/>
  </r>
  <r>
    <x v="11"/>
    <x v="53"/>
    <x v="1"/>
    <x v="4"/>
    <n v="0"/>
  </r>
  <r>
    <x v="11"/>
    <x v="53"/>
    <x v="1"/>
    <x v="5"/>
    <n v="0"/>
  </r>
  <r>
    <x v="11"/>
    <x v="53"/>
    <x v="1"/>
    <x v="6"/>
    <n v="449650"/>
  </r>
  <r>
    <x v="11"/>
    <x v="53"/>
    <x v="1"/>
    <x v="7"/>
    <n v="0"/>
  </r>
  <r>
    <x v="11"/>
    <x v="53"/>
    <x v="1"/>
    <x v="8"/>
    <n v="54513"/>
  </r>
  <r>
    <x v="11"/>
    <x v="53"/>
    <x v="1"/>
    <x v="9"/>
    <n v="94628"/>
  </r>
  <r>
    <x v="11"/>
    <x v="53"/>
    <x v="1"/>
    <x v="10"/>
    <n v="0"/>
  </r>
  <r>
    <x v="11"/>
    <x v="53"/>
    <x v="1"/>
    <x v="11"/>
    <n v="151284"/>
  </r>
  <r>
    <x v="11"/>
    <x v="53"/>
    <x v="1"/>
    <x v="12"/>
    <n v="0"/>
  </r>
  <r>
    <x v="11"/>
    <x v="53"/>
    <x v="1"/>
    <x v="13"/>
    <n v="1142267"/>
  </r>
  <r>
    <x v="11"/>
    <x v="54"/>
    <x v="0"/>
    <x v="0"/>
    <n v="0"/>
  </r>
  <r>
    <x v="11"/>
    <x v="54"/>
    <x v="0"/>
    <x v="1"/>
    <n v="62208"/>
  </r>
  <r>
    <x v="11"/>
    <x v="54"/>
    <x v="0"/>
    <x v="2"/>
    <n v="818992"/>
  </r>
  <r>
    <x v="11"/>
    <x v="54"/>
    <x v="0"/>
    <x v="3"/>
    <n v="16480"/>
  </r>
  <r>
    <x v="11"/>
    <x v="54"/>
    <x v="0"/>
    <x v="4"/>
    <n v="22827"/>
  </r>
  <r>
    <x v="11"/>
    <x v="54"/>
    <x v="0"/>
    <x v="5"/>
    <n v="0"/>
  </r>
  <r>
    <x v="11"/>
    <x v="54"/>
    <x v="0"/>
    <x v="6"/>
    <n v="11439"/>
  </r>
  <r>
    <x v="11"/>
    <x v="54"/>
    <x v="0"/>
    <x v="7"/>
    <n v="0"/>
  </r>
  <r>
    <x v="11"/>
    <x v="54"/>
    <x v="0"/>
    <x v="8"/>
    <n v="0"/>
  </r>
  <r>
    <x v="11"/>
    <x v="54"/>
    <x v="0"/>
    <x v="9"/>
    <n v="24104"/>
  </r>
  <r>
    <x v="11"/>
    <x v="54"/>
    <x v="0"/>
    <x v="10"/>
    <n v="3455"/>
  </r>
  <r>
    <x v="11"/>
    <x v="54"/>
    <x v="0"/>
    <x v="11"/>
    <n v="34124"/>
  </r>
  <r>
    <x v="11"/>
    <x v="54"/>
    <x v="0"/>
    <x v="12"/>
    <n v="0"/>
  </r>
  <r>
    <x v="11"/>
    <x v="54"/>
    <x v="0"/>
    <x v="13"/>
    <n v="735481"/>
  </r>
  <r>
    <x v="11"/>
    <x v="54"/>
    <x v="1"/>
    <x v="0"/>
    <n v="0"/>
  </r>
  <r>
    <x v="11"/>
    <x v="54"/>
    <x v="1"/>
    <x v="1"/>
    <n v="62208"/>
  </r>
  <r>
    <x v="11"/>
    <x v="54"/>
    <x v="1"/>
    <x v="2"/>
    <n v="808761"/>
  </r>
  <r>
    <x v="11"/>
    <x v="54"/>
    <x v="1"/>
    <x v="3"/>
    <n v="16480"/>
  </r>
  <r>
    <x v="11"/>
    <x v="54"/>
    <x v="1"/>
    <x v="4"/>
    <n v="22827"/>
  </r>
  <r>
    <x v="11"/>
    <x v="54"/>
    <x v="1"/>
    <x v="5"/>
    <n v="0"/>
  </r>
  <r>
    <x v="11"/>
    <x v="54"/>
    <x v="1"/>
    <x v="6"/>
    <n v="22135"/>
  </r>
  <r>
    <x v="11"/>
    <x v="54"/>
    <x v="1"/>
    <x v="7"/>
    <n v="0"/>
  </r>
  <r>
    <x v="11"/>
    <x v="54"/>
    <x v="1"/>
    <x v="8"/>
    <n v="0"/>
  </r>
  <r>
    <x v="11"/>
    <x v="54"/>
    <x v="1"/>
    <x v="9"/>
    <n v="24104"/>
  </r>
  <r>
    <x v="11"/>
    <x v="54"/>
    <x v="1"/>
    <x v="10"/>
    <n v="0"/>
  </r>
  <r>
    <x v="11"/>
    <x v="54"/>
    <x v="1"/>
    <x v="11"/>
    <n v="34698"/>
  </r>
  <r>
    <x v="11"/>
    <x v="54"/>
    <x v="1"/>
    <x v="12"/>
    <n v="0"/>
  </r>
  <r>
    <x v="11"/>
    <x v="54"/>
    <x v="1"/>
    <x v="13"/>
    <n v="739975"/>
  </r>
  <r>
    <x v="11"/>
    <x v="55"/>
    <x v="0"/>
    <x v="0"/>
    <n v="0"/>
  </r>
  <r>
    <x v="11"/>
    <x v="55"/>
    <x v="0"/>
    <x v="1"/>
    <n v="33935"/>
  </r>
  <r>
    <x v="11"/>
    <x v="55"/>
    <x v="0"/>
    <x v="2"/>
    <n v="176929"/>
  </r>
  <r>
    <x v="11"/>
    <x v="55"/>
    <x v="0"/>
    <x v="3"/>
    <n v="10252"/>
  </r>
  <r>
    <x v="11"/>
    <x v="55"/>
    <x v="0"/>
    <x v="4"/>
    <n v="2191"/>
  </r>
  <r>
    <x v="11"/>
    <x v="55"/>
    <x v="0"/>
    <x v="5"/>
    <n v="0"/>
  </r>
  <r>
    <x v="11"/>
    <x v="55"/>
    <x v="0"/>
    <x v="6"/>
    <n v="0"/>
  </r>
  <r>
    <x v="11"/>
    <x v="55"/>
    <x v="0"/>
    <x v="7"/>
    <n v="0"/>
  </r>
  <r>
    <x v="11"/>
    <x v="55"/>
    <x v="0"/>
    <x v="8"/>
    <n v="0"/>
  </r>
  <r>
    <x v="11"/>
    <x v="55"/>
    <x v="0"/>
    <x v="9"/>
    <n v="10970"/>
  </r>
  <r>
    <x v="11"/>
    <x v="55"/>
    <x v="0"/>
    <x v="10"/>
    <n v="5761"/>
  </r>
  <r>
    <x v="11"/>
    <x v="55"/>
    <x v="0"/>
    <x v="11"/>
    <n v="7578"/>
  </r>
  <r>
    <x v="11"/>
    <x v="55"/>
    <x v="0"/>
    <x v="12"/>
    <n v="0"/>
  </r>
  <r>
    <x v="11"/>
    <x v="55"/>
    <x v="0"/>
    <x v="13"/>
    <n v="121398"/>
  </r>
  <r>
    <x v="11"/>
    <x v="55"/>
    <x v="1"/>
    <x v="0"/>
    <n v="0"/>
  </r>
  <r>
    <x v="11"/>
    <x v="55"/>
    <x v="1"/>
    <x v="1"/>
    <n v="33935"/>
  </r>
  <r>
    <x v="11"/>
    <x v="55"/>
    <x v="1"/>
    <x v="2"/>
    <n v="182182"/>
  </r>
  <r>
    <x v="11"/>
    <x v="55"/>
    <x v="1"/>
    <x v="3"/>
    <n v="10252"/>
  </r>
  <r>
    <x v="11"/>
    <x v="55"/>
    <x v="1"/>
    <x v="4"/>
    <n v="2191"/>
  </r>
  <r>
    <x v="11"/>
    <x v="55"/>
    <x v="1"/>
    <x v="5"/>
    <n v="0"/>
  </r>
  <r>
    <x v="11"/>
    <x v="55"/>
    <x v="1"/>
    <x v="6"/>
    <n v="60951"/>
  </r>
  <r>
    <x v="11"/>
    <x v="55"/>
    <x v="1"/>
    <x v="7"/>
    <n v="0"/>
  </r>
  <r>
    <x v="11"/>
    <x v="55"/>
    <x v="1"/>
    <x v="8"/>
    <n v="0"/>
  </r>
  <r>
    <x v="11"/>
    <x v="55"/>
    <x v="1"/>
    <x v="9"/>
    <n v="10971"/>
  </r>
  <r>
    <x v="11"/>
    <x v="55"/>
    <x v="1"/>
    <x v="10"/>
    <n v="0"/>
  </r>
  <r>
    <x v="11"/>
    <x v="55"/>
    <x v="1"/>
    <x v="11"/>
    <n v="10638"/>
  </r>
  <r>
    <x v="11"/>
    <x v="55"/>
    <x v="1"/>
    <x v="12"/>
    <n v="0"/>
  </r>
  <r>
    <x v="11"/>
    <x v="55"/>
    <x v="1"/>
    <x v="13"/>
    <n v="196422"/>
  </r>
  <r>
    <x v="11"/>
    <x v="56"/>
    <x v="0"/>
    <x v="0"/>
    <n v="8260"/>
  </r>
  <r>
    <x v="11"/>
    <x v="56"/>
    <x v="0"/>
    <x v="1"/>
    <n v="13"/>
  </r>
  <r>
    <x v="11"/>
    <x v="56"/>
    <x v="0"/>
    <x v="2"/>
    <n v="-31183"/>
  </r>
  <r>
    <x v="11"/>
    <x v="56"/>
    <x v="0"/>
    <x v="3"/>
    <n v="32350"/>
  </r>
  <r>
    <x v="11"/>
    <x v="56"/>
    <x v="0"/>
    <x v="4"/>
    <n v="0"/>
  </r>
  <r>
    <x v="11"/>
    <x v="56"/>
    <x v="0"/>
    <x v="5"/>
    <n v="0"/>
  </r>
  <r>
    <x v="11"/>
    <x v="56"/>
    <x v="0"/>
    <x v="6"/>
    <n v="151197"/>
  </r>
  <r>
    <x v="11"/>
    <x v="56"/>
    <x v="0"/>
    <x v="7"/>
    <n v="0"/>
  </r>
  <r>
    <x v="11"/>
    <x v="56"/>
    <x v="0"/>
    <x v="8"/>
    <n v="0"/>
  </r>
  <r>
    <x v="11"/>
    <x v="56"/>
    <x v="0"/>
    <x v="9"/>
    <n v="9659"/>
  </r>
  <r>
    <x v="11"/>
    <x v="56"/>
    <x v="0"/>
    <x v="10"/>
    <n v="1192"/>
  </r>
  <r>
    <x v="11"/>
    <x v="56"/>
    <x v="0"/>
    <x v="11"/>
    <n v="58052"/>
  </r>
  <r>
    <x v="11"/>
    <x v="56"/>
    <x v="0"/>
    <x v="12"/>
    <n v="6505"/>
  </r>
  <r>
    <x v="11"/>
    <x v="56"/>
    <x v="0"/>
    <x v="13"/>
    <n v="149617"/>
  </r>
  <r>
    <x v="11"/>
    <x v="56"/>
    <x v="1"/>
    <x v="0"/>
    <n v="8260"/>
  </r>
  <r>
    <x v="11"/>
    <x v="56"/>
    <x v="1"/>
    <x v="1"/>
    <n v="13"/>
  </r>
  <r>
    <x v="11"/>
    <x v="56"/>
    <x v="1"/>
    <x v="2"/>
    <n v="-57039"/>
  </r>
  <r>
    <x v="11"/>
    <x v="56"/>
    <x v="1"/>
    <x v="3"/>
    <n v="32350"/>
  </r>
  <r>
    <x v="11"/>
    <x v="56"/>
    <x v="1"/>
    <x v="4"/>
    <n v="0"/>
  </r>
  <r>
    <x v="11"/>
    <x v="56"/>
    <x v="1"/>
    <x v="5"/>
    <n v="0"/>
  </r>
  <r>
    <x v="11"/>
    <x v="56"/>
    <x v="1"/>
    <x v="6"/>
    <n v="290878"/>
  </r>
  <r>
    <x v="11"/>
    <x v="56"/>
    <x v="1"/>
    <x v="7"/>
    <n v="0"/>
  </r>
  <r>
    <x v="11"/>
    <x v="56"/>
    <x v="1"/>
    <x v="8"/>
    <n v="0"/>
  </r>
  <r>
    <x v="11"/>
    <x v="56"/>
    <x v="1"/>
    <x v="9"/>
    <n v="10380"/>
  </r>
  <r>
    <x v="11"/>
    <x v="56"/>
    <x v="1"/>
    <x v="10"/>
    <n v="0"/>
  </r>
  <r>
    <x v="11"/>
    <x v="56"/>
    <x v="1"/>
    <x v="11"/>
    <n v="63891"/>
  </r>
  <r>
    <x v="11"/>
    <x v="56"/>
    <x v="1"/>
    <x v="12"/>
    <n v="0"/>
  </r>
  <r>
    <x v="11"/>
    <x v="56"/>
    <x v="1"/>
    <x v="13"/>
    <n v="263247"/>
  </r>
  <r>
    <x v="11"/>
    <x v="57"/>
    <x v="0"/>
    <x v="0"/>
    <n v="0"/>
  </r>
  <r>
    <x v="11"/>
    <x v="57"/>
    <x v="0"/>
    <x v="1"/>
    <n v="8313"/>
  </r>
  <r>
    <x v="11"/>
    <x v="57"/>
    <x v="0"/>
    <x v="2"/>
    <n v="51322"/>
  </r>
  <r>
    <x v="11"/>
    <x v="57"/>
    <x v="0"/>
    <x v="3"/>
    <n v="55422"/>
  </r>
  <r>
    <x v="11"/>
    <x v="57"/>
    <x v="0"/>
    <x v="4"/>
    <n v="7227"/>
  </r>
  <r>
    <x v="11"/>
    <x v="57"/>
    <x v="0"/>
    <x v="5"/>
    <n v="0"/>
  </r>
  <r>
    <x v="11"/>
    <x v="57"/>
    <x v="0"/>
    <x v="6"/>
    <n v="289088"/>
  </r>
  <r>
    <x v="11"/>
    <x v="57"/>
    <x v="0"/>
    <x v="7"/>
    <n v="0"/>
  </r>
  <r>
    <x v="11"/>
    <x v="57"/>
    <x v="0"/>
    <x v="8"/>
    <n v="0"/>
  </r>
  <r>
    <x v="11"/>
    <x v="57"/>
    <x v="0"/>
    <x v="9"/>
    <n v="18462"/>
  </r>
  <r>
    <x v="11"/>
    <x v="57"/>
    <x v="0"/>
    <x v="10"/>
    <n v="3923"/>
  </r>
  <r>
    <x v="11"/>
    <x v="57"/>
    <x v="0"/>
    <x v="11"/>
    <n v="120984"/>
  </r>
  <r>
    <x v="11"/>
    <x v="57"/>
    <x v="0"/>
    <x v="12"/>
    <n v="42671"/>
  </r>
  <r>
    <x v="11"/>
    <x v="57"/>
    <x v="0"/>
    <x v="13"/>
    <n v="410718"/>
  </r>
  <r>
    <x v="11"/>
    <x v="57"/>
    <x v="1"/>
    <x v="0"/>
    <n v="4250"/>
  </r>
  <r>
    <x v="11"/>
    <x v="57"/>
    <x v="1"/>
    <x v="1"/>
    <n v="23549"/>
  </r>
  <r>
    <x v="11"/>
    <x v="57"/>
    <x v="1"/>
    <x v="2"/>
    <n v="294579"/>
  </r>
  <r>
    <x v="11"/>
    <x v="57"/>
    <x v="1"/>
    <x v="3"/>
    <n v="32922"/>
  </r>
  <r>
    <x v="11"/>
    <x v="57"/>
    <x v="1"/>
    <x v="4"/>
    <n v="7227"/>
  </r>
  <r>
    <x v="11"/>
    <x v="57"/>
    <x v="1"/>
    <x v="5"/>
    <n v="0"/>
  </r>
  <r>
    <x v="11"/>
    <x v="57"/>
    <x v="1"/>
    <x v="6"/>
    <n v="346850"/>
  </r>
  <r>
    <x v="11"/>
    <x v="57"/>
    <x v="1"/>
    <x v="7"/>
    <n v="0"/>
  </r>
  <r>
    <x v="11"/>
    <x v="57"/>
    <x v="1"/>
    <x v="8"/>
    <n v="0"/>
  </r>
  <r>
    <x v="11"/>
    <x v="57"/>
    <x v="1"/>
    <x v="9"/>
    <n v="35081"/>
  </r>
  <r>
    <x v="11"/>
    <x v="57"/>
    <x v="1"/>
    <x v="10"/>
    <n v="0"/>
  </r>
  <r>
    <x v="11"/>
    <x v="57"/>
    <x v="1"/>
    <x v="11"/>
    <n v="133552"/>
  </r>
  <r>
    <x v="11"/>
    <x v="57"/>
    <x v="1"/>
    <x v="12"/>
    <n v="0"/>
  </r>
  <r>
    <x v="11"/>
    <x v="57"/>
    <x v="1"/>
    <x v="13"/>
    <n v="680452"/>
  </r>
  <r>
    <x v="11"/>
    <x v="58"/>
    <x v="0"/>
    <x v="0"/>
    <n v="10679"/>
  </r>
  <r>
    <x v="11"/>
    <x v="58"/>
    <x v="0"/>
    <x v="1"/>
    <n v="144500"/>
  </r>
  <r>
    <x v="11"/>
    <x v="58"/>
    <x v="0"/>
    <x v="2"/>
    <n v="-6039"/>
  </r>
  <r>
    <x v="11"/>
    <x v="58"/>
    <x v="0"/>
    <x v="3"/>
    <n v="714379"/>
  </r>
  <r>
    <x v="11"/>
    <x v="58"/>
    <x v="0"/>
    <x v="4"/>
    <n v="11439"/>
  </r>
  <r>
    <x v="11"/>
    <x v="58"/>
    <x v="0"/>
    <x v="5"/>
    <n v="0"/>
  </r>
  <r>
    <x v="11"/>
    <x v="58"/>
    <x v="0"/>
    <x v="6"/>
    <n v="4604493"/>
  </r>
  <r>
    <x v="11"/>
    <x v="58"/>
    <x v="0"/>
    <x v="7"/>
    <n v="0"/>
  </r>
  <r>
    <x v="11"/>
    <x v="58"/>
    <x v="0"/>
    <x v="8"/>
    <n v="353467"/>
  </r>
  <r>
    <x v="11"/>
    <x v="58"/>
    <x v="0"/>
    <x v="9"/>
    <n v="138509"/>
  </r>
  <r>
    <x v="11"/>
    <x v="58"/>
    <x v="0"/>
    <x v="10"/>
    <n v="717"/>
  </r>
  <r>
    <x v="11"/>
    <x v="58"/>
    <x v="0"/>
    <x v="11"/>
    <n v="618864"/>
  </r>
  <r>
    <x v="11"/>
    <x v="58"/>
    <x v="0"/>
    <x v="12"/>
    <n v="171986"/>
  </r>
  <r>
    <x v="11"/>
    <x v="58"/>
    <x v="0"/>
    <x v="13"/>
    <n v="4743906"/>
  </r>
  <r>
    <x v="11"/>
    <x v="58"/>
    <x v="1"/>
    <x v="0"/>
    <n v="13644"/>
  </r>
  <r>
    <x v="11"/>
    <x v="58"/>
    <x v="1"/>
    <x v="1"/>
    <n v="219972"/>
  </r>
  <r>
    <x v="11"/>
    <x v="58"/>
    <x v="1"/>
    <x v="2"/>
    <n v="-31798"/>
  </r>
  <r>
    <x v="11"/>
    <x v="58"/>
    <x v="1"/>
    <x v="3"/>
    <n v="202276"/>
  </r>
  <r>
    <x v="11"/>
    <x v="58"/>
    <x v="1"/>
    <x v="4"/>
    <n v="26206"/>
  </r>
  <r>
    <x v="11"/>
    <x v="58"/>
    <x v="1"/>
    <x v="5"/>
    <n v="0"/>
  </r>
  <r>
    <x v="11"/>
    <x v="58"/>
    <x v="1"/>
    <x v="6"/>
    <n v="6727413"/>
  </r>
  <r>
    <x v="11"/>
    <x v="58"/>
    <x v="1"/>
    <x v="7"/>
    <n v="0"/>
  </r>
  <r>
    <x v="11"/>
    <x v="58"/>
    <x v="1"/>
    <x v="8"/>
    <n v="353467"/>
  </r>
  <r>
    <x v="11"/>
    <x v="58"/>
    <x v="1"/>
    <x v="9"/>
    <n v="179854"/>
  </r>
  <r>
    <x v="11"/>
    <x v="58"/>
    <x v="1"/>
    <x v="10"/>
    <n v="0"/>
  </r>
  <r>
    <x v="11"/>
    <x v="58"/>
    <x v="1"/>
    <x v="11"/>
    <n v="828689"/>
  </r>
  <r>
    <x v="11"/>
    <x v="58"/>
    <x v="1"/>
    <x v="12"/>
    <n v="0"/>
  </r>
  <r>
    <x v="11"/>
    <x v="58"/>
    <x v="1"/>
    <x v="13"/>
    <n v="7263107"/>
  </r>
  <r>
    <x v="11"/>
    <x v="59"/>
    <x v="0"/>
    <x v="0"/>
    <n v="0"/>
  </r>
  <r>
    <x v="11"/>
    <x v="59"/>
    <x v="0"/>
    <x v="1"/>
    <n v="1997364"/>
  </r>
  <r>
    <x v="11"/>
    <x v="59"/>
    <x v="0"/>
    <x v="2"/>
    <n v="5698224"/>
  </r>
  <r>
    <x v="11"/>
    <x v="59"/>
    <x v="0"/>
    <x v="3"/>
    <n v="617985"/>
  </r>
  <r>
    <x v="11"/>
    <x v="59"/>
    <x v="0"/>
    <x v="4"/>
    <n v="0"/>
  </r>
  <r>
    <x v="11"/>
    <x v="59"/>
    <x v="0"/>
    <x v="5"/>
    <n v="157511"/>
  </r>
  <r>
    <x v="11"/>
    <x v="59"/>
    <x v="0"/>
    <x v="6"/>
    <n v="215396"/>
  </r>
  <r>
    <x v="11"/>
    <x v="59"/>
    <x v="0"/>
    <x v="7"/>
    <n v="0"/>
  </r>
  <r>
    <x v="11"/>
    <x v="59"/>
    <x v="0"/>
    <x v="8"/>
    <n v="2381800"/>
  </r>
  <r>
    <x v="11"/>
    <x v="59"/>
    <x v="0"/>
    <x v="9"/>
    <n v="234383"/>
  </r>
  <r>
    <x v="11"/>
    <x v="59"/>
    <x v="0"/>
    <x v="10"/>
    <n v="1566032"/>
  </r>
  <r>
    <x v="11"/>
    <x v="59"/>
    <x v="0"/>
    <x v="11"/>
    <n v="315870"/>
  </r>
  <r>
    <x v="11"/>
    <x v="59"/>
    <x v="0"/>
    <x v="12"/>
    <n v="0"/>
  </r>
  <r>
    <x v="11"/>
    <x v="59"/>
    <x v="0"/>
    <x v="13"/>
    <n v="4038015"/>
  </r>
  <r>
    <x v="11"/>
    <x v="59"/>
    <x v="1"/>
    <x v="0"/>
    <n v="8064"/>
  </r>
  <r>
    <x v="11"/>
    <x v="59"/>
    <x v="1"/>
    <x v="1"/>
    <n v="1997364"/>
  </r>
  <r>
    <x v="11"/>
    <x v="59"/>
    <x v="1"/>
    <x v="2"/>
    <n v="5648697"/>
  </r>
  <r>
    <x v="11"/>
    <x v="59"/>
    <x v="1"/>
    <x v="3"/>
    <n v="618185"/>
  </r>
  <r>
    <x v="11"/>
    <x v="59"/>
    <x v="1"/>
    <x v="4"/>
    <n v="4644"/>
  </r>
  <r>
    <x v="11"/>
    <x v="59"/>
    <x v="1"/>
    <x v="5"/>
    <n v="0"/>
  </r>
  <r>
    <x v="11"/>
    <x v="59"/>
    <x v="1"/>
    <x v="6"/>
    <n v="1021441"/>
  </r>
  <r>
    <x v="11"/>
    <x v="59"/>
    <x v="1"/>
    <x v="7"/>
    <n v="0"/>
  </r>
  <r>
    <x v="11"/>
    <x v="59"/>
    <x v="1"/>
    <x v="8"/>
    <n v="2554700"/>
  </r>
  <r>
    <x v="11"/>
    <x v="59"/>
    <x v="1"/>
    <x v="9"/>
    <n v="290501"/>
  </r>
  <r>
    <x v="11"/>
    <x v="59"/>
    <x v="1"/>
    <x v="10"/>
    <n v="0"/>
  </r>
  <r>
    <x v="11"/>
    <x v="59"/>
    <x v="1"/>
    <x v="11"/>
    <n v="366165"/>
  </r>
  <r>
    <x v="11"/>
    <x v="59"/>
    <x v="1"/>
    <x v="12"/>
    <n v="0"/>
  </r>
  <r>
    <x v="11"/>
    <x v="59"/>
    <x v="1"/>
    <x v="13"/>
    <n v="6688373"/>
  </r>
  <r>
    <x v="11"/>
    <x v="60"/>
    <x v="0"/>
    <x v="0"/>
    <n v="0"/>
  </r>
  <r>
    <x v="11"/>
    <x v="60"/>
    <x v="0"/>
    <x v="1"/>
    <n v="110510"/>
  </r>
  <r>
    <x v="11"/>
    <x v="60"/>
    <x v="0"/>
    <x v="2"/>
    <n v="1911430"/>
  </r>
  <r>
    <x v="11"/>
    <x v="60"/>
    <x v="0"/>
    <x v="3"/>
    <n v="396857"/>
  </r>
  <r>
    <x v="11"/>
    <x v="60"/>
    <x v="0"/>
    <x v="4"/>
    <n v="93158"/>
  </r>
  <r>
    <x v="11"/>
    <x v="60"/>
    <x v="0"/>
    <x v="5"/>
    <n v="97932"/>
  </r>
  <r>
    <x v="11"/>
    <x v="60"/>
    <x v="0"/>
    <x v="6"/>
    <n v="4755585"/>
  </r>
  <r>
    <x v="11"/>
    <x v="60"/>
    <x v="0"/>
    <x v="7"/>
    <n v="0"/>
  </r>
  <r>
    <x v="11"/>
    <x v="60"/>
    <x v="0"/>
    <x v="8"/>
    <n v="1327601"/>
  </r>
  <r>
    <x v="11"/>
    <x v="60"/>
    <x v="0"/>
    <x v="9"/>
    <n v="708296"/>
  </r>
  <r>
    <x v="11"/>
    <x v="60"/>
    <x v="0"/>
    <x v="10"/>
    <n v="568202"/>
  </r>
  <r>
    <x v="11"/>
    <x v="60"/>
    <x v="0"/>
    <x v="11"/>
    <n v="1145625"/>
  </r>
  <r>
    <x v="11"/>
    <x v="60"/>
    <x v="0"/>
    <x v="12"/>
    <n v="705792"/>
  </r>
  <r>
    <x v="11"/>
    <x v="60"/>
    <x v="0"/>
    <x v="13"/>
    <n v="7871078"/>
  </r>
  <r>
    <x v="11"/>
    <x v="60"/>
    <x v="1"/>
    <x v="0"/>
    <n v="49141"/>
  </r>
  <r>
    <x v="11"/>
    <x v="60"/>
    <x v="1"/>
    <x v="1"/>
    <n v="125206"/>
  </r>
  <r>
    <x v="11"/>
    <x v="60"/>
    <x v="1"/>
    <x v="2"/>
    <n v="3513293"/>
  </r>
  <r>
    <x v="11"/>
    <x v="60"/>
    <x v="1"/>
    <x v="3"/>
    <n v="396393"/>
  </r>
  <r>
    <x v="11"/>
    <x v="60"/>
    <x v="1"/>
    <x v="4"/>
    <n v="93158"/>
  </r>
  <r>
    <x v="11"/>
    <x v="60"/>
    <x v="1"/>
    <x v="5"/>
    <n v="0"/>
  </r>
  <r>
    <x v="11"/>
    <x v="60"/>
    <x v="1"/>
    <x v="6"/>
    <n v="5563729"/>
  </r>
  <r>
    <x v="11"/>
    <x v="60"/>
    <x v="1"/>
    <x v="7"/>
    <n v="0"/>
  </r>
  <r>
    <x v="11"/>
    <x v="60"/>
    <x v="1"/>
    <x v="8"/>
    <n v="1421957"/>
  </r>
  <r>
    <x v="11"/>
    <x v="60"/>
    <x v="1"/>
    <x v="9"/>
    <n v="849737"/>
  </r>
  <r>
    <x v="11"/>
    <x v="60"/>
    <x v="1"/>
    <x v="10"/>
    <n v="0"/>
  </r>
  <r>
    <x v="11"/>
    <x v="60"/>
    <x v="1"/>
    <x v="11"/>
    <n v="1396132"/>
  </r>
  <r>
    <x v="11"/>
    <x v="60"/>
    <x v="1"/>
    <x v="12"/>
    <n v="0"/>
  </r>
  <r>
    <x v="11"/>
    <x v="60"/>
    <x v="1"/>
    <x v="13"/>
    <n v="10479758"/>
  </r>
  <r>
    <x v="11"/>
    <x v="61"/>
    <x v="0"/>
    <x v="0"/>
    <n v="0"/>
  </r>
  <r>
    <x v="11"/>
    <x v="61"/>
    <x v="0"/>
    <x v="1"/>
    <n v="136116"/>
  </r>
  <r>
    <x v="11"/>
    <x v="61"/>
    <x v="0"/>
    <x v="2"/>
    <n v="2379970"/>
  </r>
  <r>
    <x v="11"/>
    <x v="61"/>
    <x v="0"/>
    <x v="3"/>
    <n v="159433"/>
  </r>
  <r>
    <x v="11"/>
    <x v="61"/>
    <x v="0"/>
    <x v="4"/>
    <n v="0"/>
  </r>
  <r>
    <x v="11"/>
    <x v="61"/>
    <x v="0"/>
    <x v="5"/>
    <n v="140715"/>
  </r>
  <r>
    <x v="11"/>
    <x v="61"/>
    <x v="0"/>
    <x v="6"/>
    <n v="398097"/>
  </r>
  <r>
    <x v="11"/>
    <x v="61"/>
    <x v="0"/>
    <x v="7"/>
    <n v="0"/>
  </r>
  <r>
    <x v="11"/>
    <x v="61"/>
    <x v="0"/>
    <x v="8"/>
    <n v="285416"/>
  </r>
  <r>
    <x v="11"/>
    <x v="61"/>
    <x v="0"/>
    <x v="9"/>
    <n v="129345"/>
  </r>
  <r>
    <x v="11"/>
    <x v="61"/>
    <x v="0"/>
    <x v="10"/>
    <n v="190603"/>
  </r>
  <r>
    <x v="11"/>
    <x v="61"/>
    <x v="0"/>
    <x v="11"/>
    <n v="274665"/>
  </r>
  <r>
    <x v="11"/>
    <x v="61"/>
    <x v="0"/>
    <x v="12"/>
    <n v="70762"/>
  </r>
  <r>
    <x v="11"/>
    <x v="61"/>
    <x v="0"/>
    <x v="13"/>
    <n v="2652698"/>
  </r>
  <r>
    <x v="11"/>
    <x v="61"/>
    <x v="1"/>
    <x v="0"/>
    <n v="2834"/>
  </r>
  <r>
    <x v="11"/>
    <x v="61"/>
    <x v="1"/>
    <x v="1"/>
    <n v="137822"/>
  </r>
  <r>
    <x v="11"/>
    <x v="61"/>
    <x v="1"/>
    <x v="2"/>
    <n v="2682233"/>
  </r>
  <r>
    <x v="11"/>
    <x v="61"/>
    <x v="1"/>
    <x v="3"/>
    <n v="131433"/>
  </r>
  <r>
    <x v="11"/>
    <x v="61"/>
    <x v="1"/>
    <x v="4"/>
    <n v="1850"/>
  </r>
  <r>
    <x v="11"/>
    <x v="61"/>
    <x v="1"/>
    <x v="5"/>
    <n v="0"/>
  </r>
  <r>
    <x v="11"/>
    <x v="61"/>
    <x v="1"/>
    <x v="6"/>
    <n v="625607"/>
  </r>
  <r>
    <x v="11"/>
    <x v="61"/>
    <x v="1"/>
    <x v="7"/>
    <n v="0"/>
  </r>
  <r>
    <x v="11"/>
    <x v="61"/>
    <x v="1"/>
    <x v="8"/>
    <n v="322139"/>
  </r>
  <r>
    <x v="11"/>
    <x v="61"/>
    <x v="1"/>
    <x v="9"/>
    <n v="152582"/>
  </r>
  <r>
    <x v="11"/>
    <x v="61"/>
    <x v="1"/>
    <x v="10"/>
    <n v="0"/>
  </r>
  <r>
    <x v="11"/>
    <x v="61"/>
    <x v="1"/>
    <x v="11"/>
    <n v="298385"/>
  </r>
  <r>
    <x v="11"/>
    <x v="61"/>
    <x v="1"/>
    <x v="12"/>
    <n v="0"/>
  </r>
  <r>
    <x v="11"/>
    <x v="61"/>
    <x v="1"/>
    <x v="13"/>
    <n v="3507511"/>
  </r>
  <r>
    <x v="11"/>
    <x v="62"/>
    <x v="0"/>
    <x v="0"/>
    <n v="0"/>
  </r>
  <r>
    <x v="11"/>
    <x v="62"/>
    <x v="0"/>
    <x v="1"/>
    <n v="40759"/>
  </r>
  <r>
    <x v="11"/>
    <x v="62"/>
    <x v="0"/>
    <x v="2"/>
    <n v="338242"/>
  </r>
  <r>
    <x v="11"/>
    <x v="62"/>
    <x v="0"/>
    <x v="3"/>
    <n v="51188"/>
  </r>
  <r>
    <x v="11"/>
    <x v="62"/>
    <x v="0"/>
    <x v="4"/>
    <n v="0"/>
  </r>
  <r>
    <x v="11"/>
    <x v="62"/>
    <x v="0"/>
    <x v="5"/>
    <n v="3342"/>
  </r>
  <r>
    <x v="11"/>
    <x v="62"/>
    <x v="0"/>
    <x v="6"/>
    <n v="199518"/>
  </r>
  <r>
    <x v="11"/>
    <x v="62"/>
    <x v="0"/>
    <x v="7"/>
    <n v="0"/>
  </r>
  <r>
    <x v="11"/>
    <x v="62"/>
    <x v="0"/>
    <x v="8"/>
    <n v="60225"/>
  </r>
  <r>
    <x v="11"/>
    <x v="62"/>
    <x v="0"/>
    <x v="9"/>
    <n v="47089"/>
  </r>
  <r>
    <x v="11"/>
    <x v="62"/>
    <x v="0"/>
    <x v="10"/>
    <n v="91930"/>
  </r>
  <r>
    <x v="11"/>
    <x v="62"/>
    <x v="0"/>
    <x v="11"/>
    <n v="50666"/>
  </r>
  <r>
    <x v="11"/>
    <x v="62"/>
    <x v="0"/>
    <x v="12"/>
    <n v="0"/>
  </r>
  <r>
    <x v="11"/>
    <x v="62"/>
    <x v="0"/>
    <x v="13"/>
    <n v="414343"/>
  </r>
  <r>
    <x v="11"/>
    <x v="62"/>
    <x v="1"/>
    <x v="0"/>
    <n v="0"/>
  </r>
  <r>
    <x v="11"/>
    <x v="62"/>
    <x v="1"/>
    <x v="1"/>
    <n v="40759"/>
  </r>
  <r>
    <x v="11"/>
    <x v="62"/>
    <x v="1"/>
    <x v="2"/>
    <n v="296882"/>
  </r>
  <r>
    <x v="11"/>
    <x v="62"/>
    <x v="1"/>
    <x v="3"/>
    <n v="51188"/>
  </r>
  <r>
    <x v="11"/>
    <x v="62"/>
    <x v="1"/>
    <x v="4"/>
    <n v="1828"/>
  </r>
  <r>
    <x v="11"/>
    <x v="62"/>
    <x v="1"/>
    <x v="5"/>
    <n v="0"/>
  </r>
  <r>
    <x v="11"/>
    <x v="62"/>
    <x v="1"/>
    <x v="6"/>
    <n v="256471"/>
  </r>
  <r>
    <x v="11"/>
    <x v="62"/>
    <x v="1"/>
    <x v="7"/>
    <n v="0"/>
  </r>
  <r>
    <x v="11"/>
    <x v="62"/>
    <x v="1"/>
    <x v="8"/>
    <n v="60225"/>
  </r>
  <r>
    <x v="11"/>
    <x v="62"/>
    <x v="1"/>
    <x v="9"/>
    <n v="47246"/>
  </r>
  <r>
    <x v="11"/>
    <x v="62"/>
    <x v="1"/>
    <x v="10"/>
    <n v="0"/>
  </r>
  <r>
    <x v="11"/>
    <x v="62"/>
    <x v="1"/>
    <x v="11"/>
    <n v="52817"/>
  </r>
  <r>
    <x v="11"/>
    <x v="62"/>
    <x v="1"/>
    <x v="12"/>
    <n v="0"/>
  </r>
  <r>
    <x v="11"/>
    <x v="62"/>
    <x v="1"/>
    <x v="13"/>
    <n v="525374"/>
  </r>
  <r>
    <x v="11"/>
    <x v="63"/>
    <x v="0"/>
    <x v="0"/>
    <n v="0"/>
  </r>
  <r>
    <x v="11"/>
    <x v="63"/>
    <x v="0"/>
    <x v="1"/>
    <n v="23548"/>
  </r>
  <r>
    <x v="11"/>
    <x v="63"/>
    <x v="0"/>
    <x v="2"/>
    <n v="318859"/>
  </r>
  <r>
    <x v="11"/>
    <x v="63"/>
    <x v="0"/>
    <x v="3"/>
    <n v="47997"/>
  </r>
  <r>
    <x v="11"/>
    <x v="63"/>
    <x v="0"/>
    <x v="4"/>
    <n v="2005"/>
  </r>
  <r>
    <x v="11"/>
    <x v="63"/>
    <x v="0"/>
    <x v="5"/>
    <n v="34064"/>
  </r>
  <r>
    <x v="11"/>
    <x v="63"/>
    <x v="0"/>
    <x v="6"/>
    <n v="181878"/>
  </r>
  <r>
    <x v="11"/>
    <x v="63"/>
    <x v="0"/>
    <x v="7"/>
    <n v="0"/>
  </r>
  <r>
    <x v="11"/>
    <x v="63"/>
    <x v="0"/>
    <x v="8"/>
    <n v="4576"/>
  </r>
  <r>
    <x v="11"/>
    <x v="63"/>
    <x v="0"/>
    <x v="9"/>
    <n v="67729"/>
  </r>
  <r>
    <x v="11"/>
    <x v="63"/>
    <x v="0"/>
    <x v="10"/>
    <n v="30032"/>
  </r>
  <r>
    <x v="11"/>
    <x v="63"/>
    <x v="0"/>
    <x v="11"/>
    <n v="45586"/>
  </r>
  <r>
    <x v="11"/>
    <x v="63"/>
    <x v="0"/>
    <x v="12"/>
    <n v="0"/>
  </r>
  <r>
    <x v="11"/>
    <x v="63"/>
    <x v="0"/>
    <x v="13"/>
    <n v="345524"/>
  </r>
  <r>
    <x v="11"/>
    <x v="63"/>
    <x v="1"/>
    <x v="0"/>
    <n v="0"/>
  </r>
  <r>
    <x v="11"/>
    <x v="63"/>
    <x v="1"/>
    <x v="1"/>
    <n v="23548"/>
  </r>
  <r>
    <x v="11"/>
    <x v="63"/>
    <x v="1"/>
    <x v="2"/>
    <n v="268366"/>
  </r>
  <r>
    <x v="11"/>
    <x v="63"/>
    <x v="1"/>
    <x v="3"/>
    <n v="47997"/>
  </r>
  <r>
    <x v="11"/>
    <x v="63"/>
    <x v="1"/>
    <x v="4"/>
    <n v="2005"/>
  </r>
  <r>
    <x v="11"/>
    <x v="63"/>
    <x v="1"/>
    <x v="5"/>
    <n v="0"/>
  </r>
  <r>
    <x v="11"/>
    <x v="63"/>
    <x v="1"/>
    <x v="6"/>
    <n v="239248"/>
  </r>
  <r>
    <x v="11"/>
    <x v="63"/>
    <x v="1"/>
    <x v="7"/>
    <n v="0"/>
  </r>
  <r>
    <x v="11"/>
    <x v="63"/>
    <x v="1"/>
    <x v="8"/>
    <n v="4576"/>
  </r>
  <r>
    <x v="11"/>
    <x v="63"/>
    <x v="1"/>
    <x v="9"/>
    <n v="67876"/>
  </r>
  <r>
    <x v="11"/>
    <x v="63"/>
    <x v="1"/>
    <x v="10"/>
    <n v="0"/>
  </r>
  <r>
    <x v="11"/>
    <x v="63"/>
    <x v="1"/>
    <x v="11"/>
    <n v="48365"/>
  </r>
  <r>
    <x v="11"/>
    <x v="63"/>
    <x v="1"/>
    <x v="12"/>
    <n v="0"/>
  </r>
  <r>
    <x v="11"/>
    <x v="63"/>
    <x v="1"/>
    <x v="13"/>
    <n v="419129"/>
  </r>
  <r>
    <x v="11"/>
    <x v="64"/>
    <x v="0"/>
    <x v="0"/>
    <n v="0"/>
  </r>
  <r>
    <x v="11"/>
    <x v="64"/>
    <x v="0"/>
    <x v="1"/>
    <n v="38155"/>
  </r>
  <r>
    <x v="11"/>
    <x v="64"/>
    <x v="0"/>
    <x v="2"/>
    <n v="258245"/>
  </r>
  <r>
    <x v="11"/>
    <x v="64"/>
    <x v="0"/>
    <x v="3"/>
    <n v="36244"/>
  </r>
  <r>
    <x v="11"/>
    <x v="64"/>
    <x v="0"/>
    <x v="4"/>
    <n v="15942"/>
  </r>
  <r>
    <x v="11"/>
    <x v="64"/>
    <x v="0"/>
    <x v="5"/>
    <n v="7541"/>
  </r>
  <r>
    <x v="11"/>
    <x v="64"/>
    <x v="0"/>
    <x v="6"/>
    <n v="46122"/>
  </r>
  <r>
    <x v="11"/>
    <x v="64"/>
    <x v="0"/>
    <x v="7"/>
    <n v="0"/>
  </r>
  <r>
    <x v="11"/>
    <x v="64"/>
    <x v="0"/>
    <x v="8"/>
    <n v="0"/>
  </r>
  <r>
    <x v="11"/>
    <x v="64"/>
    <x v="0"/>
    <x v="9"/>
    <n v="17750"/>
  </r>
  <r>
    <x v="11"/>
    <x v="64"/>
    <x v="0"/>
    <x v="10"/>
    <n v="3252"/>
  </r>
  <r>
    <x v="11"/>
    <x v="64"/>
    <x v="0"/>
    <x v="11"/>
    <n v="30471"/>
  </r>
  <r>
    <x v="11"/>
    <x v="64"/>
    <x v="0"/>
    <x v="12"/>
    <n v="0"/>
  </r>
  <r>
    <x v="11"/>
    <x v="64"/>
    <x v="0"/>
    <x v="13"/>
    <n v="215954"/>
  </r>
  <r>
    <x v="11"/>
    <x v="64"/>
    <x v="1"/>
    <x v="0"/>
    <n v="0"/>
  </r>
  <r>
    <x v="11"/>
    <x v="64"/>
    <x v="1"/>
    <x v="1"/>
    <n v="38155"/>
  </r>
  <r>
    <x v="11"/>
    <x v="64"/>
    <x v="1"/>
    <x v="2"/>
    <n v="254971"/>
  </r>
  <r>
    <x v="11"/>
    <x v="64"/>
    <x v="1"/>
    <x v="3"/>
    <n v="36244"/>
  </r>
  <r>
    <x v="11"/>
    <x v="64"/>
    <x v="1"/>
    <x v="4"/>
    <n v="15942"/>
  </r>
  <r>
    <x v="11"/>
    <x v="64"/>
    <x v="1"/>
    <x v="5"/>
    <n v="0"/>
  </r>
  <r>
    <x v="11"/>
    <x v="64"/>
    <x v="1"/>
    <x v="6"/>
    <n v="46122"/>
  </r>
  <r>
    <x v="11"/>
    <x v="64"/>
    <x v="1"/>
    <x v="7"/>
    <n v="0"/>
  </r>
  <r>
    <x v="11"/>
    <x v="64"/>
    <x v="1"/>
    <x v="8"/>
    <n v="0"/>
  </r>
  <r>
    <x v="11"/>
    <x v="64"/>
    <x v="1"/>
    <x v="9"/>
    <n v="17869"/>
  </r>
  <r>
    <x v="11"/>
    <x v="64"/>
    <x v="1"/>
    <x v="10"/>
    <n v="0"/>
  </r>
  <r>
    <x v="11"/>
    <x v="64"/>
    <x v="1"/>
    <x v="11"/>
    <n v="30791"/>
  </r>
  <r>
    <x v="11"/>
    <x v="64"/>
    <x v="1"/>
    <x v="12"/>
    <n v="0"/>
  </r>
  <r>
    <x v="11"/>
    <x v="64"/>
    <x v="1"/>
    <x v="13"/>
    <n v="223674"/>
  </r>
  <r>
    <x v="11"/>
    <x v="65"/>
    <x v="0"/>
    <x v="0"/>
    <n v="0"/>
  </r>
  <r>
    <x v="11"/>
    <x v="65"/>
    <x v="0"/>
    <x v="1"/>
    <n v="79867"/>
  </r>
  <r>
    <x v="11"/>
    <x v="65"/>
    <x v="0"/>
    <x v="2"/>
    <n v="1809634"/>
  </r>
  <r>
    <x v="11"/>
    <x v="65"/>
    <x v="0"/>
    <x v="3"/>
    <n v="244511"/>
  </r>
  <r>
    <x v="11"/>
    <x v="65"/>
    <x v="0"/>
    <x v="4"/>
    <n v="129608"/>
  </r>
  <r>
    <x v="11"/>
    <x v="65"/>
    <x v="0"/>
    <x v="5"/>
    <n v="0"/>
  </r>
  <r>
    <x v="11"/>
    <x v="65"/>
    <x v="0"/>
    <x v="6"/>
    <n v="316798"/>
  </r>
  <r>
    <x v="11"/>
    <x v="65"/>
    <x v="0"/>
    <x v="7"/>
    <n v="0"/>
  </r>
  <r>
    <x v="11"/>
    <x v="65"/>
    <x v="0"/>
    <x v="8"/>
    <n v="89396"/>
  </r>
  <r>
    <x v="11"/>
    <x v="65"/>
    <x v="0"/>
    <x v="9"/>
    <n v="143895"/>
  </r>
  <r>
    <x v="11"/>
    <x v="65"/>
    <x v="0"/>
    <x v="10"/>
    <n v="146407"/>
  </r>
  <r>
    <x v="11"/>
    <x v="65"/>
    <x v="0"/>
    <x v="11"/>
    <n v="140629"/>
  </r>
  <r>
    <x v="11"/>
    <x v="65"/>
    <x v="0"/>
    <x v="12"/>
    <n v="0"/>
  </r>
  <r>
    <x v="11"/>
    <x v="65"/>
    <x v="0"/>
    <x v="13"/>
    <n v="1612169"/>
  </r>
  <r>
    <x v="11"/>
    <x v="65"/>
    <x v="1"/>
    <x v="0"/>
    <n v="0"/>
  </r>
  <r>
    <x v="11"/>
    <x v="65"/>
    <x v="1"/>
    <x v="1"/>
    <n v="79867"/>
  </r>
  <r>
    <x v="11"/>
    <x v="65"/>
    <x v="1"/>
    <x v="2"/>
    <n v="1565853"/>
  </r>
  <r>
    <x v="11"/>
    <x v="65"/>
    <x v="1"/>
    <x v="3"/>
    <n v="244511"/>
  </r>
  <r>
    <x v="11"/>
    <x v="65"/>
    <x v="1"/>
    <x v="4"/>
    <n v="661"/>
  </r>
  <r>
    <x v="11"/>
    <x v="65"/>
    <x v="1"/>
    <x v="5"/>
    <n v="0"/>
  </r>
  <r>
    <x v="11"/>
    <x v="65"/>
    <x v="1"/>
    <x v="6"/>
    <n v="580414"/>
  </r>
  <r>
    <x v="11"/>
    <x v="65"/>
    <x v="1"/>
    <x v="7"/>
    <n v="0"/>
  </r>
  <r>
    <x v="11"/>
    <x v="65"/>
    <x v="1"/>
    <x v="8"/>
    <n v="89396"/>
  </r>
  <r>
    <x v="11"/>
    <x v="65"/>
    <x v="1"/>
    <x v="9"/>
    <n v="144762"/>
  </r>
  <r>
    <x v="11"/>
    <x v="65"/>
    <x v="1"/>
    <x v="10"/>
    <n v="0"/>
  </r>
  <r>
    <x v="11"/>
    <x v="65"/>
    <x v="1"/>
    <x v="11"/>
    <n v="148070"/>
  </r>
  <r>
    <x v="11"/>
    <x v="65"/>
    <x v="1"/>
    <x v="12"/>
    <n v="0"/>
  </r>
  <r>
    <x v="11"/>
    <x v="65"/>
    <x v="1"/>
    <x v="13"/>
    <n v="1913932"/>
  </r>
  <r>
    <x v="11"/>
    <x v="66"/>
    <x v="0"/>
    <x v="0"/>
    <n v="0"/>
  </r>
  <r>
    <x v="11"/>
    <x v="66"/>
    <x v="0"/>
    <x v="1"/>
    <n v="245"/>
  </r>
  <r>
    <x v="11"/>
    <x v="66"/>
    <x v="0"/>
    <x v="2"/>
    <n v="906282"/>
  </r>
  <r>
    <x v="11"/>
    <x v="66"/>
    <x v="0"/>
    <x v="3"/>
    <n v="635144"/>
  </r>
  <r>
    <x v="11"/>
    <x v="66"/>
    <x v="0"/>
    <x v="4"/>
    <n v="10439"/>
  </r>
  <r>
    <x v="11"/>
    <x v="66"/>
    <x v="0"/>
    <x v="5"/>
    <n v="89375"/>
  </r>
  <r>
    <x v="11"/>
    <x v="66"/>
    <x v="0"/>
    <x v="6"/>
    <n v="983545"/>
  </r>
  <r>
    <x v="11"/>
    <x v="66"/>
    <x v="0"/>
    <x v="7"/>
    <n v="0"/>
  </r>
  <r>
    <x v="11"/>
    <x v="66"/>
    <x v="0"/>
    <x v="8"/>
    <n v="24542"/>
  </r>
  <r>
    <x v="11"/>
    <x v="66"/>
    <x v="0"/>
    <x v="9"/>
    <n v="132364"/>
  </r>
  <r>
    <x v="11"/>
    <x v="66"/>
    <x v="0"/>
    <x v="10"/>
    <n v="143444"/>
  </r>
  <r>
    <x v="11"/>
    <x v="66"/>
    <x v="0"/>
    <x v="11"/>
    <n v="213140"/>
  </r>
  <r>
    <x v="11"/>
    <x v="66"/>
    <x v="0"/>
    <x v="12"/>
    <n v="11395"/>
  </r>
  <r>
    <x v="11"/>
    <x v="66"/>
    <x v="0"/>
    <x v="13"/>
    <n v="1127893"/>
  </r>
  <r>
    <x v="11"/>
    <x v="66"/>
    <x v="1"/>
    <x v="0"/>
    <n v="0"/>
  </r>
  <r>
    <x v="11"/>
    <x v="66"/>
    <x v="1"/>
    <x v="1"/>
    <n v="28086"/>
  </r>
  <r>
    <x v="11"/>
    <x v="66"/>
    <x v="1"/>
    <x v="2"/>
    <n v="923782"/>
  </r>
  <r>
    <x v="11"/>
    <x v="66"/>
    <x v="1"/>
    <x v="3"/>
    <n v="239690"/>
  </r>
  <r>
    <x v="11"/>
    <x v="66"/>
    <x v="1"/>
    <x v="4"/>
    <n v="10439"/>
  </r>
  <r>
    <x v="11"/>
    <x v="66"/>
    <x v="1"/>
    <x v="5"/>
    <n v="0"/>
  </r>
  <r>
    <x v="11"/>
    <x v="66"/>
    <x v="1"/>
    <x v="6"/>
    <n v="1495565"/>
  </r>
  <r>
    <x v="11"/>
    <x v="66"/>
    <x v="1"/>
    <x v="7"/>
    <n v="0"/>
  </r>
  <r>
    <x v="11"/>
    <x v="66"/>
    <x v="1"/>
    <x v="8"/>
    <n v="24542"/>
  </r>
  <r>
    <x v="11"/>
    <x v="66"/>
    <x v="1"/>
    <x v="9"/>
    <n v="153643"/>
  </r>
  <r>
    <x v="11"/>
    <x v="66"/>
    <x v="1"/>
    <x v="10"/>
    <n v="0"/>
  </r>
  <r>
    <x v="11"/>
    <x v="66"/>
    <x v="1"/>
    <x v="11"/>
    <n v="250187"/>
  </r>
  <r>
    <x v="11"/>
    <x v="66"/>
    <x v="1"/>
    <x v="12"/>
    <n v="0"/>
  </r>
  <r>
    <x v="11"/>
    <x v="66"/>
    <x v="1"/>
    <x v="13"/>
    <n v="2262218"/>
  </r>
  <r>
    <x v="11"/>
    <x v="67"/>
    <x v="0"/>
    <x v="0"/>
    <n v="0"/>
  </r>
  <r>
    <x v="11"/>
    <x v="67"/>
    <x v="0"/>
    <x v="1"/>
    <n v="12736"/>
  </r>
  <r>
    <x v="11"/>
    <x v="67"/>
    <x v="0"/>
    <x v="2"/>
    <n v="514063"/>
  </r>
  <r>
    <x v="11"/>
    <x v="67"/>
    <x v="0"/>
    <x v="3"/>
    <n v="72287"/>
  </r>
  <r>
    <x v="11"/>
    <x v="67"/>
    <x v="0"/>
    <x v="4"/>
    <n v="0"/>
  </r>
  <r>
    <x v="11"/>
    <x v="67"/>
    <x v="0"/>
    <x v="5"/>
    <n v="250315"/>
  </r>
  <r>
    <x v="11"/>
    <x v="67"/>
    <x v="0"/>
    <x v="6"/>
    <n v="297532"/>
  </r>
  <r>
    <x v="11"/>
    <x v="67"/>
    <x v="0"/>
    <x v="7"/>
    <n v="0"/>
  </r>
  <r>
    <x v="11"/>
    <x v="67"/>
    <x v="0"/>
    <x v="8"/>
    <n v="0"/>
  </r>
  <r>
    <x v="11"/>
    <x v="67"/>
    <x v="0"/>
    <x v="9"/>
    <n v="95362"/>
  </r>
  <r>
    <x v="11"/>
    <x v="67"/>
    <x v="0"/>
    <x v="10"/>
    <n v="88394"/>
  </r>
  <r>
    <x v="11"/>
    <x v="67"/>
    <x v="0"/>
    <x v="11"/>
    <n v="85909"/>
  </r>
  <r>
    <x v="11"/>
    <x v="67"/>
    <x v="0"/>
    <x v="12"/>
    <n v="0"/>
  </r>
  <r>
    <x v="11"/>
    <x v="67"/>
    <x v="0"/>
    <x v="13"/>
    <n v="378410"/>
  </r>
  <r>
    <x v="11"/>
    <x v="67"/>
    <x v="1"/>
    <x v="0"/>
    <n v="1433"/>
  </r>
  <r>
    <x v="11"/>
    <x v="67"/>
    <x v="1"/>
    <x v="1"/>
    <n v="40688"/>
  </r>
  <r>
    <x v="11"/>
    <x v="67"/>
    <x v="1"/>
    <x v="2"/>
    <n v="393983"/>
  </r>
  <r>
    <x v="11"/>
    <x v="67"/>
    <x v="1"/>
    <x v="3"/>
    <n v="72287"/>
  </r>
  <r>
    <x v="11"/>
    <x v="67"/>
    <x v="1"/>
    <x v="4"/>
    <n v="0"/>
  </r>
  <r>
    <x v="11"/>
    <x v="67"/>
    <x v="1"/>
    <x v="5"/>
    <n v="0"/>
  </r>
  <r>
    <x v="11"/>
    <x v="67"/>
    <x v="1"/>
    <x v="6"/>
    <n v="486819"/>
  </r>
  <r>
    <x v="11"/>
    <x v="67"/>
    <x v="1"/>
    <x v="7"/>
    <n v="0"/>
  </r>
  <r>
    <x v="11"/>
    <x v="67"/>
    <x v="1"/>
    <x v="8"/>
    <n v="0"/>
  </r>
  <r>
    <x v="11"/>
    <x v="67"/>
    <x v="1"/>
    <x v="9"/>
    <n v="110244"/>
  </r>
  <r>
    <x v="11"/>
    <x v="67"/>
    <x v="1"/>
    <x v="10"/>
    <n v="0"/>
  </r>
  <r>
    <x v="11"/>
    <x v="67"/>
    <x v="1"/>
    <x v="11"/>
    <n v="107486"/>
  </r>
  <r>
    <x v="11"/>
    <x v="67"/>
    <x v="1"/>
    <x v="12"/>
    <n v="0"/>
  </r>
  <r>
    <x v="11"/>
    <x v="67"/>
    <x v="1"/>
    <x v="13"/>
    <n v="766502"/>
  </r>
  <r>
    <x v="11"/>
    <x v="68"/>
    <x v="0"/>
    <x v="0"/>
    <n v="0"/>
  </r>
  <r>
    <x v="11"/>
    <x v="68"/>
    <x v="0"/>
    <x v="1"/>
    <n v="3482"/>
  </r>
  <r>
    <x v="11"/>
    <x v="68"/>
    <x v="0"/>
    <x v="2"/>
    <n v="744954"/>
  </r>
  <r>
    <x v="11"/>
    <x v="68"/>
    <x v="0"/>
    <x v="3"/>
    <n v="176934"/>
  </r>
  <r>
    <x v="11"/>
    <x v="68"/>
    <x v="0"/>
    <x v="4"/>
    <n v="0"/>
  </r>
  <r>
    <x v="11"/>
    <x v="68"/>
    <x v="0"/>
    <x v="5"/>
    <n v="88235"/>
  </r>
  <r>
    <x v="11"/>
    <x v="68"/>
    <x v="0"/>
    <x v="6"/>
    <n v="1758812"/>
  </r>
  <r>
    <x v="11"/>
    <x v="68"/>
    <x v="0"/>
    <x v="7"/>
    <n v="0"/>
  </r>
  <r>
    <x v="11"/>
    <x v="68"/>
    <x v="0"/>
    <x v="8"/>
    <n v="377590"/>
  </r>
  <r>
    <x v="11"/>
    <x v="68"/>
    <x v="0"/>
    <x v="9"/>
    <n v="200934"/>
  </r>
  <r>
    <x v="11"/>
    <x v="68"/>
    <x v="0"/>
    <x v="10"/>
    <n v="110871"/>
  </r>
  <r>
    <x v="11"/>
    <x v="68"/>
    <x v="0"/>
    <x v="11"/>
    <n v="258249"/>
  </r>
  <r>
    <x v="11"/>
    <x v="68"/>
    <x v="0"/>
    <x v="12"/>
    <n v="153809"/>
  </r>
  <r>
    <x v="11"/>
    <x v="68"/>
    <x v="0"/>
    <x v="13"/>
    <n v="2712958"/>
  </r>
  <r>
    <x v="11"/>
    <x v="68"/>
    <x v="1"/>
    <x v="0"/>
    <n v="0"/>
  </r>
  <r>
    <x v="11"/>
    <x v="68"/>
    <x v="1"/>
    <x v="1"/>
    <n v="3482"/>
  </r>
  <r>
    <x v="11"/>
    <x v="68"/>
    <x v="1"/>
    <x v="2"/>
    <n v="823985"/>
  </r>
  <r>
    <x v="11"/>
    <x v="68"/>
    <x v="1"/>
    <x v="3"/>
    <n v="176934"/>
  </r>
  <r>
    <x v="11"/>
    <x v="68"/>
    <x v="1"/>
    <x v="4"/>
    <n v="0"/>
  </r>
  <r>
    <x v="11"/>
    <x v="68"/>
    <x v="1"/>
    <x v="5"/>
    <n v="0"/>
  </r>
  <r>
    <x v="11"/>
    <x v="68"/>
    <x v="1"/>
    <x v="6"/>
    <n v="1841394"/>
  </r>
  <r>
    <x v="11"/>
    <x v="68"/>
    <x v="1"/>
    <x v="7"/>
    <n v="0"/>
  </r>
  <r>
    <x v="11"/>
    <x v="68"/>
    <x v="1"/>
    <x v="8"/>
    <n v="377590"/>
  </r>
  <r>
    <x v="11"/>
    <x v="68"/>
    <x v="1"/>
    <x v="9"/>
    <n v="208102"/>
  </r>
  <r>
    <x v="11"/>
    <x v="68"/>
    <x v="1"/>
    <x v="10"/>
    <n v="0"/>
  </r>
  <r>
    <x v="11"/>
    <x v="68"/>
    <x v="1"/>
    <x v="11"/>
    <n v="292339"/>
  </r>
  <r>
    <x v="11"/>
    <x v="68"/>
    <x v="1"/>
    <x v="12"/>
    <n v="0"/>
  </r>
  <r>
    <x v="11"/>
    <x v="68"/>
    <x v="1"/>
    <x v="13"/>
    <n v="2946790"/>
  </r>
  <r>
    <x v="11"/>
    <x v="69"/>
    <x v="0"/>
    <x v="0"/>
    <n v="0"/>
  </r>
  <r>
    <x v="11"/>
    <x v="69"/>
    <x v="0"/>
    <x v="1"/>
    <n v="95622"/>
  </r>
  <r>
    <x v="11"/>
    <x v="69"/>
    <x v="0"/>
    <x v="2"/>
    <n v="1397881"/>
  </r>
  <r>
    <x v="11"/>
    <x v="69"/>
    <x v="0"/>
    <x v="3"/>
    <n v="122143"/>
  </r>
  <r>
    <x v="11"/>
    <x v="69"/>
    <x v="0"/>
    <x v="4"/>
    <n v="18076"/>
  </r>
  <r>
    <x v="11"/>
    <x v="69"/>
    <x v="0"/>
    <x v="5"/>
    <n v="97952"/>
  </r>
  <r>
    <x v="11"/>
    <x v="69"/>
    <x v="0"/>
    <x v="6"/>
    <n v="1235970"/>
  </r>
  <r>
    <x v="11"/>
    <x v="69"/>
    <x v="0"/>
    <x v="7"/>
    <n v="0"/>
  </r>
  <r>
    <x v="11"/>
    <x v="69"/>
    <x v="0"/>
    <x v="8"/>
    <n v="312167"/>
  </r>
  <r>
    <x v="11"/>
    <x v="69"/>
    <x v="0"/>
    <x v="9"/>
    <n v="177647"/>
  </r>
  <r>
    <x v="11"/>
    <x v="69"/>
    <x v="0"/>
    <x v="10"/>
    <n v="99581"/>
  </r>
  <r>
    <x v="11"/>
    <x v="69"/>
    <x v="0"/>
    <x v="11"/>
    <n v="239042"/>
  </r>
  <r>
    <x v="11"/>
    <x v="69"/>
    <x v="0"/>
    <x v="12"/>
    <n v="66121"/>
  </r>
  <r>
    <x v="11"/>
    <x v="69"/>
    <x v="0"/>
    <x v="13"/>
    <n v="2640160"/>
  </r>
  <r>
    <x v="11"/>
    <x v="69"/>
    <x v="1"/>
    <x v="0"/>
    <n v="0"/>
  </r>
  <r>
    <x v="11"/>
    <x v="69"/>
    <x v="1"/>
    <x v="1"/>
    <n v="279826"/>
  </r>
  <r>
    <x v="11"/>
    <x v="69"/>
    <x v="1"/>
    <x v="2"/>
    <n v="1979942"/>
  </r>
  <r>
    <x v="11"/>
    <x v="69"/>
    <x v="1"/>
    <x v="3"/>
    <n v="122889"/>
  </r>
  <r>
    <x v="11"/>
    <x v="69"/>
    <x v="1"/>
    <x v="4"/>
    <n v="18076"/>
  </r>
  <r>
    <x v="11"/>
    <x v="69"/>
    <x v="1"/>
    <x v="5"/>
    <n v="0"/>
  </r>
  <r>
    <x v="11"/>
    <x v="69"/>
    <x v="1"/>
    <x v="6"/>
    <n v="1552145"/>
  </r>
  <r>
    <x v="11"/>
    <x v="69"/>
    <x v="1"/>
    <x v="7"/>
    <n v="0"/>
  </r>
  <r>
    <x v="11"/>
    <x v="69"/>
    <x v="1"/>
    <x v="8"/>
    <n v="332422"/>
  </r>
  <r>
    <x v="11"/>
    <x v="69"/>
    <x v="1"/>
    <x v="9"/>
    <n v="189662"/>
  </r>
  <r>
    <x v="11"/>
    <x v="69"/>
    <x v="1"/>
    <x v="10"/>
    <n v="0"/>
  </r>
  <r>
    <x v="11"/>
    <x v="69"/>
    <x v="1"/>
    <x v="11"/>
    <n v="266087"/>
  </r>
  <r>
    <x v="11"/>
    <x v="69"/>
    <x v="1"/>
    <x v="12"/>
    <n v="0"/>
  </r>
  <r>
    <x v="11"/>
    <x v="69"/>
    <x v="1"/>
    <x v="13"/>
    <n v="3520143"/>
  </r>
  <r>
    <x v="11"/>
    <x v="70"/>
    <x v="0"/>
    <x v="0"/>
    <n v="0"/>
  </r>
  <r>
    <x v="11"/>
    <x v="70"/>
    <x v="0"/>
    <x v="1"/>
    <n v="28485"/>
  </r>
  <r>
    <x v="11"/>
    <x v="70"/>
    <x v="0"/>
    <x v="2"/>
    <n v="951266"/>
  </r>
  <r>
    <x v="11"/>
    <x v="70"/>
    <x v="0"/>
    <x v="3"/>
    <n v="36160"/>
  </r>
  <r>
    <x v="11"/>
    <x v="70"/>
    <x v="0"/>
    <x v="4"/>
    <n v="0"/>
  </r>
  <r>
    <x v="11"/>
    <x v="70"/>
    <x v="0"/>
    <x v="5"/>
    <n v="190971"/>
  </r>
  <r>
    <x v="11"/>
    <x v="70"/>
    <x v="0"/>
    <x v="6"/>
    <n v="715090"/>
  </r>
  <r>
    <x v="11"/>
    <x v="70"/>
    <x v="0"/>
    <x v="7"/>
    <n v="0"/>
  </r>
  <r>
    <x v="11"/>
    <x v="70"/>
    <x v="0"/>
    <x v="8"/>
    <n v="0"/>
  </r>
  <r>
    <x v="11"/>
    <x v="70"/>
    <x v="0"/>
    <x v="9"/>
    <n v="64224"/>
  </r>
  <r>
    <x v="11"/>
    <x v="70"/>
    <x v="0"/>
    <x v="10"/>
    <n v="425062"/>
  </r>
  <r>
    <x v="11"/>
    <x v="70"/>
    <x v="0"/>
    <x v="11"/>
    <n v="75366"/>
  </r>
  <r>
    <x v="11"/>
    <x v="70"/>
    <x v="0"/>
    <x v="12"/>
    <n v="0"/>
  </r>
  <r>
    <x v="11"/>
    <x v="70"/>
    <x v="0"/>
    <x v="13"/>
    <n v="996820"/>
  </r>
  <r>
    <x v="11"/>
    <x v="70"/>
    <x v="1"/>
    <x v="0"/>
    <n v="0"/>
  </r>
  <r>
    <x v="11"/>
    <x v="70"/>
    <x v="1"/>
    <x v="1"/>
    <n v="47681"/>
  </r>
  <r>
    <x v="11"/>
    <x v="70"/>
    <x v="1"/>
    <x v="2"/>
    <n v="560860"/>
  </r>
  <r>
    <x v="11"/>
    <x v="70"/>
    <x v="1"/>
    <x v="3"/>
    <n v="36160"/>
  </r>
  <r>
    <x v="11"/>
    <x v="70"/>
    <x v="1"/>
    <x v="4"/>
    <n v="0"/>
  </r>
  <r>
    <x v="11"/>
    <x v="70"/>
    <x v="1"/>
    <x v="5"/>
    <n v="0"/>
  </r>
  <r>
    <x v="11"/>
    <x v="70"/>
    <x v="1"/>
    <x v="6"/>
    <n v="928811"/>
  </r>
  <r>
    <x v="11"/>
    <x v="70"/>
    <x v="1"/>
    <x v="7"/>
    <n v="0"/>
  </r>
  <r>
    <x v="11"/>
    <x v="70"/>
    <x v="1"/>
    <x v="8"/>
    <n v="0"/>
  </r>
  <r>
    <x v="11"/>
    <x v="70"/>
    <x v="1"/>
    <x v="9"/>
    <n v="78806"/>
  </r>
  <r>
    <x v="11"/>
    <x v="70"/>
    <x v="1"/>
    <x v="10"/>
    <n v="0"/>
  </r>
  <r>
    <x v="11"/>
    <x v="70"/>
    <x v="1"/>
    <x v="11"/>
    <n v="93801"/>
  </r>
  <r>
    <x v="11"/>
    <x v="70"/>
    <x v="1"/>
    <x v="12"/>
    <n v="0"/>
  </r>
  <r>
    <x v="11"/>
    <x v="70"/>
    <x v="1"/>
    <x v="13"/>
    <n v="1420825"/>
  </r>
  <r>
    <x v="11"/>
    <x v="71"/>
    <x v="0"/>
    <x v="0"/>
    <n v="0"/>
  </r>
  <r>
    <x v="11"/>
    <x v="71"/>
    <x v="0"/>
    <x v="1"/>
    <n v="19224"/>
  </r>
  <r>
    <x v="11"/>
    <x v="71"/>
    <x v="0"/>
    <x v="2"/>
    <n v="532200"/>
  </r>
  <r>
    <x v="11"/>
    <x v="71"/>
    <x v="0"/>
    <x v="3"/>
    <n v="113061"/>
  </r>
  <r>
    <x v="11"/>
    <x v="71"/>
    <x v="0"/>
    <x v="4"/>
    <n v="0"/>
  </r>
  <r>
    <x v="11"/>
    <x v="71"/>
    <x v="0"/>
    <x v="5"/>
    <n v="27964"/>
  </r>
  <r>
    <x v="11"/>
    <x v="71"/>
    <x v="0"/>
    <x v="6"/>
    <n v="8028"/>
  </r>
  <r>
    <x v="11"/>
    <x v="71"/>
    <x v="0"/>
    <x v="7"/>
    <n v="0"/>
  </r>
  <r>
    <x v="11"/>
    <x v="71"/>
    <x v="0"/>
    <x v="8"/>
    <n v="0"/>
  </r>
  <r>
    <x v="11"/>
    <x v="71"/>
    <x v="0"/>
    <x v="9"/>
    <n v="58933"/>
  </r>
  <r>
    <x v="11"/>
    <x v="71"/>
    <x v="0"/>
    <x v="10"/>
    <n v="47246"/>
  </r>
  <r>
    <x v="11"/>
    <x v="71"/>
    <x v="0"/>
    <x v="11"/>
    <n v="47535"/>
  </r>
  <r>
    <x v="11"/>
    <x v="71"/>
    <x v="0"/>
    <x v="12"/>
    <n v="26319"/>
  </r>
  <r>
    <x v="11"/>
    <x v="71"/>
    <x v="0"/>
    <x v="13"/>
    <n v="347654"/>
  </r>
  <r>
    <x v="11"/>
    <x v="71"/>
    <x v="1"/>
    <x v="0"/>
    <n v="0"/>
  </r>
  <r>
    <x v="11"/>
    <x v="71"/>
    <x v="1"/>
    <x v="1"/>
    <n v="23350"/>
  </r>
  <r>
    <x v="11"/>
    <x v="71"/>
    <x v="1"/>
    <x v="2"/>
    <n v="541739"/>
  </r>
  <r>
    <x v="11"/>
    <x v="71"/>
    <x v="1"/>
    <x v="3"/>
    <n v="63061"/>
  </r>
  <r>
    <x v="11"/>
    <x v="71"/>
    <x v="1"/>
    <x v="4"/>
    <n v="640"/>
  </r>
  <r>
    <x v="11"/>
    <x v="71"/>
    <x v="1"/>
    <x v="5"/>
    <n v="0"/>
  </r>
  <r>
    <x v="11"/>
    <x v="71"/>
    <x v="1"/>
    <x v="6"/>
    <n v="19434"/>
  </r>
  <r>
    <x v="11"/>
    <x v="71"/>
    <x v="1"/>
    <x v="7"/>
    <n v="0"/>
  </r>
  <r>
    <x v="11"/>
    <x v="71"/>
    <x v="1"/>
    <x v="8"/>
    <n v="0"/>
  </r>
  <r>
    <x v="11"/>
    <x v="71"/>
    <x v="1"/>
    <x v="9"/>
    <n v="65762"/>
  </r>
  <r>
    <x v="11"/>
    <x v="71"/>
    <x v="1"/>
    <x v="10"/>
    <n v="0"/>
  </r>
  <r>
    <x v="11"/>
    <x v="71"/>
    <x v="1"/>
    <x v="11"/>
    <n v="97186"/>
  </r>
  <r>
    <x v="11"/>
    <x v="71"/>
    <x v="1"/>
    <x v="12"/>
    <n v="0"/>
  </r>
  <r>
    <x v="11"/>
    <x v="71"/>
    <x v="1"/>
    <x v="13"/>
    <n v="505546"/>
  </r>
  <r>
    <x v="11"/>
    <x v="72"/>
    <x v="0"/>
    <x v="0"/>
    <n v="0"/>
  </r>
  <r>
    <x v="11"/>
    <x v="72"/>
    <x v="0"/>
    <x v="1"/>
    <n v="64219"/>
  </r>
  <r>
    <x v="11"/>
    <x v="72"/>
    <x v="0"/>
    <x v="2"/>
    <n v="445682"/>
  </r>
  <r>
    <x v="11"/>
    <x v="72"/>
    <x v="0"/>
    <x v="3"/>
    <n v="99437"/>
  </r>
  <r>
    <x v="11"/>
    <x v="72"/>
    <x v="0"/>
    <x v="4"/>
    <n v="0"/>
  </r>
  <r>
    <x v="11"/>
    <x v="72"/>
    <x v="0"/>
    <x v="5"/>
    <n v="210393"/>
  </r>
  <r>
    <x v="11"/>
    <x v="72"/>
    <x v="0"/>
    <x v="6"/>
    <n v="494927"/>
  </r>
  <r>
    <x v="11"/>
    <x v="72"/>
    <x v="0"/>
    <x v="7"/>
    <n v="0"/>
  </r>
  <r>
    <x v="11"/>
    <x v="72"/>
    <x v="0"/>
    <x v="8"/>
    <n v="0"/>
  </r>
  <r>
    <x v="11"/>
    <x v="72"/>
    <x v="0"/>
    <x v="9"/>
    <n v="155868"/>
  </r>
  <r>
    <x v="11"/>
    <x v="72"/>
    <x v="0"/>
    <x v="10"/>
    <n v="19709"/>
  </r>
  <r>
    <x v="11"/>
    <x v="72"/>
    <x v="0"/>
    <x v="11"/>
    <n v="142150"/>
  </r>
  <r>
    <x v="11"/>
    <x v="72"/>
    <x v="0"/>
    <x v="12"/>
    <n v="34000"/>
  </r>
  <r>
    <x v="11"/>
    <x v="72"/>
    <x v="0"/>
    <x v="13"/>
    <n v="567133"/>
  </r>
  <r>
    <x v="11"/>
    <x v="72"/>
    <x v="1"/>
    <x v="0"/>
    <n v="0"/>
  </r>
  <r>
    <x v="11"/>
    <x v="72"/>
    <x v="1"/>
    <x v="1"/>
    <n v="76037"/>
  </r>
  <r>
    <x v="11"/>
    <x v="72"/>
    <x v="1"/>
    <x v="2"/>
    <n v="468011"/>
  </r>
  <r>
    <x v="11"/>
    <x v="72"/>
    <x v="1"/>
    <x v="3"/>
    <n v="99437"/>
  </r>
  <r>
    <x v="11"/>
    <x v="72"/>
    <x v="1"/>
    <x v="4"/>
    <n v="12245"/>
  </r>
  <r>
    <x v="11"/>
    <x v="72"/>
    <x v="1"/>
    <x v="5"/>
    <n v="0"/>
  </r>
  <r>
    <x v="11"/>
    <x v="72"/>
    <x v="1"/>
    <x v="6"/>
    <n v="581835"/>
  </r>
  <r>
    <x v="11"/>
    <x v="72"/>
    <x v="1"/>
    <x v="7"/>
    <n v="0"/>
  </r>
  <r>
    <x v="11"/>
    <x v="72"/>
    <x v="1"/>
    <x v="8"/>
    <n v="0"/>
  </r>
  <r>
    <x v="11"/>
    <x v="72"/>
    <x v="1"/>
    <x v="9"/>
    <n v="129785"/>
  </r>
  <r>
    <x v="11"/>
    <x v="72"/>
    <x v="1"/>
    <x v="10"/>
    <n v="0"/>
  </r>
  <r>
    <x v="11"/>
    <x v="72"/>
    <x v="1"/>
    <x v="11"/>
    <n v="161020"/>
  </r>
  <r>
    <x v="11"/>
    <x v="72"/>
    <x v="1"/>
    <x v="12"/>
    <n v="0"/>
  </r>
  <r>
    <x v="11"/>
    <x v="72"/>
    <x v="1"/>
    <x v="13"/>
    <n v="893362"/>
  </r>
  <r>
    <x v="11"/>
    <x v="73"/>
    <x v="0"/>
    <x v="0"/>
    <n v="0"/>
  </r>
  <r>
    <x v="11"/>
    <x v="73"/>
    <x v="0"/>
    <x v="1"/>
    <n v="235582"/>
  </r>
  <r>
    <x v="11"/>
    <x v="73"/>
    <x v="0"/>
    <x v="2"/>
    <n v="604667"/>
  </r>
  <r>
    <x v="11"/>
    <x v="73"/>
    <x v="0"/>
    <x v="3"/>
    <n v="28689"/>
  </r>
  <r>
    <x v="11"/>
    <x v="73"/>
    <x v="0"/>
    <x v="4"/>
    <n v="0"/>
  </r>
  <r>
    <x v="11"/>
    <x v="73"/>
    <x v="0"/>
    <x v="5"/>
    <n v="91733"/>
  </r>
  <r>
    <x v="11"/>
    <x v="73"/>
    <x v="0"/>
    <x v="6"/>
    <n v="16755"/>
  </r>
  <r>
    <x v="11"/>
    <x v="73"/>
    <x v="0"/>
    <x v="7"/>
    <n v="0"/>
  </r>
  <r>
    <x v="11"/>
    <x v="73"/>
    <x v="0"/>
    <x v="8"/>
    <n v="0"/>
  </r>
  <r>
    <x v="11"/>
    <x v="73"/>
    <x v="0"/>
    <x v="9"/>
    <n v="48769"/>
  </r>
  <r>
    <x v="11"/>
    <x v="73"/>
    <x v="0"/>
    <x v="10"/>
    <n v="8793"/>
  </r>
  <r>
    <x v="11"/>
    <x v="73"/>
    <x v="0"/>
    <x v="11"/>
    <n v="43658"/>
  </r>
  <r>
    <x v="11"/>
    <x v="73"/>
    <x v="0"/>
    <x v="12"/>
    <n v="0"/>
  </r>
  <r>
    <x v="11"/>
    <x v="73"/>
    <x v="0"/>
    <x v="13"/>
    <n v="251514"/>
  </r>
  <r>
    <x v="11"/>
    <x v="73"/>
    <x v="1"/>
    <x v="0"/>
    <n v="0"/>
  </r>
  <r>
    <x v="11"/>
    <x v="73"/>
    <x v="1"/>
    <x v="1"/>
    <n v="235582"/>
  </r>
  <r>
    <x v="11"/>
    <x v="73"/>
    <x v="1"/>
    <x v="2"/>
    <n v="510755"/>
  </r>
  <r>
    <x v="11"/>
    <x v="73"/>
    <x v="1"/>
    <x v="3"/>
    <n v="28689"/>
  </r>
  <r>
    <x v="11"/>
    <x v="73"/>
    <x v="1"/>
    <x v="4"/>
    <n v="0"/>
  </r>
  <r>
    <x v="11"/>
    <x v="73"/>
    <x v="1"/>
    <x v="5"/>
    <n v="0"/>
  </r>
  <r>
    <x v="11"/>
    <x v="73"/>
    <x v="1"/>
    <x v="6"/>
    <n v="95481"/>
  </r>
  <r>
    <x v="11"/>
    <x v="73"/>
    <x v="1"/>
    <x v="7"/>
    <n v="0"/>
  </r>
  <r>
    <x v="11"/>
    <x v="73"/>
    <x v="1"/>
    <x v="8"/>
    <n v="0"/>
  </r>
  <r>
    <x v="11"/>
    <x v="73"/>
    <x v="1"/>
    <x v="9"/>
    <n v="48769"/>
  </r>
  <r>
    <x v="11"/>
    <x v="73"/>
    <x v="1"/>
    <x v="10"/>
    <n v="0"/>
  </r>
  <r>
    <x v="11"/>
    <x v="73"/>
    <x v="1"/>
    <x v="11"/>
    <n v="45146"/>
  </r>
  <r>
    <x v="11"/>
    <x v="73"/>
    <x v="1"/>
    <x v="12"/>
    <n v="0"/>
  </r>
  <r>
    <x v="11"/>
    <x v="73"/>
    <x v="1"/>
    <x v="13"/>
    <n v="338342"/>
  </r>
  <r>
    <x v="12"/>
    <x v="0"/>
    <x v="0"/>
    <x v="0"/>
    <n v="0"/>
  </r>
  <r>
    <x v="12"/>
    <x v="0"/>
    <x v="0"/>
    <x v="1"/>
    <n v="8004670"/>
  </r>
  <r>
    <x v="12"/>
    <x v="0"/>
    <x v="0"/>
    <x v="2"/>
    <n v="87644054"/>
  </r>
  <r>
    <x v="12"/>
    <x v="0"/>
    <x v="0"/>
    <x v="3"/>
    <n v="7364280"/>
  </r>
  <r>
    <x v="12"/>
    <x v="0"/>
    <x v="0"/>
    <x v="4"/>
    <n v="1288426"/>
  </r>
  <r>
    <x v="12"/>
    <x v="0"/>
    <x v="0"/>
    <x v="5"/>
    <n v="13738262"/>
  </r>
  <r>
    <x v="12"/>
    <x v="0"/>
    <x v="0"/>
    <x v="6"/>
    <n v="37812887"/>
  </r>
  <r>
    <x v="12"/>
    <x v="0"/>
    <x v="0"/>
    <x v="7"/>
    <n v="0"/>
  </r>
  <r>
    <x v="12"/>
    <x v="0"/>
    <x v="0"/>
    <x v="8"/>
    <n v="13446896"/>
  </r>
  <r>
    <x v="12"/>
    <x v="0"/>
    <x v="0"/>
    <x v="9"/>
    <n v="9124954"/>
  </r>
  <r>
    <x v="12"/>
    <x v="0"/>
    <x v="0"/>
    <x v="10"/>
    <n v="358562"/>
  </r>
  <r>
    <x v="12"/>
    <x v="0"/>
    <x v="0"/>
    <x v="11"/>
    <n v="12690377"/>
  </r>
  <r>
    <x v="12"/>
    <x v="0"/>
    <x v="0"/>
    <x v="12"/>
    <n v="623408"/>
  </r>
  <r>
    <x v="12"/>
    <x v="0"/>
    <x v="0"/>
    <x v="13"/>
    <n v="112338468"/>
  </r>
  <r>
    <x v="12"/>
    <x v="0"/>
    <x v="1"/>
    <x v="0"/>
    <n v="4908536"/>
  </r>
  <r>
    <x v="12"/>
    <x v="0"/>
    <x v="1"/>
    <x v="1"/>
    <n v="19877287"/>
  </r>
  <r>
    <x v="12"/>
    <x v="0"/>
    <x v="1"/>
    <x v="2"/>
    <n v="217251919"/>
  </r>
  <r>
    <x v="12"/>
    <x v="0"/>
    <x v="1"/>
    <x v="3"/>
    <n v="4915913"/>
  </r>
  <r>
    <x v="12"/>
    <x v="0"/>
    <x v="1"/>
    <x v="4"/>
    <n v="13128078"/>
  </r>
  <r>
    <x v="12"/>
    <x v="0"/>
    <x v="1"/>
    <x v="5"/>
    <n v="0"/>
  </r>
  <r>
    <x v="12"/>
    <x v="0"/>
    <x v="1"/>
    <x v="6"/>
    <n v="226286045"/>
  </r>
  <r>
    <x v="12"/>
    <x v="0"/>
    <x v="1"/>
    <x v="7"/>
    <n v="0"/>
  </r>
  <r>
    <x v="12"/>
    <x v="0"/>
    <x v="1"/>
    <x v="8"/>
    <n v="13967160"/>
  </r>
  <r>
    <x v="12"/>
    <x v="0"/>
    <x v="1"/>
    <x v="9"/>
    <n v="19302520"/>
  </r>
  <r>
    <x v="12"/>
    <x v="0"/>
    <x v="1"/>
    <x v="10"/>
    <n v="0"/>
  </r>
  <r>
    <x v="12"/>
    <x v="0"/>
    <x v="1"/>
    <x v="11"/>
    <n v="41982805"/>
  </r>
  <r>
    <x v="12"/>
    <x v="0"/>
    <x v="1"/>
    <x v="12"/>
    <n v="0"/>
  </r>
  <r>
    <x v="12"/>
    <x v="0"/>
    <x v="1"/>
    <x v="13"/>
    <n v="447172667"/>
  </r>
  <r>
    <x v="12"/>
    <x v="1"/>
    <x v="0"/>
    <x v="0"/>
    <n v="0"/>
  </r>
  <r>
    <x v="12"/>
    <x v="1"/>
    <x v="0"/>
    <x v="1"/>
    <n v="125889"/>
  </r>
  <r>
    <x v="12"/>
    <x v="1"/>
    <x v="0"/>
    <x v="2"/>
    <n v="15765533"/>
  </r>
  <r>
    <x v="12"/>
    <x v="1"/>
    <x v="0"/>
    <x v="3"/>
    <n v="2217196"/>
  </r>
  <r>
    <x v="12"/>
    <x v="1"/>
    <x v="0"/>
    <x v="4"/>
    <n v="995226"/>
  </r>
  <r>
    <x v="12"/>
    <x v="1"/>
    <x v="0"/>
    <x v="5"/>
    <n v="1294028"/>
  </r>
  <r>
    <x v="12"/>
    <x v="1"/>
    <x v="0"/>
    <x v="6"/>
    <n v="22981320"/>
  </r>
  <r>
    <x v="12"/>
    <x v="1"/>
    <x v="0"/>
    <x v="7"/>
    <n v="0"/>
  </r>
  <r>
    <x v="12"/>
    <x v="1"/>
    <x v="0"/>
    <x v="8"/>
    <n v="5478790"/>
  </r>
  <r>
    <x v="12"/>
    <x v="1"/>
    <x v="0"/>
    <x v="9"/>
    <n v="1867513"/>
  </r>
  <r>
    <x v="12"/>
    <x v="1"/>
    <x v="0"/>
    <x v="10"/>
    <n v="63023"/>
  </r>
  <r>
    <x v="12"/>
    <x v="1"/>
    <x v="0"/>
    <x v="11"/>
    <n v="5063477"/>
  </r>
  <r>
    <x v="12"/>
    <x v="1"/>
    <x v="0"/>
    <x v="12"/>
    <n v="0"/>
  </r>
  <r>
    <x v="12"/>
    <x v="1"/>
    <x v="0"/>
    <x v="13"/>
    <n v="42726245"/>
  </r>
  <r>
    <x v="12"/>
    <x v="1"/>
    <x v="1"/>
    <x v="0"/>
    <n v="0"/>
  </r>
  <r>
    <x v="12"/>
    <x v="1"/>
    <x v="1"/>
    <x v="1"/>
    <n v="139920"/>
  </r>
  <r>
    <x v="12"/>
    <x v="1"/>
    <x v="1"/>
    <x v="2"/>
    <n v="16181903"/>
  </r>
  <r>
    <x v="12"/>
    <x v="1"/>
    <x v="1"/>
    <x v="3"/>
    <n v="903279"/>
  </r>
  <r>
    <x v="12"/>
    <x v="1"/>
    <x v="1"/>
    <x v="4"/>
    <n v="995227"/>
  </r>
  <r>
    <x v="12"/>
    <x v="1"/>
    <x v="1"/>
    <x v="5"/>
    <n v="0"/>
  </r>
  <r>
    <x v="12"/>
    <x v="1"/>
    <x v="1"/>
    <x v="6"/>
    <n v="30997803"/>
  </r>
  <r>
    <x v="12"/>
    <x v="1"/>
    <x v="1"/>
    <x v="7"/>
    <n v="0"/>
  </r>
  <r>
    <x v="12"/>
    <x v="1"/>
    <x v="1"/>
    <x v="8"/>
    <n v="5478790"/>
  </r>
  <r>
    <x v="12"/>
    <x v="1"/>
    <x v="1"/>
    <x v="9"/>
    <n v="1891587"/>
  </r>
  <r>
    <x v="12"/>
    <x v="1"/>
    <x v="1"/>
    <x v="10"/>
    <n v="0"/>
  </r>
  <r>
    <x v="12"/>
    <x v="1"/>
    <x v="1"/>
    <x v="11"/>
    <n v="5699757"/>
  </r>
  <r>
    <x v="12"/>
    <x v="1"/>
    <x v="1"/>
    <x v="12"/>
    <n v="0"/>
  </r>
  <r>
    <x v="12"/>
    <x v="1"/>
    <x v="1"/>
    <x v="13"/>
    <n v="54428240"/>
  </r>
  <r>
    <x v="12"/>
    <x v="2"/>
    <x v="0"/>
    <x v="0"/>
    <n v="0"/>
  </r>
  <r>
    <x v="12"/>
    <x v="2"/>
    <x v="0"/>
    <x v="1"/>
    <n v="867132"/>
  </r>
  <r>
    <x v="12"/>
    <x v="2"/>
    <x v="0"/>
    <x v="2"/>
    <n v="4773573"/>
  </r>
  <r>
    <x v="12"/>
    <x v="2"/>
    <x v="0"/>
    <x v="3"/>
    <n v="254675"/>
  </r>
  <r>
    <x v="12"/>
    <x v="2"/>
    <x v="0"/>
    <x v="4"/>
    <n v="0"/>
  </r>
  <r>
    <x v="12"/>
    <x v="2"/>
    <x v="0"/>
    <x v="5"/>
    <n v="722192"/>
  </r>
  <r>
    <x v="12"/>
    <x v="2"/>
    <x v="0"/>
    <x v="6"/>
    <n v="100985"/>
  </r>
  <r>
    <x v="12"/>
    <x v="2"/>
    <x v="0"/>
    <x v="7"/>
    <n v="0"/>
  </r>
  <r>
    <x v="12"/>
    <x v="2"/>
    <x v="0"/>
    <x v="8"/>
    <n v="940667"/>
  </r>
  <r>
    <x v="12"/>
    <x v="2"/>
    <x v="0"/>
    <x v="9"/>
    <n v="343085"/>
  </r>
  <r>
    <x v="12"/>
    <x v="2"/>
    <x v="0"/>
    <x v="10"/>
    <n v="368660"/>
  </r>
  <r>
    <x v="12"/>
    <x v="2"/>
    <x v="0"/>
    <x v="11"/>
    <n v="291094"/>
  </r>
  <r>
    <x v="12"/>
    <x v="2"/>
    <x v="0"/>
    <x v="12"/>
    <n v="131448"/>
  </r>
  <r>
    <x v="12"/>
    <x v="2"/>
    <x v="0"/>
    <x v="13"/>
    <n v="3682023"/>
  </r>
  <r>
    <x v="12"/>
    <x v="2"/>
    <x v="1"/>
    <x v="0"/>
    <n v="0"/>
  </r>
  <r>
    <x v="12"/>
    <x v="2"/>
    <x v="1"/>
    <x v="1"/>
    <n v="883282"/>
  </r>
  <r>
    <x v="12"/>
    <x v="2"/>
    <x v="1"/>
    <x v="2"/>
    <n v="4552401"/>
  </r>
  <r>
    <x v="12"/>
    <x v="2"/>
    <x v="1"/>
    <x v="3"/>
    <n v="253530"/>
  </r>
  <r>
    <x v="12"/>
    <x v="2"/>
    <x v="1"/>
    <x v="4"/>
    <n v="52770"/>
  </r>
  <r>
    <x v="12"/>
    <x v="2"/>
    <x v="1"/>
    <x v="5"/>
    <n v="0"/>
  </r>
  <r>
    <x v="12"/>
    <x v="2"/>
    <x v="1"/>
    <x v="6"/>
    <n v="233864"/>
  </r>
  <r>
    <x v="12"/>
    <x v="2"/>
    <x v="1"/>
    <x v="7"/>
    <n v="0"/>
  </r>
  <r>
    <x v="12"/>
    <x v="2"/>
    <x v="1"/>
    <x v="8"/>
    <n v="1001248"/>
  </r>
  <r>
    <x v="12"/>
    <x v="2"/>
    <x v="1"/>
    <x v="9"/>
    <n v="377903"/>
  </r>
  <r>
    <x v="12"/>
    <x v="2"/>
    <x v="1"/>
    <x v="10"/>
    <n v="0"/>
  </r>
  <r>
    <x v="12"/>
    <x v="2"/>
    <x v="1"/>
    <x v="11"/>
    <n v="303401"/>
  </r>
  <r>
    <x v="12"/>
    <x v="2"/>
    <x v="1"/>
    <x v="12"/>
    <n v="0"/>
  </r>
  <r>
    <x v="12"/>
    <x v="2"/>
    <x v="1"/>
    <x v="13"/>
    <n v="4523429"/>
  </r>
  <r>
    <x v="12"/>
    <x v="3"/>
    <x v="0"/>
    <x v="0"/>
    <n v="0"/>
  </r>
  <r>
    <x v="12"/>
    <x v="3"/>
    <x v="0"/>
    <x v="1"/>
    <n v="175335"/>
  </r>
  <r>
    <x v="12"/>
    <x v="3"/>
    <x v="0"/>
    <x v="2"/>
    <n v="11112593"/>
  </r>
  <r>
    <x v="12"/>
    <x v="3"/>
    <x v="0"/>
    <x v="3"/>
    <n v="503705"/>
  </r>
  <r>
    <x v="12"/>
    <x v="3"/>
    <x v="0"/>
    <x v="4"/>
    <n v="67395"/>
  </r>
  <r>
    <x v="12"/>
    <x v="3"/>
    <x v="0"/>
    <x v="5"/>
    <n v="1520441"/>
  </r>
  <r>
    <x v="12"/>
    <x v="3"/>
    <x v="0"/>
    <x v="6"/>
    <n v="5479968"/>
  </r>
  <r>
    <x v="12"/>
    <x v="3"/>
    <x v="0"/>
    <x v="7"/>
    <n v="0"/>
  </r>
  <r>
    <x v="12"/>
    <x v="3"/>
    <x v="0"/>
    <x v="8"/>
    <n v="1744719"/>
  </r>
  <r>
    <x v="12"/>
    <x v="3"/>
    <x v="0"/>
    <x v="9"/>
    <n v="1002854"/>
  </r>
  <r>
    <x v="12"/>
    <x v="3"/>
    <x v="0"/>
    <x v="10"/>
    <n v="408030"/>
  </r>
  <r>
    <x v="12"/>
    <x v="3"/>
    <x v="0"/>
    <x v="11"/>
    <n v="1824968"/>
  </r>
  <r>
    <x v="12"/>
    <x v="3"/>
    <x v="0"/>
    <x v="12"/>
    <n v="261125"/>
  </r>
  <r>
    <x v="12"/>
    <x v="3"/>
    <x v="0"/>
    <x v="13"/>
    <n v="16745613"/>
  </r>
  <r>
    <x v="12"/>
    <x v="3"/>
    <x v="1"/>
    <x v="0"/>
    <n v="0"/>
  </r>
  <r>
    <x v="12"/>
    <x v="3"/>
    <x v="1"/>
    <x v="1"/>
    <n v="175335"/>
  </r>
  <r>
    <x v="12"/>
    <x v="3"/>
    <x v="1"/>
    <x v="2"/>
    <n v="11530122"/>
  </r>
  <r>
    <x v="12"/>
    <x v="3"/>
    <x v="1"/>
    <x v="3"/>
    <n v="499705"/>
  </r>
  <r>
    <x v="12"/>
    <x v="3"/>
    <x v="1"/>
    <x v="4"/>
    <n v="67395"/>
  </r>
  <r>
    <x v="12"/>
    <x v="3"/>
    <x v="1"/>
    <x v="5"/>
    <n v="0"/>
  </r>
  <r>
    <x v="12"/>
    <x v="3"/>
    <x v="1"/>
    <x v="6"/>
    <n v="6375872"/>
  </r>
  <r>
    <x v="12"/>
    <x v="3"/>
    <x v="1"/>
    <x v="7"/>
    <n v="0"/>
  </r>
  <r>
    <x v="12"/>
    <x v="3"/>
    <x v="1"/>
    <x v="8"/>
    <n v="1763757"/>
  </r>
  <r>
    <x v="12"/>
    <x v="3"/>
    <x v="1"/>
    <x v="9"/>
    <n v="1011639"/>
  </r>
  <r>
    <x v="12"/>
    <x v="3"/>
    <x v="1"/>
    <x v="10"/>
    <n v="0"/>
  </r>
  <r>
    <x v="12"/>
    <x v="3"/>
    <x v="1"/>
    <x v="11"/>
    <n v="1880918"/>
  </r>
  <r>
    <x v="12"/>
    <x v="3"/>
    <x v="1"/>
    <x v="12"/>
    <n v="0"/>
  </r>
  <r>
    <x v="12"/>
    <x v="3"/>
    <x v="1"/>
    <x v="13"/>
    <n v="19796595"/>
  </r>
  <r>
    <x v="12"/>
    <x v="4"/>
    <x v="0"/>
    <x v="0"/>
    <n v="107262"/>
  </r>
  <r>
    <x v="12"/>
    <x v="4"/>
    <x v="0"/>
    <x v="1"/>
    <n v="176374"/>
  </r>
  <r>
    <x v="12"/>
    <x v="4"/>
    <x v="0"/>
    <x v="2"/>
    <n v="4530356"/>
  </r>
  <r>
    <x v="12"/>
    <x v="4"/>
    <x v="0"/>
    <x v="3"/>
    <n v="1705820"/>
  </r>
  <r>
    <x v="12"/>
    <x v="4"/>
    <x v="0"/>
    <x v="4"/>
    <n v="327904"/>
  </r>
  <r>
    <x v="12"/>
    <x v="4"/>
    <x v="0"/>
    <x v="5"/>
    <n v="0"/>
  </r>
  <r>
    <x v="12"/>
    <x v="4"/>
    <x v="0"/>
    <x v="6"/>
    <n v="16251364"/>
  </r>
  <r>
    <x v="12"/>
    <x v="4"/>
    <x v="0"/>
    <x v="7"/>
    <n v="0"/>
  </r>
  <r>
    <x v="12"/>
    <x v="4"/>
    <x v="0"/>
    <x v="8"/>
    <n v="8785356"/>
  </r>
  <r>
    <x v="12"/>
    <x v="4"/>
    <x v="0"/>
    <x v="9"/>
    <n v="1793935"/>
  </r>
  <r>
    <x v="12"/>
    <x v="4"/>
    <x v="0"/>
    <x v="10"/>
    <n v="0"/>
  </r>
  <r>
    <x v="12"/>
    <x v="4"/>
    <x v="0"/>
    <x v="11"/>
    <n v="7068814"/>
  </r>
  <r>
    <x v="12"/>
    <x v="4"/>
    <x v="0"/>
    <x v="12"/>
    <n v="1103486"/>
  </r>
  <r>
    <x v="12"/>
    <x v="4"/>
    <x v="0"/>
    <x v="13"/>
    <n v="33842605"/>
  </r>
  <r>
    <x v="12"/>
    <x v="4"/>
    <x v="1"/>
    <x v="0"/>
    <n v="107262"/>
  </r>
  <r>
    <x v="12"/>
    <x v="4"/>
    <x v="1"/>
    <x v="1"/>
    <n v="206376"/>
  </r>
  <r>
    <x v="12"/>
    <x v="4"/>
    <x v="1"/>
    <x v="2"/>
    <n v="8431993"/>
  </r>
  <r>
    <x v="12"/>
    <x v="4"/>
    <x v="1"/>
    <x v="3"/>
    <n v="1041671"/>
  </r>
  <r>
    <x v="12"/>
    <x v="4"/>
    <x v="1"/>
    <x v="4"/>
    <n v="327904"/>
  </r>
  <r>
    <x v="12"/>
    <x v="4"/>
    <x v="1"/>
    <x v="5"/>
    <n v="0"/>
  </r>
  <r>
    <x v="12"/>
    <x v="4"/>
    <x v="1"/>
    <x v="6"/>
    <n v="21554250"/>
  </r>
  <r>
    <x v="12"/>
    <x v="4"/>
    <x v="1"/>
    <x v="7"/>
    <n v="0"/>
  </r>
  <r>
    <x v="12"/>
    <x v="4"/>
    <x v="1"/>
    <x v="8"/>
    <n v="8958005"/>
  </r>
  <r>
    <x v="12"/>
    <x v="4"/>
    <x v="1"/>
    <x v="9"/>
    <n v="1920695"/>
  </r>
  <r>
    <x v="12"/>
    <x v="4"/>
    <x v="1"/>
    <x v="10"/>
    <n v="0"/>
  </r>
  <r>
    <x v="12"/>
    <x v="4"/>
    <x v="1"/>
    <x v="11"/>
    <n v="9146329"/>
  </r>
  <r>
    <x v="12"/>
    <x v="4"/>
    <x v="1"/>
    <x v="12"/>
    <n v="0"/>
  </r>
  <r>
    <x v="12"/>
    <x v="4"/>
    <x v="1"/>
    <x v="13"/>
    <n v="44701193"/>
  </r>
  <r>
    <x v="12"/>
    <x v="6"/>
    <x v="0"/>
    <x v="0"/>
    <n v="5125"/>
  </r>
  <r>
    <x v="12"/>
    <x v="6"/>
    <x v="0"/>
    <x v="1"/>
    <n v="13637"/>
  </r>
  <r>
    <x v="12"/>
    <x v="6"/>
    <x v="0"/>
    <x v="2"/>
    <n v="3481815"/>
  </r>
  <r>
    <x v="12"/>
    <x v="6"/>
    <x v="0"/>
    <x v="3"/>
    <n v="249018"/>
  </r>
  <r>
    <x v="12"/>
    <x v="6"/>
    <x v="0"/>
    <x v="4"/>
    <n v="79658"/>
  </r>
  <r>
    <x v="12"/>
    <x v="6"/>
    <x v="0"/>
    <x v="5"/>
    <n v="496207"/>
  </r>
  <r>
    <x v="12"/>
    <x v="6"/>
    <x v="0"/>
    <x v="6"/>
    <n v="6142357"/>
  </r>
  <r>
    <x v="12"/>
    <x v="6"/>
    <x v="0"/>
    <x v="7"/>
    <n v="0"/>
  </r>
  <r>
    <x v="12"/>
    <x v="6"/>
    <x v="0"/>
    <x v="8"/>
    <n v="1151384"/>
  </r>
  <r>
    <x v="12"/>
    <x v="6"/>
    <x v="0"/>
    <x v="9"/>
    <n v="680966"/>
  </r>
  <r>
    <x v="12"/>
    <x v="6"/>
    <x v="0"/>
    <x v="10"/>
    <n v="44700"/>
  </r>
  <r>
    <x v="12"/>
    <x v="6"/>
    <x v="0"/>
    <x v="11"/>
    <n v="2075748"/>
  </r>
  <r>
    <x v="12"/>
    <x v="6"/>
    <x v="0"/>
    <x v="12"/>
    <n v="335134"/>
  </r>
  <r>
    <x v="12"/>
    <x v="6"/>
    <x v="0"/>
    <x v="13"/>
    <n v="11627377"/>
  </r>
  <r>
    <x v="12"/>
    <x v="6"/>
    <x v="1"/>
    <x v="0"/>
    <n v="5125"/>
  </r>
  <r>
    <x v="12"/>
    <x v="6"/>
    <x v="1"/>
    <x v="1"/>
    <n v="14366"/>
  </r>
  <r>
    <x v="12"/>
    <x v="6"/>
    <x v="1"/>
    <x v="2"/>
    <n v="4119603"/>
  </r>
  <r>
    <x v="12"/>
    <x v="6"/>
    <x v="1"/>
    <x v="3"/>
    <n v="249018"/>
  </r>
  <r>
    <x v="12"/>
    <x v="6"/>
    <x v="1"/>
    <x v="4"/>
    <n v="861253"/>
  </r>
  <r>
    <x v="12"/>
    <x v="6"/>
    <x v="1"/>
    <x v="5"/>
    <n v="0"/>
  </r>
  <r>
    <x v="12"/>
    <x v="6"/>
    <x v="1"/>
    <x v="6"/>
    <n v="7430031"/>
  </r>
  <r>
    <x v="12"/>
    <x v="6"/>
    <x v="1"/>
    <x v="7"/>
    <n v="0"/>
  </r>
  <r>
    <x v="12"/>
    <x v="6"/>
    <x v="1"/>
    <x v="8"/>
    <n v="1151384"/>
  </r>
  <r>
    <x v="12"/>
    <x v="6"/>
    <x v="1"/>
    <x v="9"/>
    <n v="758190"/>
  </r>
  <r>
    <x v="12"/>
    <x v="6"/>
    <x v="1"/>
    <x v="10"/>
    <n v="0"/>
  </r>
  <r>
    <x v="12"/>
    <x v="6"/>
    <x v="1"/>
    <x v="11"/>
    <n v="2141309"/>
  </r>
  <r>
    <x v="12"/>
    <x v="6"/>
    <x v="1"/>
    <x v="12"/>
    <n v="0"/>
  </r>
  <r>
    <x v="12"/>
    <x v="6"/>
    <x v="1"/>
    <x v="13"/>
    <n v="12964625"/>
  </r>
  <r>
    <x v="12"/>
    <x v="7"/>
    <x v="0"/>
    <x v="0"/>
    <n v="0"/>
  </r>
  <r>
    <x v="12"/>
    <x v="7"/>
    <x v="0"/>
    <x v="1"/>
    <n v="18048"/>
  </r>
  <r>
    <x v="12"/>
    <x v="7"/>
    <x v="0"/>
    <x v="2"/>
    <n v="225009"/>
  </r>
  <r>
    <x v="12"/>
    <x v="7"/>
    <x v="0"/>
    <x v="3"/>
    <n v="7169"/>
  </r>
  <r>
    <x v="12"/>
    <x v="7"/>
    <x v="0"/>
    <x v="4"/>
    <n v="0"/>
  </r>
  <r>
    <x v="12"/>
    <x v="7"/>
    <x v="0"/>
    <x v="5"/>
    <n v="0"/>
  </r>
  <r>
    <x v="12"/>
    <x v="7"/>
    <x v="0"/>
    <x v="6"/>
    <n v="45247"/>
  </r>
  <r>
    <x v="12"/>
    <x v="7"/>
    <x v="0"/>
    <x v="7"/>
    <n v="0"/>
  </r>
  <r>
    <x v="12"/>
    <x v="7"/>
    <x v="0"/>
    <x v="8"/>
    <n v="0"/>
  </r>
  <r>
    <x v="12"/>
    <x v="7"/>
    <x v="0"/>
    <x v="9"/>
    <n v="17221"/>
  </r>
  <r>
    <x v="12"/>
    <x v="7"/>
    <x v="0"/>
    <x v="10"/>
    <n v="0"/>
  </r>
  <r>
    <x v="12"/>
    <x v="7"/>
    <x v="0"/>
    <x v="11"/>
    <n v="19268"/>
  </r>
  <r>
    <x v="12"/>
    <x v="7"/>
    <x v="0"/>
    <x v="12"/>
    <n v="0"/>
  </r>
  <r>
    <x v="12"/>
    <x v="7"/>
    <x v="0"/>
    <x v="13"/>
    <n v="247086"/>
  </r>
  <r>
    <x v="12"/>
    <x v="7"/>
    <x v="1"/>
    <x v="0"/>
    <n v="0"/>
  </r>
  <r>
    <x v="12"/>
    <x v="7"/>
    <x v="1"/>
    <x v="1"/>
    <n v="18048"/>
  </r>
  <r>
    <x v="12"/>
    <x v="7"/>
    <x v="1"/>
    <x v="2"/>
    <n v="225009"/>
  </r>
  <r>
    <x v="12"/>
    <x v="7"/>
    <x v="1"/>
    <x v="3"/>
    <n v="7169"/>
  </r>
  <r>
    <x v="12"/>
    <x v="7"/>
    <x v="1"/>
    <x v="4"/>
    <n v="0"/>
  </r>
  <r>
    <x v="12"/>
    <x v="7"/>
    <x v="1"/>
    <x v="5"/>
    <n v="0"/>
  </r>
  <r>
    <x v="12"/>
    <x v="7"/>
    <x v="1"/>
    <x v="6"/>
    <n v="45247"/>
  </r>
  <r>
    <x v="12"/>
    <x v="7"/>
    <x v="1"/>
    <x v="7"/>
    <n v="0"/>
  </r>
  <r>
    <x v="12"/>
    <x v="7"/>
    <x v="1"/>
    <x v="8"/>
    <n v="0"/>
  </r>
  <r>
    <x v="12"/>
    <x v="7"/>
    <x v="1"/>
    <x v="9"/>
    <n v="17221"/>
  </r>
  <r>
    <x v="12"/>
    <x v="7"/>
    <x v="1"/>
    <x v="10"/>
    <n v="0"/>
  </r>
  <r>
    <x v="12"/>
    <x v="7"/>
    <x v="1"/>
    <x v="11"/>
    <n v="19268"/>
  </r>
  <r>
    <x v="12"/>
    <x v="7"/>
    <x v="1"/>
    <x v="12"/>
    <n v="0"/>
  </r>
  <r>
    <x v="12"/>
    <x v="7"/>
    <x v="1"/>
    <x v="13"/>
    <n v="247086"/>
  </r>
  <r>
    <x v="12"/>
    <x v="8"/>
    <x v="0"/>
    <x v="0"/>
    <n v="0"/>
  </r>
  <r>
    <x v="12"/>
    <x v="8"/>
    <x v="0"/>
    <x v="1"/>
    <n v="74080"/>
  </r>
  <r>
    <x v="12"/>
    <x v="8"/>
    <x v="0"/>
    <x v="2"/>
    <n v="2158400"/>
  </r>
  <r>
    <x v="12"/>
    <x v="8"/>
    <x v="0"/>
    <x v="3"/>
    <n v="5887222"/>
  </r>
  <r>
    <x v="12"/>
    <x v="8"/>
    <x v="0"/>
    <x v="4"/>
    <n v="1336217"/>
  </r>
  <r>
    <x v="12"/>
    <x v="8"/>
    <x v="0"/>
    <x v="5"/>
    <n v="889393"/>
  </r>
  <r>
    <x v="12"/>
    <x v="8"/>
    <x v="0"/>
    <x v="6"/>
    <n v="16515016"/>
  </r>
  <r>
    <x v="12"/>
    <x v="8"/>
    <x v="0"/>
    <x v="7"/>
    <n v="0"/>
  </r>
  <r>
    <x v="12"/>
    <x v="8"/>
    <x v="0"/>
    <x v="8"/>
    <n v="3433487"/>
  </r>
  <r>
    <x v="12"/>
    <x v="8"/>
    <x v="0"/>
    <x v="9"/>
    <n v="947834"/>
  </r>
  <r>
    <x v="12"/>
    <x v="8"/>
    <x v="0"/>
    <x v="10"/>
    <n v="472275"/>
  </r>
  <r>
    <x v="12"/>
    <x v="8"/>
    <x v="0"/>
    <x v="11"/>
    <n v="2527332"/>
  </r>
  <r>
    <x v="12"/>
    <x v="8"/>
    <x v="0"/>
    <x v="12"/>
    <n v="1301605"/>
  </r>
  <r>
    <x v="12"/>
    <x v="8"/>
    <x v="0"/>
    <x v="13"/>
    <n v="16328819"/>
  </r>
  <r>
    <x v="12"/>
    <x v="8"/>
    <x v="1"/>
    <x v="0"/>
    <n v="1176616"/>
  </r>
  <r>
    <x v="12"/>
    <x v="8"/>
    <x v="1"/>
    <x v="1"/>
    <n v="2302125"/>
  </r>
  <r>
    <x v="12"/>
    <x v="8"/>
    <x v="1"/>
    <x v="2"/>
    <n v="7383756"/>
  </r>
  <r>
    <x v="12"/>
    <x v="8"/>
    <x v="1"/>
    <x v="3"/>
    <n v="510063"/>
  </r>
  <r>
    <x v="12"/>
    <x v="8"/>
    <x v="1"/>
    <x v="4"/>
    <n v="1398317"/>
  </r>
  <r>
    <x v="12"/>
    <x v="8"/>
    <x v="1"/>
    <x v="5"/>
    <n v="0"/>
  </r>
  <r>
    <x v="12"/>
    <x v="8"/>
    <x v="1"/>
    <x v="6"/>
    <n v="31804928"/>
  </r>
  <r>
    <x v="12"/>
    <x v="8"/>
    <x v="1"/>
    <x v="7"/>
    <n v="0"/>
  </r>
  <r>
    <x v="12"/>
    <x v="8"/>
    <x v="1"/>
    <x v="8"/>
    <n v="3896341"/>
  </r>
  <r>
    <x v="12"/>
    <x v="8"/>
    <x v="1"/>
    <x v="9"/>
    <n v="2091233"/>
  </r>
  <r>
    <x v="12"/>
    <x v="8"/>
    <x v="1"/>
    <x v="10"/>
    <n v="0"/>
  </r>
  <r>
    <x v="12"/>
    <x v="8"/>
    <x v="1"/>
    <x v="11"/>
    <n v="3914491"/>
  </r>
  <r>
    <x v="12"/>
    <x v="8"/>
    <x v="1"/>
    <x v="12"/>
    <n v="0"/>
  </r>
  <r>
    <x v="12"/>
    <x v="8"/>
    <x v="1"/>
    <x v="13"/>
    <n v="41874394"/>
  </r>
  <r>
    <x v="12"/>
    <x v="9"/>
    <x v="0"/>
    <x v="0"/>
    <n v="0"/>
  </r>
  <r>
    <x v="12"/>
    <x v="9"/>
    <x v="0"/>
    <x v="1"/>
    <n v="1297433"/>
  </r>
  <r>
    <x v="12"/>
    <x v="9"/>
    <x v="0"/>
    <x v="2"/>
    <n v="6714486"/>
  </r>
  <r>
    <x v="12"/>
    <x v="9"/>
    <x v="0"/>
    <x v="3"/>
    <n v="112956"/>
  </r>
  <r>
    <x v="12"/>
    <x v="9"/>
    <x v="0"/>
    <x v="4"/>
    <n v="36415"/>
  </r>
  <r>
    <x v="12"/>
    <x v="9"/>
    <x v="0"/>
    <x v="5"/>
    <n v="666267"/>
  </r>
  <r>
    <x v="12"/>
    <x v="9"/>
    <x v="0"/>
    <x v="6"/>
    <n v="503491"/>
  </r>
  <r>
    <x v="12"/>
    <x v="9"/>
    <x v="0"/>
    <x v="7"/>
    <n v="0"/>
  </r>
  <r>
    <x v="12"/>
    <x v="9"/>
    <x v="0"/>
    <x v="8"/>
    <n v="405126"/>
  </r>
  <r>
    <x v="12"/>
    <x v="9"/>
    <x v="0"/>
    <x v="9"/>
    <n v="217236"/>
  </r>
  <r>
    <x v="12"/>
    <x v="9"/>
    <x v="0"/>
    <x v="10"/>
    <n v="122387"/>
  </r>
  <r>
    <x v="12"/>
    <x v="9"/>
    <x v="0"/>
    <x v="11"/>
    <n v="311667"/>
  </r>
  <r>
    <x v="12"/>
    <x v="9"/>
    <x v="0"/>
    <x v="12"/>
    <n v="22243"/>
  </r>
  <r>
    <x v="12"/>
    <x v="9"/>
    <x v="0"/>
    <x v="13"/>
    <n v="5504319"/>
  </r>
  <r>
    <x v="12"/>
    <x v="9"/>
    <x v="1"/>
    <x v="0"/>
    <n v="0"/>
  </r>
  <r>
    <x v="12"/>
    <x v="9"/>
    <x v="1"/>
    <x v="1"/>
    <n v="1297444"/>
  </r>
  <r>
    <x v="12"/>
    <x v="9"/>
    <x v="1"/>
    <x v="2"/>
    <n v="6657271"/>
  </r>
  <r>
    <x v="12"/>
    <x v="9"/>
    <x v="1"/>
    <x v="3"/>
    <n v="112956"/>
  </r>
  <r>
    <x v="12"/>
    <x v="9"/>
    <x v="1"/>
    <x v="4"/>
    <n v="36415"/>
  </r>
  <r>
    <x v="12"/>
    <x v="9"/>
    <x v="1"/>
    <x v="5"/>
    <n v="0"/>
  </r>
  <r>
    <x v="12"/>
    <x v="9"/>
    <x v="1"/>
    <x v="6"/>
    <n v="716146"/>
  </r>
  <r>
    <x v="12"/>
    <x v="9"/>
    <x v="1"/>
    <x v="7"/>
    <n v="0"/>
  </r>
  <r>
    <x v="12"/>
    <x v="9"/>
    <x v="1"/>
    <x v="8"/>
    <n v="463876"/>
  </r>
  <r>
    <x v="12"/>
    <x v="9"/>
    <x v="1"/>
    <x v="9"/>
    <n v="261738"/>
  </r>
  <r>
    <x v="12"/>
    <x v="9"/>
    <x v="1"/>
    <x v="10"/>
    <n v="0"/>
  </r>
  <r>
    <x v="12"/>
    <x v="9"/>
    <x v="1"/>
    <x v="11"/>
    <n v="337563"/>
  </r>
  <r>
    <x v="12"/>
    <x v="9"/>
    <x v="1"/>
    <x v="12"/>
    <n v="0"/>
  </r>
  <r>
    <x v="12"/>
    <x v="9"/>
    <x v="1"/>
    <x v="13"/>
    <n v="6466303"/>
  </r>
  <r>
    <x v="12"/>
    <x v="10"/>
    <x v="0"/>
    <x v="0"/>
    <n v="0"/>
  </r>
  <r>
    <x v="12"/>
    <x v="10"/>
    <x v="0"/>
    <x v="1"/>
    <n v="159463"/>
  </r>
  <r>
    <x v="12"/>
    <x v="10"/>
    <x v="0"/>
    <x v="2"/>
    <n v="1520527"/>
  </r>
  <r>
    <x v="12"/>
    <x v="10"/>
    <x v="0"/>
    <x v="3"/>
    <n v="101371"/>
  </r>
  <r>
    <x v="12"/>
    <x v="10"/>
    <x v="0"/>
    <x v="4"/>
    <n v="93002"/>
  </r>
  <r>
    <x v="12"/>
    <x v="10"/>
    <x v="0"/>
    <x v="5"/>
    <n v="0"/>
  </r>
  <r>
    <x v="12"/>
    <x v="10"/>
    <x v="0"/>
    <x v="6"/>
    <n v="1828327"/>
  </r>
  <r>
    <x v="12"/>
    <x v="10"/>
    <x v="0"/>
    <x v="7"/>
    <n v="0"/>
  </r>
  <r>
    <x v="12"/>
    <x v="10"/>
    <x v="0"/>
    <x v="8"/>
    <n v="356539"/>
  </r>
  <r>
    <x v="12"/>
    <x v="10"/>
    <x v="0"/>
    <x v="9"/>
    <n v="150555"/>
  </r>
  <r>
    <x v="12"/>
    <x v="10"/>
    <x v="0"/>
    <x v="10"/>
    <n v="67099"/>
  </r>
  <r>
    <x v="12"/>
    <x v="10"/>
    <x v="0"/>
    <x v="11"/>
    <n v="238842"/>
  </r>
  <r>
    <x v="12"/>
    <x v="10"/>
    <x v="0"/>
    <x v="12"/>
    <n v="26132"/>
  </r>
  <r>
    <x v="12"/>
    <x v="10"/>
    <x v="0"/>
    <x v="13"/>
    <n v="3398877"/>
  </r>
  <r>
    <x v="12"/>
    <x v="10"/>
    <x v="1"/>
    <x v="0"/>
    <n v="0"/>
  </r>
  <r>
    <x v="12"/>
    <x v="10"/>
    <x v="1"/>
    <x v="1"/>
    <n v="160359"/>
  </r>
  <r>
    <x v="12"/>
    <x v="10"/>
    <x v="1"/>
    <x v="2"/>
    <n v="907485"/>
  </r>
  <r>
    <x v="12"/>
    <x v="10"/>
    <x v="1"/>
    <x v="3"/>
    <n v="101371"/>
  </r>
  <r>
    <x v="12"/>
    <x v="10"/>
    <x v="1"/>
    <x v="4"/>
    <n v="93002"/>
  </r>
  <r>
    <x v="12"/>
    <x v="10"/>
    <x v="1"/>
    <x v="5"/>
    <n v="0"/>
  </r>
  <r>
    <x v="12"/>
    <x v="10"/>
    <x v="1"/>
    <x v="6"/>
    <n v="2779596"/>
  </r>
  <r>
    <x v="12"/>
    <x v="10"/>
    <x v="1"/>
    <x v="7"/>
    <n v="0"/>
  </r>
  <r>
    <x v="12"/>
    <x v="10"/>
    <x v="1"/>
    <x v="8"/>
    <n v="452944"/>
  </r>
  <r>
    <x v="12"/>
    <x v="10"/>
    <x v="1"/>
    <x v="9"/>
    <n v="166398"/>
  </r>
  <r>
    <x v="12"/>
    <x v="10"/>
    <x v="1"/>
    <x v="10"/>
    <n v="0"/>
  </r>
  <r>
    <x v="12"/>
    <x v="10"/>
    <x v="1"/>
    <x v="11"/>
    <n v="299920"/>
  </r>
  <r>
    <x v="12"/>
    <x v="10"/>
    <x v="1"/>
    <x v="12"/>
    <n v="0"/>
  </r>
  <r>
    <x v="12"/>
    <x v="10"/>
    <x v="1"/>
    <x v="13"/>
    <n v="3918815"/>
  </r>
  <r>
    <x v="12"/>
    <x v="11"/>
    <x v="0"/>
    <x v="0"/>
    <n v="0"/>
  </r>
  <r>
    <x v="12"/>
    <x v="11"/>
    <x v="0"/>
    <x v="1"/>
    <n v="289487"/>
  </r>
  <r>
    <x v="12"/>
    <x v="11"/>
    <x v="0"/>
    <x v="2"/>
    <n v="2381869"/>
  </r>
  <r>
    <x v="12"/>
    <x v="11"/>
    <x v="0"/>
    <x v="3"/>
    <n v="72077"/>
  </r>
  <r>
    <x v="12"/>
    <x v="11"/>
    <x v="0"/>
    <x v="4"/>
    <n v="0"/>
  </r>
  <r>
    <x v="12"/>
    <x v="11"/>
    <x v="0"/>
    <x v="5"/>
    <n v="84933"/>
  </r>
  <r>
    <x v="12"/>
    <x v="11"/>
    <x v="0"/>
    <x v="6"/>
    <n v="116506"/>
  </r>
  <r>
    <x v="12"/>
    <x v="11"/>
    <x v="0"/>
    <x v="7"/>
    <n v="0"/>
  </r>
  <r>
    <x v="12"/>
    <x v="11"/>
    <x v="0"/>
    <x v="8"/>
    <n v="145434"/>
  </r>
  <r>
    <x v="12"/>
    <x v="11"/>
    <x v="0"/>
    <x v="9"/>
    <n v="83772"/>
  </r>
  <r>
    <x v="12"/>
    <x v="11"/>
    <x v="0"/>
    <x v="10"/>
    <n v="22592"/>
  </r>
  <r>
    <x v="12"/>
    <x v="11"/>
    <x v="0"/>
    <x v="11"/>
    <n v="192622"/>
  </r>
  <r>
    <x v="12"/>
    <x v="11"/>
    <x v="0"/>
    <x v="12"/>
    <n v="15"/>
  </r>
  <r>
    <x v="12"/>
    <x v="11"/>
    <x v="0"/>
    <x v="13"/>
    <n v="2283585"/>
  </r>
  <r>
    <x v="12"/>
    <x v="11"/>
    <x v="1"/>
    <x v="0"/>
    <n v="0"/>
  </r>
  <r>
    <x v="12"/>
    <x v="11"/>
    <x v="1"/>
    <x v="1"/>
    <n v="289487"/>
  </r>
  <r>
    <x v="12"/>
    <x v="11"/>
    <x v="1"/>
    <x v="2"/>
    <n v="2527775"/>
  </r>
  <r>
    <x v="12"/>
    <x v="11"/>
    <x v="1"/>
    <x v="3"/>
    <n v="72077"/>
  </r>
  <r>
    <x v="12"/>
    <x v="11"/>
    <x v="1"/>
    <x v="4"/>
    <n v="0"/>
  </r>
  <r>
    <x v="12"/>
    <x v="11"/>
    <x v="1"/>
    <x v="5"/>
    <n v="0"/>
  </r>
  <r>
    <x v="12"/>
    <x v="11"/>
    <x v="1"/>
    <x v="6"/>
    <n v="180143"/>
  </r>
  <r>
    <x v="12"/>
    <x v="11"/>
    <x v="1"/>
    <x v="7"/>
    <n v="0"/>
  </r>
  <r>
    <x v="12"/>
    <x v="11"/>
    <x v="1"/>
    <x v="8"/>
    <n v="145434"/>
  </r>
  <r>
    <x v="12"/>
    <x v="11"/>
    <x v="1"/>
    <x v="9"/>
    <n v="83773"/>
  </r>
  <r>
    <x v="12"/>
    <x v="11"/>
    <x v="1"/>
    <x v="10"/>
    <n v="0"/>
  </r>
  <r>
    <x v="12"/>
    <x v="11"/>
    <x v="1"/>
    <x v="11"/>
    <n v="194460"/>
  </r>
  <r>
    <x v="12"/>
    <x v="11"/>
    <x v="1"/>
    <x v="12"/>
    <n v="0"/>
  </r>
  <r>
    <x v="12"/>
    <x v="11"/>
    <x v="1"/>
    <x v="13"/>
    <n v="2602475"/>
  </r>
  <r>
    <x v="12"/>
    <x v="12"/>
    <x v="0"/>
    <x v="0"/>
    <n v="0"/>
  </r>
  <r>
    <x v="12"/>
    <x v="12"/>
    <x v="0"/>
    <x v="1"/>
    <n v="78993"/>
  </r>
  <r>
    <x v="12"/>
    <x v="12"/>
    <x v="0"/>
    <x v="2"/>
    <n v="784699"/>
  </r>
  <r>
    <x v="12"/>
    <x v="12"/>
    <x v="0"/>
    <x v="3"/>
    <n v="59831"/>
  </r>
  <r>
    <x v="12"/>
    <x v="12"/>
    <x v="0"/>
    <x v="4"/>
    <n v="10977"/>
  </r>
  <r>
    <x v="12"/>
    <x v="12"/>
    <x v="0"/>
    <x v="5"/>
    <n v="0"/>
  </r>
  <r>
    <x v="12"/>
    <x v="12"/>
    <x v="0"/>
    <x v="6"/>
    <n v="618894"/>
  </r>
  <r>
    <x v="12"/>
    <x v="12"/>
    <x v="0"/>
    <x v="7"/>
    <n v="0"/>
  </r>
  <r>
    <x v="12"/>
    <x v="12"/>
    <x v="0"/>
    <x v="8"/>
    <n v="104122"/>
  </r>
  <r>
    <x v="12"/>
    <x v="12"/>
    <x v="0"/>
    <x v="9"/>
    <n v="81220"/>
  </r>
  <r>
    <x v="12"/>
    <x v="12"/>
    <x v="0"/>
    <x v="10"/>
    <n v="43634"/>
  </r>
  <r>
    <x v="12"/>
    <x v="12"/>
    <x v="0"/>
    <x v="11"/>
    <n v="100633"/>
  </r>
  <r>
    <x v="12"/>
    <x v="12"/>
    <x v="0"/>
    <x v="12"/>
    <n v="70944"/>
  </r>
  <r>
    <x v="12"/>
    <x v="12"/>
    <x v="0"/>
    <x v="13"/>
    <n v="1404637"/>
  </r>
  <r>
    <x v="12"/>
    <x v="12"/>
    <x v="1"/>
    <x v="0"/>
    <n v="0"/>
  </r>
  <r>
    <x v="12"/>
    <x v="12"/>
    <x v="1"/>
    <x v="1"/>
    <n v="78993"/>
  </r>
  <r>
    <x v="12"/>
    <x v="12"/>
    <x v="1"/>
    <x v="2"/>
    <n v="944755"/>
  </r>
  <r>
    <x v="12"/>
    <x v="12"/>
    <x v="1"/>
    <x v="3"/>
    <n v="59831"/>
  </r>
  <r>
    <x v="12"/>
    <x v="12"/>
    <x v="1"/>
    <x v="4"/>
    <n v="10977"/>
  </r>
  <r>
    <x v="12"/>
    <x v="12"/>
    <x v="1"/>
    <x v="5"/>
    <n v="0"/>
  </r>
  <r>
    <x v="12"/>
    <x v="12"/>
    <x v="1"/>
    <x v="6"/>
    <n v="618894"/>
  </r>
  <r>
    <x v="12"/>
    <x v="12"/>
    <x v="1"/>
    <x v="7"/>
    <n v="0"/>
  </r>
  <r>
    <x v="12"/>
    <x v="12"/>
    <x v="1"/>
    <x v="8"/>
    <n v="104122"/>
  </r>
  <r>
    <x v="12"/>
    <x v="12"/>
    <x v="1"/>
    <x v="9"/>
    <n v="81331"/>
  </r>
  <r>
    <x v="12"/>
    <x v="12"/>
    <x v="1"/>
    <x v="10"/>
    <n v="0"/>
  </r>
  <r>
    <x v="12"/>
    <x v="12"/>
    <x v="1"/>
    <x v="11"/>
    <n v="100634"/>
  </r>
  <r>
    <x v="12"/>
    <x v="12"/>
    <x v="1"/>
    <x v="12"/>
    <n v="0"/>
  </r>
  <r>
    <x v="12"/>
    <x v="12"/>
    <x v="1"/>
    <x v="13"/>
    <n v="1537273"/>
  </r>
  <r>
    <x v="12"/>
    <x v="13"/>
    <x v="0"/>
    <x v="0"/>
    <n v="0"/>
  </r>
  <r>
    <x v="12"/>
    <x v="13"/>
    <x v="0"/>
    <x v="1"/>
    <n v="506432"/>
  </r>
  <r>
    <x v="12"/>
    <x v="13"/>
    <x v="0"/>
    <x v="2"/>
    <n v="6228773"/>
  </r>
  <r>
    <x v="12"/>
    <x v="13"/>
    <x v="0"/>
    <x v="3"/>
    <n v="5279158"/>
  </r>
  <r>
    <x v="12"/>
    <x v="13"/>
    <x v="0"/>
    <x v="4"/>
    <n v="871560"/>
  </r>
  <r>
    <x v="12"/>
    <x v="13"/>
    <x v="0"/>
    <x v="5"/>
    <n v="0"/>
  </r>
  <r>
    <x v="12"/>
    <x v="13"/>
    <x v="0"/>
    <x v="6"/>
    <n v="1723153"/>
  </r>
  <r>
    <x v="12"/>
    <x v="13"/>
    <x v="0"/>
    <x v="7"/>
    <n v="0"/>
  </r>
  <r>
    <x v="12"/>
    <x v="13"/>
    <x v="0"/>
    <x v="8"/>
    <n v="2760839"/>
  </r>
  <r>
    <x v="12"/>
    <x v="13"/>
    <x v="0"/>
    <x v="9"/>
    <n v="466969"/>
  </r>
  <r>
    <x v="12"/>
    <x v="13"/>
    <x v="0"/>
    <x v="10"/>
    <n v="2395"/>
  </r>
  <r>
    <x v="12"/>
    <x v="13"/>
    <x v="0"/>
    <x v="11"/>
    <n v="967886"/>
  </r>
  <r>
    <x v="12"/>
    <x v="13"/>
    <x v="0"/>
    <x v="12"/>
    <n v="0"/>
  </r>
  <r>
    <x v="12"/>
    <x v="13"/>
    <x v="0"/>
    <x v="13"/>
    <n v="4554137"/>
  </r>
  <r>
    <x v="12"/>
    <x v="13"/>
    <x v="1"/>
    <x v="0"/>
    <n v="0"/>
  </r>
  <r>
    <x v="12"/>
    <x v="13"/>
    <x v="1"/>
    <x v="1"/>
    <n v="654204"/>
  </r>
  <r>
    <x v="12"/>
    <x v="13"/>
    <x v="1"/>
    <x v="2"/>
    <n v="5397994"/>
  </r>
  <r>
    <x v="12"/>
    <x v="13"/>
    <x v="1"/>
    <x v="3"/>
    <n v="4971085"/>
  </r>
  <r>
    <x v="12"/>
    <x v="13"/>
    <x v="1"/>
    <x v="4"/>
    <n v="871560"/>
  </r>
  <r>
    <x v="12"/>
    <x v="13"/>
    <x v="1"/>
    <x v="5"/>
    <n v="0"/>
  </r>
  <r>
    <x v="12"/>
    <x v="13"/>
    <x v="1"/>
    <x v="6"/>
    <n v="2029183"/>
  </r>
  <r>
    <x v="12"/>
    <x v="13"/>
    <x v="1"/>
    <x v="7"/>
    <n v="0"/>
  </r>
  <r>
    <x v="12"/>
    <x v="13"/>
    <x v="1"/>
    <x v="8"/>
    <n v="3590852"/>
  </r>
  <r>
    <x v="12"/>
    <x v="13"/>
    <x v="1"/>
    <x v="9"/>
    <n v="492498"/>
  </r>
  <r>
    <x v="12"/>
    <x v="13"/>
    <x v="1"/>
    <x v="10"/>
    <n v="0"/>
  </r>
  <r>
    <x v="12"/>
    <x v="13"/>
    <x v="1"/>
    <x v="11"/>
    <n v="1117081"/>
  </r>
  <r>
    <x v="12"/>
    <x v="13"/>
    <x v="1"/>
    <x v="12"/>
    <n v="0"/>
  </r>
  <r>
    <x v="12"/>
    <x v="13"/>
    <x v="1"/>
    <x v="13"/>
    <n v="5145763"/>
  </r>
  <r>
    <x v="12"/>
    <x v="14"/>
    <x v="0"/>
    <x v="0"/>
    <n v="0"/>
  </r>
  <r>
    <x v="12"/>
    <x v="14"/>
    <x v="0"/>
    <x v="1"/>
    <n v="660"/>
  </r>
  <r>
    <x v="12"/>
    <x v="14"/>
    <x v="0"/>
    <x v="2"/>
    <n v="2063158"/>
  </r>
  <r>
    <x v="12"/>
    <x v="14"/>
    <x v="0"/>
    <x v="3"/>
    <n v="869370"/>
  </r>
  <r>
    <x v="12"/>
    <x v="14"/>
    <x v="0"/>
    <x v="4"/>
    <n v="17582"/>
  </r>
  <r>
    <x v="12"/>
    <x v="14"/>
    <x v="0"/>
    <x v="5"/>
    <n v="0"/>
  </r>
  <r>
    <x v="12"/>
    <x v="14"/>
    <x v="0"/>
    <x v="6"/>
    <n v="194150"/>
  </r>
  <r>
    <x v="12"/>
    <x v="14"/>
    <x v="0"/>
    <x v="7"/>
    <n v="0"/>
  </r>
  <r>
    <x v="12"/>
    <x v="14"/>
    <x v="0"/>
    <x v="8"/>
    <n v="0"/>
  </r>
  <r>
    <x v="12"/>
    <x v="14"/>
    <x v="0"/>
    <x v="9"/>
    <n v="46734"/>
  </r>
  <r>
    <x v="12"/>
    <x v="14"/>
    <x v="0"/>
    <x v="10"/>
    <n v="0"/>
  </r>
  <r>
    <x v="12"/>
    <x v="14"/>
    <x v="0"/>
    <x v="11"/>
    <n v="91720"/>
  </r>
  <r>
    <x v="12"/>
    <x v="14"/>
    <x v="0"/>
    <x v="12"/>
    <n v="2951"/>
  </r>
  <r>
    <x v="12"/>
    <x v="14"/>
    <x v="0"/>
    <x v="13"/>
    <n v="1417633"/>
  </r>
  <r>
    <x v="12"/>
    <x v="14"/>
    <x v="1"/>
    <x v="0"/>
    <n v="0"/>
  </r>
  <r>
    <x v="12"/>
    <x v="14"/>
    <x v="1"/>
    <x v="1"/>
    <n v="660"/>
  </r>
  <r>
    <x v="12"/>
    <x v="14"/>
    <x v="1"/>
    <x v="2"/>
    <n v="2081621"/>
  </r>
  <r>
    <x v="12"/>
    <x v="14"/>
    <x v="1"/>
    <x v="3"/>
    <n v="869370"/>
  </r>
  <r>
    <x v="12"/>
    <x v="14"/>
    <x v="1"/>
    <x v="4"/>
    <n v="17582"/>
  </r>
  <r>
    <x v="12"/>
    <x v="14"/>
    <x v="1"/>
    <x v="5"/>
    <n v="0"/>
  </r>
  <r>
    <x v="12"/>
    <x v="14"/>
    <x v="1"/>
    <x v="6"/>
    <n v="194150"/>
  </r>
  <r>
    <x v="12"/>
    <x v="14"/>
    <x v="1"/>
    <x v="7"/>
    <n v="0"/>
  </r>
  <r>
    <x v="12"/>
    <x v="14"/>
    <x v="1"/>
    <x v="8"/>
    <n v="0"/>
  </r>
  <r>
    <x v="12"/>
    <x v="14"/>
    <x v="1"/>
    <x v="9"/>
    <n v="46764"/>
  </r>
  <r>
    <x v="12"/>
    <x v="14"/>
    <x v="1"/>
    <x v="10"/>
    <n v="0"/>
  </r>
  <r>
    <x v="12"/>
    <x v="14"/>
    <x v="1"/>
    <x v="11"/>
    <n v="91720"/>
  </r>
  <r>
    <x v="12"/>
    <x v="14"/>
    <x v="1"/>
    <x v="12"/>
    <n v="0"/>
  </r>
  <r>
    <x v="12"/>
    <x v="14"/>
    <x v="1"/>
    <x v="13"/>
    <n v="1433115"/>
  </r>
  <r>
    <x v="12"/>
    <x v="15"/>
    <x v="0"/>
    <x v="0"/>
    <n v="0"/>
  </r>
  <r>
    <x v="12"/>
    <x v="15"/>
    <x v="0"/>
    <x v="1"/>
    <n v="14869"/>
  </r>
  <r>
    <x v="12"/>
    <x v="15"/>
    <x v="0"/>
    <x v="2"/>
    <n v="1811266"/>
  </r>
  <r>
    <x v="12"/>
    <x v="15"/>
    <x v="0"/>
    <x v="3"/>
    <n v="1001629"/>
  </r>
  <r>
    <x v="12"/>
    <x v="15"/>
    <x v="0"/>
    <x v="4"/>
    <n v="125773"/>
  </r>
  <r>
    <x v="12"/>
    <x v="15"/>
    <x v="0"/>
    <x v="5"/>
    <n v="32553"/>
  </r>
  <r>
    <x v="12"/>
    <x v="15"/>
    <x v="0"/>
    <x v="6"/>
    <n v="1645284"/>
  </r>
  <r>
    <x v="12"/>
    <x v="15"/>
    <x v="0"/>
    <x v="7"/>
    <n v="0"/>
  </r>
  <r>
    <x v="12"/>
    <x v="15"/>
    <x v="0"/>
    <x v="8"/>
    <n v="631010"/>
  </r>
  <r>
    <x v="12"/>
    <x v="15"/>
    <x v="0"/>
    <x v="9"/>
    <n v="326658"/>
  </r>
  <r>
    <x v="12"/>
    <x v="15"/>
    <x v="0"/>
    <x v="10"/>
    <n v="32299"/>
  </r>
  <r>
    <x v="12"/>
    <x v="15"/>
    <x v="0"/>
    <x v="11"/>
    <n v="620207"/>
  </r>
  <r>
    <x v="12"/>
    <x v="15"/>
    <x v="0"/>
    <x v="12"/>
    <n v="26754"/>
  </r>
  <r>
    <x v="12"/>
    <x v="15"/>
    <x v="0"/>
    <x v="13"/>
    <n v="3200740"/>
  </r>
  <r>
    <x v="12"/>
    <x v="15"/>
    <x v="1"/>
    <x v="0"/>
    <n v="0"/>
  </r>
  <r>
    <x v="12"/>
    <x v="15"/>
    <x v="1"/>
    <x v="1"/>
    <n v="69401"/>
  </r>
  <r>
    <x v="12"/>
    <x v="15"/>
    <x v="1"/>
    <x v="2"/>
    <n v="1693024"/>
  </r>
  <r>
    <x v="12"/>
    <x v="15"/>
    <x v="1"/>
    <x v="3"/>
    <n v="961026"/>
  </r>
  <r>
    <x v="12"/>
    <x v="15"/>
    <x v="1"/>
    <x v="4"/>
    <n v="125773"/>
  </r>
  <r>
    <x v="12"/>
    <x v="15"/>
    <x v="1"/>
    <x v="5"/>
    <n v="0"/>
  </r>
  <r>
    <x v="12"/>
    <x v="15"/>
    <x v="1"/>
    <x v="6"/>
    <n v="3546145"/>
  </r>
  <r>
    <x v="12"/>
    <x v="15"/>
    <x v="1"/>
    <x v="7"/>
    <n v="0"/>
  </r>
  <r>
    <x v="12"/>
    <x v="15"/>
    <x v="1"/>
    <x v="8"/>
    <n v="631010"/>
  </r>
  <r>
    <x v="12"/>
    <x v="15"/>
    <x v="1"/>
    <x v="9"/>
    <n v="333055"/>
  </r>
  <r>
    <x v="12"/>
    <x v="15"/>
    <x v="1"/>
    <x v="10"/>
    <n v="0"/>
  </r>
  <r>
    <x v="12"/>
    <x v="15"/>
    <x v="1"/>
    <x v="11"/>
    <n v="718157"/>
  </r>
  <r>
    <x v="12"/>
    <x v="15"/>
    <x v="1"/>
    <x v="12"/>
    <n v="0"/>
  </r>
  <r>
    <x v="12"/>
    <x v="15"/>
    <x v="1"/>
    <x v="13"/>
    <n v="5099081"/>
  </r>
  <r>
    <x v="12"/>
    <x v="16"/>
    <x v="0"/>
    <x v="0"/>
    <n v="40000"/>
  </r>
  <r>
    <x v="12"/>
    <x v="16"/>
    <x v="0"/>
    <x v="1"/>
    <n v="19855"/>
  </r>
  <r>
    <x v="12"/>
    <x v="16"/>
    <x v="0"/>
    <x v="2"/>
    <n v="471686"/>
  </r>
  <r>
    <x v="12"/>
    <x v="16"/>
    <x v="0"/>
    <x v="3"/>
    <n v="121851"/>
  </r>
  <r>
    <x v="12"/>
    <x v="16"/>
    <x v="0"/>
    <x v="4"/>
    <n v="115864"/>
  </r>
  <r>
    <x v="12"/>
    <x v="16"/>
    <x v="0"/>
    <x v="5"/>
    <n v="107461"/>
  </r>
  <r>
    <x v="12"/>
    <x v="16"/>
    <x v="0"/>
    <x v="6"/>
    <n v="805113"/>
  </r>
  <r>
    <x v="12"/>
    <x v="16"/>
    <x v="0"/>
    <x v="7"/>
    <n v="0"/>
  </r>
  <r>
    <x v="12"/>
    <x v="16"/>
    <x v="0"/>
    <x v="8"/>
    <n v="58316"/>
  </r>
  <r>
    <x v="12"/>
    <x v="16"/>
    <x v="0"/>
    <x v="9"/>
    <n v="78270"/>
  </r>
  <r>
    <x v="12"/>
    <x v="16"/>
    <x v="0"/>
    <x v="10"/>
    <n v="31608"/>
  </r>
  <r>
    <x v="12"/>
    <x v="16"/>
    <x v="0"/>
    <x v="11"/>
    <n v="153715"/>
  </r>
  <r>
    <x v="12"/>
    <x v="16"/>
    <x v="0"/>
    <x v="12"/>
    <n v="63699"/>
  </r>
  <r>
    <x v="12"/>
    <x v="16"/>
    <x v="0"/>
    <x v="13"/>
    <n v="1117620"/>
  </r>
  <r>
    <x v="12"/>
    <x v="16"/>
    <x v="1"/>
    <x v="0"/>
    <n v="95963"/>
  </r>
  <r>
    <x v="12"/>
    <x v="16"/>
    <x v="1"/>
    <x v="1"/>
    <n v="44869"/>
  </r>
  <r>
    <x v="12"/>
    <x v="16"/>
    <x v="1"/>
    <x v="2"/>
    <n v="492802"/>
  </r>
  <r>
    <x v="12"/>
    <x v="16"/>
    <x v="1"/>
    <x v="3"/>
    <n v="132851"/>
  </r>
  <r>
    <x v="12"/>
    <x v="16"/>
    <x v="1"/>
    <x v="4"/>
    <n v="115864"/>
  </r>
  <r>
    <x v="12"/>
    <x v="16"/>
    <x v="1"/>
    <x v="5"/>
    <n v="0"/>
  </r>
  <r>
    <x v="12"/>
    <x v="16"/>
    <x v="1"/>
    <x v="6"/>
    <n v="1109252"/>
  </r>
  <r>
    <x v="12"/>
    <x v="16"/>
    <x v="1"/>
    <x v="7"/>
    <n v="0"/>
  </r>
  <r>
    <x v="12"/>
    <x v="16"/>
    <x v="1"/>
    <x v="8"/>
    <n v="58316"/>
  </r>
  <r>
    <x v="12"/>
    <x v="16"/>
    <x v="1"/>
    <x v="9"/>
    <n v="93062"/>
  </r>
  <r>
    <x v="12"/>
    <x v="16"/>
    <x v="1"/>
    <x v="10"/>
    <n v="0"/>
  </r>
  <r>
    <x v="12"/>
    <x v="16"/>
    <x v="1"/>
    <x v="11"/>
    <n v="171525"/>
  </r>
  <r>
    <x v="12"/>
    <x v="16"/>
    <x v="1"/>
    <x v="12"/>
    <n v="0"/>
  </r>
  <r>
    <x v="12"/>
    <x v="16"/>
    <x v="1"/>
    <x v="13"/>
    <n v="1541212"/>
  </r>
  <r>
    <x v="12"/>
    <x v="17"/>
    <x v="0"/>
    <x v="0"/>
    <n v="0"/>
  </r>
  <r>
    <x v="12"/>
    <x v="17"/>
    <x v="0"/>
    <x v="1"/>
    <n v="20385"/>
  </r>
  <r>
    <x v="12"/>
    <x v="17"/>
    <x v="0"/>
    <x v="2"/>
    <n v="40652"/>
  </r>
  <r>
    <x v="12"/>
    <x v="17"/>
    <x v="0"/>
    <x v="3"/>
    <n v="23061"/>
  </r>
  <r>
    <x v="12"/>
    <x v="17"/>
    <x v="0"/>
    <x v="4"/>
    <n v="0"/>
  </r>
  <r>
    <x v="12"/>
    <x v="17"/>
    <x v="0"/>
    <x v="5"/>
    <n v="0"/>
  </r>
  <r>
    <x v="12"/>
    <x v="17"/>
    <x v="0"/>
    <x v="6"/>
    <n v="29221"/>
  </r>
  <r>
    <x v="12"/>
    <x v="17"/>
    <x v="0"/>
    <x v="7"/>
    <n v="0"/>
  </r>
  <r>
    <x v="12"/>
    <x v="17"/>
    <x v="0"/>
    <x v="8"/>
    <n v="0"/>
  </r>
  <r>
    <x v="12"/>
    <x v="17"/>
    <x v="0"/>
    <x v="9"/>
    <n v="35018"/>
  </r>
  <r>
    <x v="12"/>
    <x v="17"/>
    <x v="0"/>
    <x v="10"/>
    <n v="0"/>
  </r>
  <r>
    <x v="12"/>
    <x v="17"/>
    <x v="0"/>
    <x v="11"/>
    <n v="15410"/>
  </r>
  <r>
    <x v="12"/>
    <x v="17"/>
    <x v="0"/>
    <x v="12"/>
    <n v="0"/>
  </r>
  <r>
    <x v="12"/>
    <x v="17"/>
    <x v="0"/>
    <x v="13"/>
    <n v="6819"/>
  </r>
  <r>
    <x v="12"/>
    <x v="17"/>
    <x v="1"/>
    <x v="0"/>
    <n v="0"/>
  </r>
  <r>
    <x v="12"/>
    <x v="17"/>
    <x v="1"/>
    <x v="1"/>
    <n v="20385"/>
  </r>
  <r>
    <x v="12"/>
    <x v="17"/>
    <x v="1"/>
    <x v="2"/>
    <n v="40652"/>
  </r>
  <r>
    <x v="12"/>
    <x v="17"/>
    <x v="1"/>
    <x v="3"/>
    <n v="23061"/>
  </r>
  <r>
    <x v="12"/>
    <x v="17"/>
    <x v="1"/>
    <x v="4"/>
    <n v="0"/>
  </r>
  <r>
    <x v="12"/>
    <x v="17"/>
    <x v="1"/>
    <x v="5"/>
    <n v="0"/>
  </r>
  <r>
    <x v="12"/>
    <x v="17"/>
    <x v="1"/>
    <x v="6"/>
    <n v="29221"/>
  </r>
  <r>
    <x v="12"/>
    <x v="17"/>
    <x v="1"/>
    <x v="7"/>
    <n v="0"/>
  </r>
  <r>
    <x v="12"/>
    <x v="17"/>
    <x v="1"/>
    <x v="8"/>
    <n v="0"/>
  </r>
  <r>
    <x v="12"/>
    <x v="17"/>
    <x v="1"/>
    <x v="9"/>
    <n v="35018"/>
  </r>
  <r>
    <x v="12"/>
    <x v="17"/>
    <x v="1"/>
    <x v="10"/>
    <n v="0"/>
  </r>
  <r>
    <x v="12"/>
    <x v="17"/>
    <x v="1"/>
    <x v="11"/>
    <n v="15410"/>
  </r>
  <r>
    <x v="12"/>
    <x v="17"/>
    <x v="1"/>
    <x v="12"/>
    <n v="0"/>
  </r>
  <r>
    <x v="12"/>
    <x v="17"/>
    <x v="1"/>
    <x v="13"/>
    <n v="6819"/>
  </r>
  <r>
    <x v="12"/>
    <x v="18"/>
    <x v="0"/>
    <x v="0"/>
    <n v="0"/>
  </r>
  <r>
    <x v="12"/>
    <x v="18"/>
    <x v="0"/>
    <x v="1"/>
    <n v="30774"/>
  </r>
  <r>
    <x v="12"/>
    <x v="18"/>
    <x v="0"/>
    <x v="2"/>
    <n v="1103806"/>
  </r>
  <r>
    <x v="12"/>
    <x v="18"/>
    <x v="0"/>
    <x v="3"/>
    <n v="127593"/>
  </r>
  <r>
    <x v="12"/>
    <x v="18"/>
    <x v="0"/>
    <x v="4"/>
    <n v="13304"/>
  </r>
  <r>
    <x v="12"/>
    <x v="18"/>
    <x v="0"/>
    <x v="5"/>
    <n v="99953"/>
  </r>
  <r>
    <x v="12"/>
    <x v="18"/>
    <x v="0"/>
    <x v="6"/>
    <n v="830106"/>
  </r>
  <r>
    <x v="12"/>
    <x v="18"/>
    <x v="0"/>
    <x v="7"/>
    <n v="0"/>
  </r>
  <r>
    <x v="12"/>
    <x v="18"/>
    <x v="0"/>
    <x v="8"/>
    <n v="215969"/>
  </r>
  <r>
    <x v="12"/>
    <x v="18"/>
    <x v="0"/>
    <x v="9"/>
    <n v="112859"/>
  </r>
  <r>
    <x v="12"/>
    <x v="18"/>
    <x v="0"/>
    <x v="10"/>
    <n v="183466"/>
  </r>
  <r>
    <x v="12"/>
    <x v="18"/>
    <x v="0"/>
    <x v="11"/>
    <n v="160036"/>
  </r>
  <r>
    <x v="12"/>
    <x v="18"/>
    <x v="0"/>
    <x v="12"/>
    <n v="0"/>
  </r>
  <r>
    <x v="12"/>
    <x v="18"/>
    <x v="0"/>
    <x v="13"/>
    <n v="1741968"/>
  </r>
  <r>
    <x v="12"/>
    <x v="18"/>
    <x v="1"/>
    <x v="0"/>
    <n v="0"/>
  </r>
  <r>
    <x v="12"/>
    <x v="18"/>
    <x v="1"/>
    <x v="1"/>
    <n v="30774"/>
  </r>
  <r>
    <x v="12"/>
    <x v="18"/>
    <x v="1"/>
    <x v="2"/>
    <n v="920030"/>
  </r>
  <r>
    <x v="12"/>
    <x v="18"/>
    <x v="1"/>
    <x v="3"/>
    <n v="209027"/>
  </r>
  <r>
    <x v="12"/>
    <x v="18"/>
    <x v="1"/>
    <x v="4"/>
    <n v="13304"/>
  </r>
  <r>
    <x v="12"/>
    <x v="18"/>
    <x v="1"/>
    <x v="5"/>
    <n v="0"/>
  </r>
  <r>
    <x v="12"/>
    <x v="18"/>
    <x v="1"/>
    <x v="6"/>
    <n v="973860"/>
  </r>
  <r>
    <x v="12"/>
    <x v="18"/>
    <x v="1"/>
    <x v="7"/>
    <n v="0"/>
  </r>
  <r>
    <x v="12"/>
    <x v="18"/>
    <x v="1"/>
    <x v="8"/>
    <n v="215969"/>
  </r>
  <r>
    <x v="12"/>
    <x v="18"/>
    <x v="1"/>
    <x v="9"/>
    <n v="101199"/>
  </r>
  <r>
    <x v="12"/>
    <x v="18"/>
    <x v="1"/>
    <x v="10"/>
    <n v="0"/>
  </r>
  <r>
    <x v="12"/>
    <x v="18"/>
    <x v="1"/>
    <x v="11"/>
    <n v="197405"/>
  </r>
  <r>
    <x v="12"/>
    <x v="18"/>
    <x v="1"/>
    <x v="12"/>
    <n v="0"/>
  </r>
  <r>
    <x v="12"/>
    <x v="18"/>
    <x v="1"/>
    <x v="13"/>
    <n v="1952960"/>
  </r>
  <r>
    <x v="12"/>
    <x v="19"/>
    <x v="0"/>
    <x v="0"/>
    <n v="0"/>
  </r>
  <r>
    <x v="12"/>
    <x v="19"/>
    <x v="0"/>
    <x v="1"/>
    <n v="51886"/>
  </r>
  <r>
    <x v="12"/>
    <x v="19"/>
    <x v="0"/>
    <x v="2"/>
    <n v="191942"/>
  </r>
  <r>
    <x v="12"/>
    <x v="19"/>
    <x v="0"/>
    <x v="3"/>
    <n v="6211"/>
  </r>
  <r>
    <x v="12"/>
    <x v="19"/>
    <x v="0"/>
    <x v="4"/>
    <n v="92154"/>
  </r>
  <r>
    <x v="12"/>
    <x v="19"/>
    <x v="0"/>
    <x v="5"/>
    <n v="0"/>
  </r>
  <r>
    <x v="12"/>
    <x v="19"/>
    <x v="0"/>
    <x v="6"/>
    <n v="0"/>
  </r>
  <r>
    <x v="12"/>
    <x v="19"/>
    <x v="0"/>
    <x v="7"/>
    <n v="0"/>
  </r>
  <r>
    <x v="12"/>
    <x v="19"/>
    <x v="0"/>
    <x v="8"/>
    <n v="0"/>
  </r>
  <r>
    <x v="12"/>
    <x v="19"/>
    <x v="0"/>
    <x v="9"/>
    <n v="18379"/>
  </r>
  <r>
    <x v="12"/>
    <x v="19"/>
    <x v="0"/>
    <x v="10"/>
    <n v="0"/>
  </r>
  <r>
    <x v="12"/>
    <x v="19"/>
    <x v="0"/>
    <x v="11"/>
    <n v="8420"/>
  </r>
  <r>
    <x v="12"/>
    <x v="19"/>
    <x v="0"/>
    <x v="12"/>
    <n v="0"/>
  </r>
  <r>
    <x v="12"/>
    <x v="19"/>
    <x v="0"/>
    <x v="13"/>
    <n v="31732"/>
  </r>
  <r>
    <x v="12"/>
    <x v="19"/>
    <x v="1"/>
    <x v="0"/>
    <n v="0"/>
  </r>
  <r>
    <x v="12"/>
    <x v="19"/>
    <x v="1"/>
    <x v="1"/>
    <n v="51886"/>
  </r>
  <r>
    <x v="12"/>
    <x v="19"/>
    <x v="1"/>
    <x v="2"/>
    <n v="191942"/>
  </r>
  <r>
    <x v="12"/>
    <x v="19"/>
    <x v="1"/>
    <x v="3"/>
    <n v="6211"/>
  </r>
  <r>
    <x v="12"/>
    <x v="19"/>
    <x v="1"/>
    <x v="4"/>
    <n v="92154"/>
  </r>
  <r>
    <x v="12"/>
    <x v="19"/>
    <x v="1"/>
    <x v="5"/>
    <n v="0"/>
  </r>
  <r>
    <x v="12"/>
    <x v="19"/>
    <x v="1"/>
    <x v="6"/>
    <n v="0"/>
  </r>
  <r>
    <x v="12"/>
    <x v="19"/>
    <x v="1"/>
    <x v="7"/>
    <n v="0"/>
  </r>
  <r>
    <x v="12"/>
    <x v="19"/>
    <x v="1"/>
    <x v="8"/>
    <n v="0"/>
  </r>
  <r>
    <x v="12"/>
    <x v="19"/>
    <x v="1"/>
    <x v="9"/>
    <n v="18379"/>
  </r>
  <r>
    <x v="12"/>
    <x v="19"/>
    <x v="1"/>
    <x v="10"/>
    <n v="0"/>
  </r>
  <r>
    <x v="12"/>
    <x v="19"/>
    <x v="1"/>
    <x v="11"/>
    <n v="8420"/>
  </r>
  <r>
    <x v="12"/>
    <x v="19"/>
    <x v="1"/>
    <x v="12"/>
    <n v="0"/>
  </r>
  <r>
    <x v="12"/>
    <x v="19"/>
    <x v="1"/>
    <x v="13"/>
    <n v="31732"/>
  </r>
  <r>
    <x v="12"/>
    <x v="20"/>
    <x v="0"/>
    <x v="0"/>
    <n v="0"/>
  </r>
  <r>
    <x v="12"/>
    <x v="20"/>
    <x v="0"/>
    <x v="1"/>
    <n v="86087"/>
  </r>
  <r>
    <x v="12"/>
    <x v="20"/>
    <x v="0"/>
    <x v="2"/>
    <n v="2042507"/>
  </r>
  <r>
    <x v="12"/>
    <x v="20"/>
    <x v="0"/>
    <x v="3"/>
    <n v="288583"/>
  </r>
  <r>
    <x v="12"/>
    <x v="20"/>
    <x v="0"/>
    <x v="4"/>
    <n v="2786"/>
  </r>
  <r>
    <x v="12"/>
    <x v="20"/>
    <x v="0"/>
    <x v="5"/>
    <n v="645242"/>
  </r>
  <r>
    <x v="12"/>
    <x v="20"/>
    <x v="0"/>
    <x v="6"/>
    <n v="715986"/>
  </r>
  <r>
    <x v="12"/>
    <x v="20"/>
    <x v="0"/>
    <x v="7"/>
    <n v="0"/>
  </r>
  <r>
    <x v="12"/>
    <x v="20"/>
    <x v="0"/>
    <x v="8"/>
    <n v="420803"/>
  </r>
  <r>
    <x v="12"/>
    <x v="20"/>
    <x v="0"/>
    <x v="9"/>
    <n v="164742"/>
  </r>
  <r>
    <x v="12"/>
    <x v="20"/>
    <x v="0"/>
    <x v="10"/>
    <n v="19772"/>
  </r>
  <r>
    <x v="12"/>
    <x v="20"/>
    <x v="0"/>
    <x v="11"/>
    <n v="256997"/>
  </r>
  <r>
    <x v="12"/>
    <x v="20"/>
    <x v="0"/>
    <x v="12"/>
    <n v="0"/>
  </r>
  <r>
    <x v="12"/>
    <x v="20"/>
    <x v="0"/>
    <x v="13"/>
    <n v="2229081"/>
  </r>
  <r>
    <x v="12"/>
    <x v="20"/>
    <x v="1"/>
    <x v="0"/>
    <n v="0"/>
  </r>
  <r>
    <x v="12"/>
    <x v="20"/>
    <x v="1"/>
    <x v="1"/>
    <n v="162135"/>
  </r>
  <r>
    <x v="12"/>
    <x v="20"/>
    <x v="1"/>
    <x v="2"/>
    <n v="2604699"/>
  </r>
  <r>
    <x v="12"/>
    <x v="20"/>
    <x v="1"/>
    <x v="3"/>
    <n v="288628"/>
  </r>
  <r>
    <x v="12"/>
    <x v="20"/>
    <x v="1"/>
    <x v="4"/>
    <n v="2786"/>
  </r>
  <r>
    <x v="12"/>
    <x v="20"/>
    <x v="1"/>
    <x v="5"/>
    <n v="0"/>
  </r>
  <r>
    <x v="12"/>
    <x v="20"/>
    <x v="1"/>
    <x v="6"/>
    <n v="1062410"/>
  </r>
  <r>
    <x v="12"/>
    <x v="20"/>
    <x v="1"/>
    <x v="7"/>
    <n v="0"/>
  </r>
  <r>
    <x v="12"/>
    <x v="20"/>
    <x v="1"/>
    <x v="8"/>
    <n v="420803"/>
  </r>
  <r>
    <x v="12"/>
    <x v="20"/>
    <x v="1"/>
    <x v="9"/>
    <n v="170197"/>
  </r>
  <r>
    <x v="12"/>
    <x v="20"/>
    <x v="1"/>
    <x v="10"/>
    <n v="0"/>
  </r>
  <r>
    <x v="12"/>
    <x v="20"/>
    <x v="1"/>
    <x v="11"/>
    <n v="290942"/>
  </r>
  <r>
    <x v="12"/>
    <x v="20"/>
    <x v="1"/>
    <x v="12"/>
    <n v="0"/>
  </r>
  <r>
    <x v="12"/>
    <x v="20"/>
    <x v="1"/>
    <x v="13"/>
    <n v="3755108"/>
  </r>
  <r>
    <x v="12"/>
    <x v="21"/>
    <x v="0"/>
    <x v="0"/>
    <n v="0"/>
  </r>
  <r>
    <x v="12"/>
    <x v="21"/>
    <x v="0"/>
    <x v="1"/>
    <n v="112257"/>
  </r>
  <r>
    <x v="12"/>
    <x v="21"/>
    <x v="0"/>
    <x v="2"/>
    <n v="570032"/>
  </r>
  <r>
    <x v="12"/>
    <x v="21"/>
    <x v="0"/>
    <x v="3"/>
    <n v="124462"/>
  </r>
  <r>
    <x v="12"/>
    <x v="21"/>
    <x v="0"/>
    <x v="4"/>
    <n v="0"/>
  </r>
  <r>
    <x v="12"/>
    <x v="21"/>
    <x v="0"/>
    <x v="5"/>
    <n v="148246"/>
  </r>
  <r>
    <x v="12"/>
    <x v="21"/>
    <x v="0"/>
    <x v="6"/>
    <n v="258169"/>
  </r>
  <r>
    <x v="12"/>
    <x v="21"/>
    <x v="0"/>
    <x v="7"/>
    <n v="0"/>
  </r>
  <r>
    <x v="12"/>
    <x v="21"/>
    <x v="0"/>
    <x v="8"/>
    <n v="79176"/>
  </r>
  <r>
    <x v="12"/>
    <x v="21"/>
    <x v="0"/>
    <x v="9"/>
    <n v="42827"/>
  </r>
  <r>
    <x v="12"/>
    <x v="21"/>
    <x v="0"/>
    <x v="10"/>
    <n v="33434"/>
  </r>
  <r>
    <x v="12"/>
    <x v="21"/>
    <x v="0"/>
    <x v="11"/>
    <n v="91905"/>
  </r>
  <r>
    <x v="12"/>
    <x v="21"/>
    <x v="0"/>
    <x v="12"/>
    <n v="11218"/>
  </r>
  <r>
    <x v="12"/>
    <x v="21"/>
    <x v="0"/>
    <x v="13"/>
    <n v="549274"/>
  </r>
  <r>
    <x v="12"/>
    <x v="21"/>
    <x v="1"/>
    <x v="0"/>
    <n v="0"/>
  </r>
  <r>
    <x v="12"/>
    <x v="21"/>
    <x v="1"/>
    <x v="1"/>
    <n v="117058"/>
  </r>
  <r>
    <x v="12"/>
    <x v="21"/>
    <x v="1"/>
    <x v="2"/>
    <n v="482046"/>
  </r>
  <r>
    <x v="12"/>
    <x v="21"/>
    <x v="1"/>
    <x v="3"/>
    <n v="124462"/>
  </r>
  <r>
    <x v="12"/>
    <x v="21"/>
    <x v="1"/>
    <x v="4"/>
    <n v="0"/>
  </r>
  <r>
    <x v="12"/>
    <x v="21"/>
    <x v="1"/>
    <x v="5"/>
    <n v="0"/>
  </r>
  <r>
    <x v="12"/>
    <x v="21"/>
    <x v="1"/>
    <x v="6"/>
    <n v="294550"/>
  </r>
  <r>
    <x v="12"/>
    <x v="21"/>
    <x v="1"/>
    <x v="7"/>
    <n v="0"/>
  </r>
  <r>
    <x v="12"/>
    <x v="21"/>
    <x v="1"/>
    <x v="8"/>
    <n v="79176"/>
  </r>
  <r>
    <x v="12"/>
    <x v="21"/>
    <x v="1"/>
    <x v="9"/>
    <n v="43272"/>
  </r>
  <r>
    <x v="12"/>
    <x v="21"/>
    <x v="1"/>
    <x v="10"/>
    <n v="0"/>
  </r>
  <r>
    <x v="12"/>
    <x v="21"/>
    <x v="1"/>
    <x v="11"/>
    <n v="110794"/>
  </r>
  <r>
    <x v="12"/>
    <x v="21"/>
    <x v="1"/>
    <x v="12"/>
    <n v="0"/>
  </r>
  <r>
    <x v="12"/>
    <x v="21"/>
    <x v="1"/>
    <x v="13"/>
    <n v="681774"/>
  </r>
  <r>
    <x v="12"/>
    <x v="22"/>
    <x v="0"/>
    <x v="0"/>
    <n v="0"/>
  </r>
  <r>
    <x v="12"/>
    <x v="22"/>
    <x v="0"/>
    <x v="1"/>
    <n v="15135"/>
  </r>
  <r>
    <x v="12"/>
    <x v="22"/>
    <x v="0"/>
    <x v="2"/>
    <n v="396424"/>
  </r>
  <r>
    <x v="12"/>
    <x v="22"/>
    <x v="0"/>
    <x v="3"/>
    <n v="90008"/>
  </r>
  <r>
    <x v="12"/>
    <x v="22"/>
    <x v="0"/>
    <x v="4"/>
    <n v="0"/>
  </r>
  <r>
    <x v="12"/>
    <x v="22"/>
    <x v="0"/>
    <x v="5"/>
    <n v="503213"/>
  </r>
  <r>
    <x v="12"/>
    <x v="22"/>
    <x v="0"/>
    <x v="6"/>
    <n v="609623"/>
  </r>
  <r>
    <x v="12"/>
    <x v="22"/>
    <x v="0"/>
    <x v="7"/>
    <n v="0"/>
  </r>
  <r>
    <x v="12"/>
    <x v="22"/>
    <x v="0"/>
    <x v="8"/>
    <n v="99275"/>
  </r>
  <r>
    <x v="12"/>
    <x v="22"/>
    <x v="0"/>
    <x v="9"/>
    <n v="90705"/>
  </r>
  <r>
    <x v="12"/>
    <x v="22"/>
    <x v="0"/>
    <x v="10"/>
    <n v="47242"/>
  </r>
  <r>
    <x v="12"/>
    <x v="22"/>
    <x v="0"/>
    <x v="11"/>
    <n v="217586"/>
  </r>
  <r>
    <x v="12"/>
    <x v="22"/>
    <x v="0"/>
    <x v="12"/>
    <n v="16351"/>
  </r>
  <r>
    <x v="12"/>
    <x v="22"/>
    <x v="0"/>
    <x v="13"/>
    <n v="592956"/>
  </r>
  <r>
    <x v="12"/>
    <x v="22"/>
    <x v="1"/>
    <x v="0"/>
    <n v="0"/>
  </r>
  <r>
    <x v="12"/>
    <x v="22"/>
    <x v="1"/>
    <x v="1"/>
    <n v="15143"/>
  </r>
  <r>
    <x v="12"/>
    <x v="22"/>
    <x v="1"/>
    <x v="2"/>
    <n v="308616"/>
  </r>
  <r>
    <x v="12"/>
    <x v="22"/>
    <x v="1"/>
    <x v="3"/>
    <n v="90008"/>
  </r>
  <r>
    <x v="12"/>
    <x v="22"/>
    <x v="1"/>
    <x v="4"/>
    <n v="0"/>
  </r>
  <r>
    <x v="12"/>
    <x v="22"/>
    <x v="1"/>
    <x v="5"/>
    <n v="0"/>
  </r>
  <r>
    <x v="12"/>
    <x v="22"/>
    <x v="1"/>
    <x v="6"/>
    <n v="1103973"/>
  </r>
  <r>
    <x v="12"/>
    <x v="22"/>
    <x v="1"/>
    <x v="7"/>
    <n v="0"/>
  </r>
  <r>
    <x v="12"/>
    <x v="22"/>
    <x v="1"/>
    <x v="8"/>
    <n v="99275"/>
  </r>
  <r>
    <x v="12"/>
    <x v="22"/>
    <x v="1"/>
    <x v="9"/>
    <n v="90735"/>
  </r>
  <r>
    <x v="12"/>
    <x v="22"/>
    <x v="1"/>
    <x v="10"/>
    <n v="0"/>
  </r>
  <r>
    <x v="12"/>
    <x v="22"/>
    <x v="1"/>
    <x v="11"/>
    <n v="249149"/>
  </r>
  <r>
    <x v="12"/>
    <x v="22"/>
    <x v="1"/>
    <x v="12"/>
    <n v="0"/>
  </r>
  <r>
    <x v="12"/>
    <x v="22"/>
    <x v="1"/>
    <x v="13"/>
    <n v="1565127"/>
  </r>
  <r>
    <x v="12"/>
    <x v="23"/>
    <x v="0"/>
    <x v="0"/>
    <n v="0"/>
  </r>
  <r>
    <x v="12"/>
    <x v="23"/>
    <x v="0"/>
    <x v="1"/>
    <n v="75420"/>
  </r>
  <r>
    <x v="12"/>
    <x v="23"/>
    <x v="0"/>
    <x v="2"/>
    <n v="988295"/>
  </r>
  <r>
    <x v="12"/>
    <x v="23"/>
    <x v="0"/>
    <x v="3"/>
    <n v="548653"/>
  </r>
  <r>
    <x v="12"/>
    <x v="23"/>
    <x v="0"/>
    <x v="4"/>
    <n v="8093"/>
  </r>
  <r>
    <x v="12"/>
    <x v="23"/>
    <x v="0"/>
    <x v="5"/>
    <n v="177547"/>
  </r>
  <r>
    <x v="12"/>
    <x v="23"/>
    <x v="0"/>
    <x v="6"/>
    <n v="2404668"/>
  </r>
  <r>
    <x v="12"/>
    <x v="23"/>
    <x v="0"/>
    <x v="7"/>
    <n v="0"/>
  </r>
  <r>
    <x v="12"/>
    <x v="23"/>
    <x v="0"/>
    <x v="8"/>
    <n v="1194421"/>
  </r>
  <r>
    <x v="12"/>
    <x v="23"/>
    <x v="0"/>
    <x v="9"/>
    <n v="422094"/>
  </r>
  <r>
    <x v="12"/>
    <x v="23"/>
    <x v="0"/>
    <x v="10"/>
    <n v="971523"/>
  </r>
  <r>
    <x v="12"/>
    <x v="23"/>
    <x v="0"/>
    <x v="11"/>
    <n v="641299"/>
  </r>
  <r>
    <x v="12"/>
    <x v="23"/>
    <x v="0"/>
    <x v="12"/>
    <n v="185814"/>
  </r>
  <r>
    <x v="12"/>
    <x v="23"/>
    <x v="0"/>
    <x v="13"/>
    <n v="3211167"/>
  </r>
  <r>
    <x v="12"/>
    <x v="23"/>
    <x v="1"/>
    <x v="0"/>
    <n v="0"/>
  </r>
  <r>
    <x v="12"/>
    <x v="23"/>
    <x v="1"/>
    <x v="1"/>
    <n v="88795"/>
  </r>
  <r>
    <x v="12"/>
    <x v="23"/>
    <x v="1"/>
    <x v="2"/>
    <n v="987173"/>
  </r>
  <r>
    <x v="12"/>
    <x v="23"/>
    <x v="1"/>
    <x v="3"/>
    <n v="421082"/>
  </r>
  <r>
    <x v="12"/>
    <x v="23"/>
    <x v="1"/>
    <x v="4"/>
    <n v="8093"/>
  </r>
  <r>
    <x v="12"/>
    <x v="23"/>
    <x v="1"/>
    <x v="5"/>
    <n v="0"/>
  </r>
  <r>
    <x v="12"/>
    <x v="23"/>
    <x v="1"/>
    <x v="6"/>
    <n v="3915553"/>
  </r>
  <r>
    <x v="12"/>
    <x v="23"/>
    <x v="1"/>
    <x v="7"/>
    <n v="0"/>
  </r>
  <r>
    <x v="12"/>
    <x v="23"/>
    <x v="1"/>
    <x v="8"/>
    <n v="1194421"/>
  </r>
  <r>
    <x v="12"/>
    <x v="23"/>
    <x v="1"/>
    <x v="9"/>
    <n v="489544"/>
  </r>
  <r>
    <x v="12"/>
    <x v="23"/>
    <x v="1"/>
    <x v="10"/>
    <n v="0"/>
  </r>
  <r>
    <x v="12"/>
    <x v="23"/>
    <x v="1"/>
    <x v="11"/>
    <n v="719089"/>
  </r>
  <r>
    <x v="12"/>
    <x v="23"/>
    <x v="1"/>
    <x v="12"/>
    <n v="0"/>
  </r>
  <r>
    <x v="12"/>
    <x v="23"/>
    <x v="1"/>
    <x v="13"/>
    <n v="5808722"/>
  </r>
  <r>
    <x v="12"/>
    <x v="24"/>
    <x v="0"/>
    <x v="0"/>
    <n v="0"/>
  </r>
  <r>
    <x v="12"/>
    <x v="24"/>
    <x v="0"/>
    <x v="1"/>
    <n v="82730"/>
  </r>
  <r>
    <x v="12"/>
    <x v="24"/>
    <x v="0"/>
    <x v="2"/>
    <n v="314514"/>
  </r>
  <r>
    <x v="12"/>
    <x v="24"/>
    <x v="0"/>
    <x v="3"/>
    <n v="27116"/>
  </r>
  <r>
    <x v="12"/>
    <x v="24"/>
    <x v="0"/>
    <x v="4"/>
    <n v="0"/>
  </r>
  <r>
    <x v="12"/>
    <x v="24"/>
    <x v="0"/>
    <x v="5"/>
    <n v="73143"/>
  </r>
  <r>
    <x v="12"/>
    <x v="24"/>
    <x v="0"/>
    <x v="6"/>
    <n v="66741"/>
  </r>
  <r>
    <x v="12"/>
    <x v="24"/>
    <x v="0"/>
    <x v="7"/>
    <n v="0"/>
  </r>
  <r>
    <x v="12"/>
    <x v="24"/>
    <x v="0"/>
    <x v="8"/>
    <n v="0"/>
  </r>
  <r>
    <x v="12"/>
    <x v="24"/>
    <x v="0"/>
    <x v="9"/>
    <n v="38266"/>
  </r>
  <r>
    <x v="12"/>
    <x v="24"/>
    <x v="0"/>
    <x v="10"/>
    <n v="0"/>
  </r>
  <r>
    <x v="12"/>
    <x v="24"/>
    <x v="0"/>
    <x v="11"/>
    <n v="40076"/>
  </r>
  <r>
    <x v="12"/>
    <x v="24"/>
    <x v="0"/>
    <x v="12"/>
    <n v="0"/>
  </r>
  <r>
    <x v="12"/>
    <x v="24"/>
    <x v="0"/>
    <x v="13"/>
    <n v="200076"/>
  </r>
  <r>
    <x v="12"/>
    <x v="24"/>
    <x v="1"/>
    <x v="0"/>
    <n v="0"/>
  </r>
  <r>
    <x v="12"/>
    <x v="24"/>
    <x v="1"/>
    <x v="1"/>
    <n v="83817"/>
  </r>
  <r>
    <x v="12"/>
    <x v="24"/>
    <x v="1"/>
    <x v="2"/>
    <n v="354583"/>
  </r>
  <r>
    <x v="12"/>
    <x v="24"/>
    <x v="1"/>
    <x v="3"/>
    <n v="27116"/>
  </r>
  <r>
    <x v="12"/>
    <x v="24"/>
    <x v="1"/>
    <x v="4"/>
    <n v="0"/>
  </r>
  <r>
    <x v="12"/>
    <x v="24"/>
    <x v="1"/>
    <x v="5"/>
    <n v="0"/>
  </r>
  <r>
    <x v="12"/>
    <x v="24"/>
    <x v="1"/>
    <x v="6"/>
    <n v="94683"/>
  </r>
  <r>
    <x v="12"/>
    <x v="24"/>
    <x v="1"/>
    <x v="7"/>
    <n v="0"/>
  </r>
  <r>
    <x v="12"/>
    <x v="24"/>
    <x v="1"/>
    <x v="8"/>
    <n v="23443"/>
  </r>
  <r>
    <x v="12"/>
    <x v="24"/>
    <x v="1"/>
    <x v="9"/>
    <n v="43247"/>
  </r>
  <r>
    <x v="12"/>
    <x v="24"/>
    <x v="1"/>
    <x v="10"/>
    <n v="0"/>
  </r>
  <r>
    <x v="12"/>
    <x v="24"/>
    <x v="1"/>
    <x v="11"/>
    <n v="54982"/>
  </r>
  <r>
    <x v="12"/>
    <x v="24"/>
    <x v="1"/>
    <x v="12"/>
    <n v="0"/>
  </r>
  <r>
    <x v="12"/>
    <x v="24"/>
    <x v="1"/>
    <x v="13"/>
    <n v="373511"/>
  </r>
  <r>
    <x v="12"/>
    <x v="25"/>
    <x v="0"/>
    <x v="0"/>
    <n v="0"/>
  </r>
  <r>
    <x v="12"/>
    <x v="25"/>
    <x v="0"/>
    <x v="1"/>
    <n v="754"/>
  </r>
  <r>
    <x v="12"/>
    <x v="25"/>
    <x v="0"/>
    <x v="2"/>
    <n v="186841"/>
  </r>
  <r>
    <x v="12"/>
    <x v="25"/>
    <x v="0"/>
    <x v="3"/>
    <n v="45913"/>
  </r>
  <r>
    <x v="12"/>
    <x v="25"/>
    <x v="0"/>
    <x v="4"/>
    <n v="0"/>
  </r>
  <r>
    <x v="12"/>
    <x v="25"/>
    <x v="0"/>
    <x v="5"/>
    <n v="19891"/>
  </r>
  <r>
    <x v="12"/>
    <x v="25"/>
    <x v="0"/>
    <x v="6"/>
    <n v="45523"/>
  </r>
  <r>
    <x v="12"/>
    <x v="25"/>
    <x v="0"/>
    <x v="7"/>
    <n v="0"/>
  </r>
  <r>
    <x v="12"/>
    <x v="25"/>
    <x v="0"/>
    <x v="8"/>
    <n v="0"/>
  </r>
  <r>
    <x v="12"/>
    <x v="25"/>
    <x v="0"/>
    <x v="9"/>
    <n v="32863"/>
  </r>
  <r>
    <x v="12"/>
    <x v="25"/>
    <x v="0"/>
    <x v="10"/>
    <n v="3370"/>
  </r>
  <r>
    <x v="12"/>
    <x v="25"/>
    <x v="0"/>
    <x v="11"/>
    <n v="73469"/>
  </r>
  <r>
    <x v="12"/>
    <x v="25"/>
    <x v="0"/>
    <x v="12"/>
    <n v="11030"/>
  </r>
  <r>
    <x v="12"/>
    <x v="25"/>
    <x v="0"/>
    <x v="13"/>
    <n v="214072"/>
  </r>
  <r>
    <x v="12"/>
    <x v="25"/>
    <x v="1"/>
    <x v="0"/>
    <n v="0"/>
  </r>
  <r>
    <x v="12"/>
    <x v="25"/>
    <x v="1"/>
    <x v="1"/>
    <n v="754"/>
  </r>
  <r>
    <x v="12"/>
    <x v="25"/>
    <x v="1"/>
    <x v="2"/>
    <n v="219273"/>
  </r>
  <r>
    <x v="12"/>
    <x v="25"/>
    <x v="1"/>
    <x v="3"/>
    <n v="45913"/>
  </r>
  <r>
    <x v="12"/>
    <x v="25"/>
    <x v="1"/>
    <x v="4"/>
    <n v="0"/>
  </r>
  <r>
    <x v="12"/>
    <x v="25"/>
    <x v="1"/>
    <x v="5"/>
    <n v="0"/>
  </r>
  <r>
    <x v="12"/>
    <x v="25"/>
    <x v="1"/>
    <x v="6"/>
    <n v="91900"/>
  </r>
  <r>
    <x v="12"/>
    <x v="25"/>
    <x v="1"/>
    <x v="7"/>
    <n v="0"/>
  </r>
  <r>
    <x v="12"/>
    <x v="25"/>
    <x v="1"/>
    <x v="8"/>
    <n v="0"/>
  </r>
  <r>
    <x v="12"/>
    <x v="25"/>
    <x v="1"/>
    <x v="9"/>
    <n v="40642"/>
  </r>
  <r>
    <x v="12"/>
    <x v="25"/>
    <x v="1"/>
    <x v="10"/>
    <n v="0"/>
  </r>
  <r>
    <x v="12"/>
    <x v="25"/>
    <x v="1"/>
    <x v="11"/>
    <n v="78803"/>
  </r>
  <r>
    <x v="12"/>
    <x v="25"/>
    <x v="1"/>
    <x v="12"/>
    <n v="0"/>
  </r>
  <r>
    <x v="12"/>
    <x v="25"/>
    <x v="1"/>
    <x v="13"/>
    <n v="302667"/>
  </r>
  <r>
    <x v="12"/>
    <x v="26"/>
    <x v="0"/>
    <x v="0"/>
    <n v="0"/>
  </r>
  <r>
    <x v="12"/>
    <x v="26"/>
    <x v="0"/>
    <x v="1"/>
    <n v="13890"/>
  </r>
  <r>
    <x v="12"/>
    <x v="26"/>
    <x v="0"/>
    <x v="2"/>
    <n v="428039"/>
  </r>
  <r>
    <x v="12"/>
    <x v="26"/>
    <x v="0"/>
    <x v="3"/>
    <n v="117896"/>
  </r>
  <r>
    <x v="12"/>
    <x v="26"/>
    <x v="0"/>
    <x v="4"/>
    <n v="0"/>
  </r>
  <r>
    <x v="12"/>
    <x v="26"/>
    <x v="0"/>
    <x v="5"/>
    <n v="0"/>
  </r>
  <r>
    <x v="12"/>
    <x v="26"/>
    <x v="0"/>
    <x v="6"/>
    <n v="404604"/>
  </r>
  <r>
    <x v="12"/>
    <x v="26"/>
    <x v="0"/>
    <x v="7"/>
    <n v="0"/>
  </r>
  <r>
    <x v="12"/>
    <x v="26"/>
    <x v="0"/>
    <x v="8"/>
    <n v="141070"/>
  </r>
  <r>
    <x v="12"/>
    <x v="26"/>
    <x v="0"/>
    <x v="9"/>
    <n v="75492"/>
  </r>
  <r>
    <x v="12"/>
    <x v="26"/>
    <x v="0"/>
    <x v="10"/>
    <n v="53478"/>
  </r>
  <r>
    <x v="12"/>
    <x v="26"/>
    <x v="0"/>
    <x v="11"/>
    <n v="129409"/>
  </r>
  <r>
    <x v="12"/>
    <x v="26"/>
    <x v="0"/>
    <x v="12"/>
    <n v="8055"/>
  </r>
  <r>
    <x v="12"/>
    <x v="26"/>
    <x v="0"/>
    <x v="13"/>
    <n v="850421"/>
  </r>
  <r>
    <x v="12"/>
    <x v="26"/>
    <x v="1"/>
    <x v="0"/>
    <n v="0"/>
  </r>
  <r>
    <x v="12"/>
    <x v="26"/>
    <x v="1"/>
    <x v="1"/>
    <n v="16119"/>
  </r>
  <r>
    <x v="12"/>
    <x v="26"/>
    <x v="1"/>
    <x v="2"/>
    <n v="357472"/>
  </r>
  <r>
    <x v="12"/>
    <x v="26"/>
    <x v="1"/>
    <x v="3"/>
    <n v="117896"/>
  </r>
  <r>
    <x v="12"/>
    <x v="26"/>
    <x v="1"/>
    <x v="4"/>
    <n v="0"/>
  </r>
  <r>
    <x v="12"/>
    <x v="26"/>
    <x v="1"/>
    <x v="5"/>
    <n v="0"/>
  </r>
  <r>
    <x v="12"/>
    <x v="26"/>
    <x v="1"/>
    <x v="6"/>
    <n v="887181"/>
  </r>
  <r>
    <x v="12"/>
    <x v="26"/>
    <x v="1"/>
    <x v="7"/>
    <n v="0"/>
  </r>
  <r>
    <x v="12"/>
    <x v="26"/>
    <x v="1"/>
    <x v="8"/>
    <n v="141070"/>
  </r>
  <r>
    <x v="12"/>
    <x v="26"/>
    <x v="1"/>
    <x v="9"/>
    <n v="125086"/>
  </r>
  <r>
    <x v="12"/>
    <x v="26"/>
    <x v="1"/>
    <x v="10"/>
    <n v="0"/>
  </r>
  <r>
    <x v="12"/>
    <x v="26"/>
    <x v="1"/>
    <x v="11"/>
    <n v="205109"/>
  </r>
  <r>
    <x v="12"/>
    <x v="26"/>
    <x v="1"/>
    <x v="12"/>
    <n v="0"/>
  </r>
  <r>
    <x v="12"/>
    <x v="26"/>
    <x v="1"/>
    <x v="13"/>
    <n v="1331731"/>
  </r>
  <r>
    <x v="12"/>
    <x v="27"/>
    <x v="0"/>
    <x v="0"/>
    <n v="0"/>
  </r>
  <r>
    <x v="12"/>
    <x v="27"/>
    <x v="0"/>
    <x v="1"/>
    <n v="48073"/>
  </r>
  <r>
    <x v="12"/>
    <x v="27"/>
    <x v="0"/>
    <x v="2"/>
    <n v="457471"/>
  </r>
  <r>
    <x v="12"/>
    <x v="27"/>
    <x v="0"/>
    <x v="3"/>
    <n v="82319"/>
  </r>
  <r>
    <x v="12"/>
    <x v="27"/>
    <x v="0"/>
    <x v="4"/>
    <n v="13388"/>
  </r>
  <r>
    <x v="12"/>
    <x v="27"/>
    <x v="0"/>
    <x v="5"/>
    <n v="0"/>
  </r>
  <r>
    <x v="12"/>
    <x v="27"/>
    <x v="0"/>
    <x v="6"/>
    <n v="40382"/>
  </r>
  <r>
    <x v="12"/>
    <x v="27"/>
    <x v="0"/>
    <x v="7"/>
    <n v="0"/>
  </r>
  <r>
    <x v="12"/>
    <x v="27"/>
    <x v="0"/>
    <x v="8"/>
    <n v="0"/>
  </r>
  <r>
    <x v="12"/>
    <x v="27"/>
    <x v="0"/>
    <x v="9"/>
    <n v="17169"/>
  </r>
  <r>
    <x v="12"/>
    <x v="27"/>
    <x v="0"/>
    <x v="10"/>
    <n v="153981"/>
  </r>
  <r>
    <x v="12"/>
    <x v="27"/>
    <x v="0"/>
    <x v="11"/>
    <n v="18442"/>
  </r>
  <r>
    <x v="12"/>
    <x v="27"/>
    <x v="0"/>
    <x v="12"/>
    <n v="8619"/>
  </r>
  <r>
    <x v="12"/>
    <x v="27"/>
    <x v="0"/>
    <x v="13"/>
    <n v="209984"/>
  </r>
  <r>
    <x v="12"/>
    <x v="27"/>
    <x v="1"/>
    <x v="0"/>
    <n v="0"/>
  </r>
  <r>
    <x v="12"/>
    <x v="27"/>
    <x v="1"/>
    <x v="1"/>
    <n v="50456"/>
  </r>
  <r>
    <x v="12"/>
    <x v="27"/>
    <x v="1"/>
    <x v="2"/>
    <n v="432914"/>
  </r>
  <r>
    <x v="12"/>
    <x v="27"/>
    <x v="1"/>
    <x v="3"/>
    <n v="82319"/>
  </r>
  <r>
    <x v="12"/>
    <x v="27"/>
    <x v="1"/>
    <x v="4"/>
    <n v="13388"/>
  </r>
  <r>
    <x v="12"/>
    <x v="27"/>
    <x v="1"/>
    <x v="5"/>
    <n v="0"/>
  </r>
  <r>
    <x v="12"/>
    <x v="27"/>
    <x v="1"/>
    <x v="6"/>
    <n v="65096"/>
  </r>
  <r>
    <x v="12"/>
    <x v="27"/>
    <x v="1"/>
    <x v="7"/>
    <n v="0"/>
  </r>
  <r>
    <x v="12"/>
    <x v="27"/>
    <x v="1"/>
    <x v="8"/>
    <n v="0"/>
  </r>
  <r>
    <x v="12"/>
    <x v="27"/>
    <x v="1"/>
    <x v="9"/>
    <n v="24942"/>
  </r>
  <r>
    <x v="12"/>
    <x v="27"/>
    <x v="1"/>
    <x v="10"/>
    <n v="0"/>
  </r>
  <r>
    <x v="12"/>
    <x v="27"/>
    <x v="1"/>
    <x v="11"/>
    <n v="20480"/>
  </r>
  <r>
    <x v="12"/>
    <x v="27"/>
    <x v="1"/>
    <x v="12"/>
    <n v="0"/>
  </r>
  <r>
    <x v="12"/>
    <x v="27"/>
    <x v="1"/>
    <x v="13"/>
    <n v="347385"/>
  </r>
  <r>
    <x v="12"/>
    <x v="28"/>
    <x v="0"/>
    <x v="0"/>
    <n v="0"/>
  </r>
  <r>
    <x v="12"/>
    <x v="28"/>
    <x v="0"/>
    <x v="1"/>
    <n v="17598"/>
  </r>
  <r>
    <x v="12"/>
    <x v="28"/>
    <x v="0"/>
    <x v="2"/>
    <n v="76412"/>
  </r>
  <r>
    <x v="12"/>
    <x v="28"/>
    <x v="0"/>
    <x v="3"/>
    <n v="4381"/>
  </r>
  <r>
    <x v="12"/>
    <x v="28"/>
    <x v="0"/>
    <x v="4"/>
    <n v="366"/>
  </r>
  <r>
    <x v="12"/>
    <x v="28"/>
    <x v="0"/>
    <x v="5"/>
    <n v="14705"/>
  </r>
  <r>
    <x v="12"/>
    <x v="28"/>
    <x v="0"/>
    <x v="6"/>
    <n v="0"/>
  </r>
  <r>
    <x v="12"/>
    <x v="28"/>
    <x v="0"/>
    <x v="7"/>
    <n v="0"/>
  </r>
  <r>
    <x v="12"/>
    <x v="28"/>
    <x v="0"/>
    <x v="8"/>
    <n v="0"/>
  </r>
  <r>
    <x v="12"/>
    <x v="28"/>
    <x v="0"/>
    <x v="9"/>
    <n v="4420"/>
  </r>
  <r>
    <x v="12"/>
    <x v="28"/>
    <x v="0"/>
    <x v="10"/>
    <n v="3845"/>
  </r>
  <r>
    <x v="12"/>
    <x v="28"/>
    <x v="0"/>
    <x v="11"/>
    <n v="1633"/>
  </r>
  <r>
    <x v="12"/>
    <x v="28"/>
    <x v="0"/>
    <x v="12"/>
    <n v="0"/>
  </r>
  <r>
    <x v="12"/>
    <x v="28"/>
    <x v="0"/>
    <x v="13"/>
    <n v="32730"/>
  </r>
  <r>
    <x v="12"/>
    <x v="28"/>
    <x v="1"/>
    <x v="0"/>
    <n v="0"/>
  </r>
  <r>
    <x v="12"/>
    <x v="28"/>
    <x v="1"/>
    <x v="1"/>
    <n v="26334"/>
  </r>
  <r>
    <x v="12"/>
    <x v="28"/>
    <x v="1"/>
    <x v="2"/>
    <n v="73365"/>
  </r>
  <r>
    <x v="12"/>
    <x v="28"/>
    <x v="1"/>
    <x v="3"/>
    <n v="4381"/>
  </r>
  <r>
    <x v="12"/>
    <x v="28"/>
    <x v="1"/>
    <x v="4"/>
    <n v="366"/>
  </r>
  <r>
    <x v="12"/>
    <x v="28"/>
    <x v="1"/>
    <x v="5"/>
    <n v="0"/>
  </r>
  <r>
    <x v="12"/>
    <x v="28"/>
    <x v="1"/>
    <x v="6"/>
    <n v="0"/>
  </r>
  <r>
    <x v="12"/>
    <x v="28"/>
    <x v="1"/>
    <x v="7"/>
    <n v="0"/>
  </r>
  <r>
    <x v="12"/>
    <x v="28"/>
    <x v="1"/>
    <x v="8"/>
    <n v="0"/>
  </r>
  <r>
    <x v="12"/>
    <x v="28"/>
    <x v="1"/>
    <x v="9"/>
    <n v="4448"/>
  </r>
  <r>
    <x v="12"/>
    <x v="28"/>
    <x v="1"/>
    <x v="10"/>
    <n v="0"/>
  </r>
  <r>
    <x v="12"/>
    <x v="28"/>
    <x v="1"/>
    <x v="11"/>
    <n v="1633"/>
  </r>
  <r>
    <x v="12"/>
    <x v="28"/>
    <x v="1"/>
    <x v="12"/>
    <n v="0"/>
  </r>
  <r>
    <x v="12"/>
    <x v="28"/>
    <x v="1"/>
    <x v="13"/>
    <n v="39469"/>
  </r>
  <r>
    <x v="12"/>
    <x v="29"/>
    <x v="0"/>
    <x v="0"/>
    <n v="0"/>
  </r>
  <r>
    <x v="12"/>
    <x v="29"/>
    <x v="0"/>
    <x v="1"/>
    <n v="36155"/>
  </r>
  <r>
    <x v="12"/>
    <x v="29"/>
    <x v="0"/>
    <x v="2"/>
    <n v="275710"/>
  </r>
  <r>
    <x v="12"/>
    <x v="29"/>
    <x v="0"/>
    <x v="3"/>
    <n v="69715"/>
  </r>
  <r>
    <x v="12"/>
    <x v="29"/>
    <x v="0"/>
    <x v="4"/>
    <n v="715"/>
  </r>
  <r>
    <x v="12"/>
    <x v="29"/>
    <x v="0"/>
    <x v="5"/>
    <n v="17514"/>
  </r>
  <r>
    <x v="12"/>
    <x v="29"/>
    <x v="0"/>
    <x v="6"/>
    <n v="13819"/>
  </r>
  <r>
    <x v="12"/>
    <x v="29"/>
    <x v="0"/>
    <x v="7"/>
    <n v="0"/>
  </r>
  <r>
    <x v="12"/>
    <x v="29"/>
    <x v="0"/>
    <x v="8"/>
    <n v="0"/>
  </r>
  <r>
    <x v="12"/>
    <x v="29"/>
    <x v="0"/>
    <x v="9"/>
    <n v="12711"/>
  </r>
  <r>
    <x v="12"/>
    <x v="29"/>
    <x v="0"/>
    <x v="10"/>
    <n v="38808"/>
  </r>
  <r>
    <x v="12"/>
    <x v="29"/>
    <x v="0"/>
    <x v="11"/>
    <n v="13338"/>
  </r>
  <r>
    <x v="12"/>
    <x v="29"/>
    <x v="0"/>
    <x v="12"/>
    <n v="0"/>
  </r>
  <r>
    <x v="12"/>
    <x v="29"/>
    <x v="0"/>
    <x v="13"/>
    <n v="127249"/>
  </r>
  <r>
    <x v="12"/>
    <x v="29"/>
    <x v="1"/>
    <x v="0"/>
    <n v="0"/>
  </r>
  <r>
    <x v="12"/>
    <x v="29"/>
    <x v="1"/>
    <x v="1"/>
    <n v="36155"/>
  </r>
  <r>
    <x v="12"/>
    <x v="29"/>
    <x v="1"/>
    <x v="2"/>
    <n v="256278"/>
  </r>
  <r>
    <x v="12"/>
    <x v="29"/>
    <x v="1"/>
    <x v="3"/>
    <n v="69715"/>
  </r>
  <r>
    <x v="12"/>
    <x v="29"/>
    <x v="1"/>
    <x v="4"/>
    <n v="2498"/>
  </r>
  <r>
    <x v="12"/>
    <x v="29"/>
    <x v="1"/>
    <x v="5"/>
    <n v="0"/>
  </r>
  <r>
    <x v="12"/>
    <x v="29"/>
    <x v="1"/>
    <x v="6"/>
    <n v="13819"/>
  </r>
  <r>
    <x v="12"/>
    <x v="29"/>
    <x v="1"/>
    <x v="7"/>
    <n v="0"/>
  </r>
  <r>
    <x v="12"/>
    <x v="29"/>
    <x v="1"/>
    <x v="8"/>
    <n v="0"/>
  </r>
  <r>
    <x v="12"/>
    <x v="29"/>
    <x v="1"/>
    <x v="9"/>
    <n v="14518"/>
  </r>
  <r>
    <x v="12"/>
    <x v="29"/>
    <x v="1"/>
    <x v="10"/>
    <n v="0"/>
  </r>
  <r>
    <x v="12"/>
    <x v="29"/>
    <x v="1"/>
    <x v="11"/>
    <n v="13341"/>
  </r>
  <r>
    <x v="12"/>
    <x v="29"/>
    <x v="1"/>
    <x v="12"/>
    <n v="0"/>
  </r>
  <r>
    <x v="12"/>
    <x v="29"/>
    <x v="1"/>
    <x v="13"/>
    <n v="160552"/>
  </r>
  <r>
    <x v="12"/>
    <x v="31"/>
    <x v="0"/>
    <x v="0"/>
    <n v="0"/>
  </r>
  <r>
    <x v="12"/>
    <x v="31"/>
    <x v="0"/>
    <x v="1"/>
    <n v="7406"/>
  </r>
  <r>
    <x v="12"/>
    <x v="31"/>
    <x v="0"/>
    <x v="2"/>
    <n v="414721"/>
  </r>
  <r>
    <x v="12"/>
    <x v="31"/>
    <x v="0"/>
    <x v="3"/>
    <n v="53950"/>
  </r>
  <r>
    <x v="12"/>
    <x v="31"/>
    <x v="0"/>
    <x v="4"/>
    <n v="0"/>
  </r>
  <r>
    <x v="12"/>
    <x v="31"/>
    <x v="0"/>
    <x v="5"/>
    <n v="0"/>
  </r>
  <r>
    <x v="12"/>
    <x v="31"/>
    <x v="0"/>
    <x v="6"/>
    <n v="214522"/>
  </r>
  <r>
    <x v="12"/>
    <x v="31"/>
    <x v="0"/>
    <x v="7"/>
    <n v="0"/>
  </r>
  <r>
    <x v="12"/>
    <x v="31"/>
    <x v="0"/>
    <x v="8"/>
    <n v="26101"/>
  </r>
  <r>
    <x v="12"/>
    <x v="31"/>
    <x v="0"/>
    <x v="9"/>
    <n v="49550"/>
  </r>
  <r>
    <x v="12"/>
    <x v="31"/>
    <x v="0"/>
    <x v="10"/>
    <n v="108456"/>
  </r>
  <r>
    <x v="12"/>
    <x v="31"/>
    <x v="0"/>
    <x v="11"/>
    <n v="45767"/>
  </r>
  <r>
    <x v="12"/>
    <x v="31"/>
    <x v="0"/>
    <x v="12"/>
    <n v="0"/>
  </r>
  <r>
    <x v="12"/>
    <x v="31"/>
    <x v="0"/>
    <x v="13"/>
    <n v="481749"/>
  </r>
  <r>
    <x v="12"/>
    <x v="31"/>
    <x v="1"/>
    <x v="0"/>
    <n v="0"/>
  </r>
  <r>
    <x v="12"/>
    <x v="31"/>
    <x v="1"/>
    <x v="1"/>
    <n v="7406"/>
  </r>
  <r>
    <x v="12"/>
    <x v="31"/>
    <x v="1"/>
    <x v="2"/>
    <n v="335361"/>
  </r>
  <r>
    <x v="12"/>
    <x v="31"/>
    <x v="1"/>
    <x v="3"/>
    <n v="53950"/>
  </r>
  <r>
    <x v="12"/>
    <x v="31"/>
    <x v="1"/>
    <x v="4"/>
    <n v="0"/>
  </r>
  <r>
    <x v="12"/>
    <x v="31"/>
    <x v="1"/>
    <x v="5"/>
    <n v="0"/>
  </r>
  <r>
    <x v="12"/>
    <x v="31"/>
    <x v="1"/>
    <x v="6"/>
    <n v="280019"/>
  </r>
  <r>
    <x v="12"/>
    <x v="31"/>
    <x v="1"/>
    <x v="7"/>
    <n v="0"/>
  </r>
  <r>
    <x v="12"/>
    <x v="31"/>
    <x v="1"/>
    <x v="8"/>
    <n v="26101"/>
  </r>
  <r>
    <x v="12"/>
    <x v="31"/>
    <x v="1"/>
    <x v="9"/>
    <n v="49549"/>
  </r>
  <r>
    <x v="12"/>
    <x v="31"/>
    <x v="1"/>
    <x v="10"/>
    <n v="0"/>
  </r>
  <r>
    <x v="12"/>
    <x v="31"/>
    <x v="1"/>
    <x v="11"/>
    <n v="48451"/>
  </r>
  <r>
    <x v="12"/>
    <x v="31"/>
    <x v="1"/>
    <x v="12"/>
    <n v="0"/>
  </r>
  <r>
    <x v="12"/>
    <x v="31"/>
    <x v="1"/>
    <x v="13"/>
    <n v="579027"/>
  </r>
  <r>
    <x v="12"/>
    <x v="32"/>
    <x v="0"/>
    <x v="0"/>
    <n v="0"/>
  </r>
  <r>
    <x v="12"/>
    <x v="32"/>
    <x v="0"/>
    <x v="1"/>
    <n v="12219"/>
  </r>
  <r>
    <x v="12"/>
    <x v="32"/>
    <x v="0"/>
    <x v="2"/>
    <n v="1153315"/>
  </r>
  <r>
    <x v="12"/>
    <x v="32"/>
    <x v="0"/>
    <x v="3"/>
    <n v="253365"/>
  </r>
  <r>
    <x v="12"/>
    <x v="32"/>
    <x v="0"/>
    <x v="4"/>
    <n v="2058"/>
  </r>
  <r>
    <x v="12"/>
    <x v="32"/>
    <x v="0"/>
    <x v="5"/>
    <n v="0"/>
  </r>
  <r>
    <x v="12"/>
    <x v="32"/>
    <x v="0"/>
    <x v="6"/>
    <n v="2488741"/>
  </r>
  <r>
    <x v="12"/>
    <x v="32"/>
    <x v="0"/>
    <x v="7"/>
    <n v="0"/>
  </r>
  <r>
    <x v="12"/>
    <x v="32"/>
    <x v="0"/>
    <x v="8"/>
    <n v="862385"/>
  </r>
  <r>
    <x v="12"/>
    <x v="32"/>
    <x v="0"/>
    <x v="9"/>
    <n v="335075"/>
  </r>
  <r>
    <x v="12"/>
    <x v="32"/>
    <x v="0"/>
    <x v="10"/>
    <n v="120452"/>
  </r>
  <r>
    <x v="12"/>
    <x v="32"/>
    <x v="0"/>
    <x v="11"/>
    <n v="979213"/>
  </r>
  <r>
    <x v="12"/>
    <x v="32"/>
    <x v="0"/>
    <x v="12"/>
    <n v="0"/>
  </r>
  <r>
    <x v="12"/>
    <x v="32"/>
    <x v="0"/>
    <x v="13"/>
    <n v="4760485"/>
  </r>
  <r>
    <x v="12"/>
    <x v="32"/>
    <x v="1"/>
    <x v="0"/>
    <n v="3593"/>
  </r>
  <r>
    <x v="12"/>
    <x v="32"/>
    <x v="1"/>
    <x v="1"/>
    <n v="12219"/>
  </r>
  <r>
    <x v="12"/>
    <x v="32"/>
    <x v="1"/>
    <x v="2"/>
    <n v="1687191"/>
  </r>
  <r>
    <x v="12"/>
    <x v="32"/>
    <x v="1"/>
    <x v="3"/>
    <n v="250866"/>
  </r>
  <r>
    <x v="12"/>
    <x v="32"/>
    <x v="1"/>
    <x v="4"/>
    <n v="2058"/>
  </r>
  <r>
    <x v="12"/>
    <x v="32"/>
    <x v="1"/>
    <x v="5"/>
    <n v="0"/>
  </r>
  <r>
    <x v="12"/>
    <x v="32"/>
    <x v="1"/>
    <x v="6"/>
    <n v="3342914"/>
  </r>
  <r>
    <x v="12"/>
    <x v="32"/>
    <x v="1"/>
    <x v="7"/>
    <n v="0"/>
  </r>
  <r>
    <x v="12"/>
    <x v="32"/>
    <x v="1"/>
    <x v="8"/>
    <n v="949763"/>
  </r>
  <r>
    <x v="12"/>
    <x v="32"/>
    <x v="1"/>
    <x v="9"/>
    <n v="441704"/>
  </r>
  <r>
    <x v="12"/>
    <x v="32"/>
    <x v="1"/>
    <x v="10"/>
    <n v="0"/>
  </r>
  <r>
    <x v="12"/>
    <x v="32"/>
    <x v="1"/>
    <x v="11"/>
    <n v="1321058"/>
  </r>
  <r>
    <x v="12"/>
    <x v="32"/>
    <x v="1"/>
    <x v="12"/>
    <n v="0"/>
  </r>
  <r>
    <x v="12"/>
    <x v="32"/>
    <x v="1"/>
    <x v="13"/>
    <n v="6597672"/>
  </r>
  <r>
    <x v="12"/>
    <x v="33"/>
    <x v="0"/>
    <x v="0"/>
    <n v="0"/>
  </r>
  <r>
    <x v="12"/>
    <x v="33"/>
    <x v="0"/>
    <x v="1"/>
    <n v="203653"/>
  </r>
  <r>
    <x v="12"/>
    <x v="33"/>
    <x v="0"/>
    <x v="2"/>
    <n v="1246932"/>
  </r>
  <r>
    <x v="12"/>
    <x v="33"/>
    <x v="0"/>
    <x v="3"/>
    <n v="106318"/>
  </r>
  <r>
    <x v="12"/>
    <x v="33"/>
    <x v="0"/>
    <x v="4"/>
    <n v="1288"/>
  </r>
  <r>
    <x v="12"/>
    <x v="33"/>
    <x v="0"/>
    <x v="5"/>
    <n v="119567"/>
  </r>
  <r>
    <x v="12"/>
    <x v="33"/>
    <x v="0"/>
    <x v="6"/>
    <n v="120272"/>
  </r>
  <r>
    <x v="12"/>
    <x v="33"/>
    <x v="0"/>
    <x v="7"/>
    <n v="0"/>
  </r>
  <r>
    <x v="12"/>
    <x v="33"/>
    <x v="0"/>
    <x v="8"/>
    <n v="103366"/>
  </r>
  <r>
    <x v="12"/>
    <x v="33"/>
    <x v="0"/>
    <x v="9"/>
    <n v="193308"/>
  </r>
  <r>
    <x v="12"/>
    <x v="33"/>
    <x v="0"/>
    <x v="10"/>
    <n v="277989"/>
  </r>
  <r>
    <x v="12"/>
    <x v="33"/>
    <x v="0"/>
    <x v="11"/>
    <n v="151548"/>
  </r>
  <r>
    <x v="12"/>
    <x v="33"/>
    <x v="0"/>
    <x v="12"/>
    <n v="0"/>
  </r>
  <r>
    <x v="12"/>
    <x v="33"/>
    <x v="0"/>
    <x v="13"/>
    <n v="719995"/>
  </r>
  <r>
    <x v="12"/>
    <x v="33"/>
    <x v="1"/>
    <x v="0"/>
    <n v="0"/>
  </r>
  <r>
    <x v="12"/>
    <x v="33"/>
    <x v="1"/>
    <x v="1"/>
    <n v="203653"/>
  </r>
  <r>
    <x v="12"/>
    <x v="33"/>
    <x v="1"/>
    <x v="2"/>
    <n v="928483"/>
  </r>
  <r>
    <x v="12"/>
    <x v="33"/>
    <x v="1"/>
    <x v="3"/>
    <n v="86319"/>
  </r>
  <r>
    <x v="12"/>
    <x v="33"/>
    <x v="1"/>
    <x v="4"/>
    <n v="11872"/>
  </r>
  <r>
    <x v="12"/>
    <x v="33"/>
    <x v="1"/>
    <x v="5"/>
    <n v="0"/>
  </r>
  <r>
    <x v="12"/>
    <x v="33"/>
    <x v="1"/>
    <x v="6"/>
    <n v="472020"/>
  </r>
  <r>
    <x v="12"/>
    <x v="33"/>
    <x v="1"/>
    <x v="7"/>
    <n v="0"/>
  </r>
  <r>
    <x v="12"/>
    <x v="33"/>
    <x v="1"/>
    <x v="8"/>
    <n v="103366"/>
  </r>
  <r>
    <x v="12"/>
    <x v="33"/>
    <x v="1"/>
    <x v="9"/>
    <n v="202449"/>
  </r>
  <r>
    <x v="12"/>
    <x v="33"/>
    <x v="1"/>
    <x v="10"/>
    <n v="0"/>
  </r>
  <r>
    <x v="12"/>
    <x v="33"/>
    <x v="1"/>
    <x v="11"/>
    <n v="181485"/>
  </r>
  <r>
    <x v="12"/>
    <x v="33"/>
    <x v="1"/>
    <x v="12"/>
    <n v="0"/>
  </r>
  <r>
    <x v="12"/>
    <x v="33"/>
    <x v="1"/>
    <x v="13"/>
    <n v="1181061"/>
  </r>
  <r>
    <x v="12"/>
    <x v="34"/>
    <x v="0"/>
    <x v="0"/>
    <n v="0"/>
  </r>
  <r>
    <x v="12"/>
    <x v="34"/>
    <x v="0"/>
    <x v="1"/>
    <n v="14111"/>
  </r>
  <r>
    <x v="12"/>
    <x v="34"/>
    <x v="0"/>
    <x v="2"/>
    <n v="834375"/>
  </r>
  <r>
    <x v="12"/>
    <x v="34"/>
    <x v="0"/>
    <x v="3"/>
    <n v="154920"/>
  </r>
  <r>
    <x v="12"/>
    <x v="34"/>
    <x v="0"/>
    <x v="4"/>
    <n v="0"/>
  </r>
  <r>
    <x v="12"/>
    <x v="34"/>
    <x v="0"/>
    <x v="5"/>
    <n v="164203"/>
  </r>
  <r>
    <x v="12"/>
    <x v="34"/>
    <x v="0"/>
    <x v="6"/>
    <n v="541207"/>
  </r>
  <r>
    <x v="12"/>
    <x v="34"/>
    <x v="0"/>
    <x v="7"/>
    <n v="0"/>
  </r>
  <r>
    <x v="12"/>
    <x v="34"/>
    <x v="0"/>
    <x v="8"/>
    <n v="185281"/>
  </r>
  <r>
    <x v="12"/>
    <x v="34"/>
    <x v="0"/>
    <x v="9"/>
    <n v="56152"/>
  </r>
  <r>
    <x v="12"/>
    <x v="34"/>
    <x v="0"/>
    <x v="10"/>
    <n v="160154"/>
  </r>
  <r>
    <x v="12"/>
    <x v="34"/>
    <x v="0"/>
    <x v="11"/>
    <n v="144064"/>
  </r>
  <r>
    <x v="12"/>
    <x v="34"/>
    <x v="0"/>
    <x v="12"/>
    <n v="2508"/>
  </r>
  <r>
    <x v="12"/>
    <x v="34"/>
    <x v="0"/>
    <x v="13"/>
    <n v="1157895"/>
  </r>
  <r>
    <x v="12"/>
    <x v="34"/>
    <x v="1"/>
    <x v="0"/>
    <n v="0"/>
  </r>
  <r>
    <x v="12"/>
    <x v="34"/>
    <x v="1"/>
    <x v="1"/>
    <n v="14166"/>
  </r>
  <r>
    <x v="12"/>
    <x v="34"/>
    <x v="1"/>
    <x v="2"/>
    <n v="606366"/>
  </r>
  <r>
    <x v="12"/>
    <x v="34"/>
    <x v="1"/>
    <x v="3"/>
    <n v="150702"/>
  </r>
  <r>
    <x v="12"/>
    <x v="34"/>
    <x v="1"/>
    <x v="4"/>
    <n v="0"/>
  </r>
  <r>
    <x v="12"/>
    <x v="34"/>
    <x v="1"/>
    <x v="5"/>
    <n v="0"/>
  </r>
  <r>
    <x v="12"/>
    <x v="34"/>
    <x v="1"/>
    <x v="6"/>
    <n v="794401"/>
  </r>
  <r>
    <x v="12"/>
    <x v="34"/>
    <x v="1"/>
    <x v="7"/>
    <n v="0"/>
  </r>
  <r>
    <x v="12"/>
    <x v="34"/>
    <x v="1"/>
    <x v="8"/>
    <n v="185281"/>
  </r>
  <r>
    <x v="12"/>
    <x v="34"/>
    <x v="1"/>
    <x v="9"/>
    <n v="59858"/>
  </r>
  <r>
    <x v="12"/>
    <x v="34"/>
    <x v="1"/>
    <x v="10"/>
    <n v="0"/>
  </r>
  <r>
    <x v="12"/>
    <x v="34"/>
    <x v="1"/>
    <x v="11"/>
    <n v="159352"/>
  </r>
  <r>
    <x v="12"/>
    <x v="34"/>
    <x v="1"/>
    <x v="12"/>
    <n v="0"/>
  </r>
  <r>
    <x v="12"/>
    <x v="34"/>
    <x v="1"/>
    <x v="13"/>
    <n v="1520674"/>
  </r>
  <r>
    <x v="12"/>
    <x v="35"/>
    <x v="0"/>
    <x v="0"/>
    <n v="0"/>
  </r>
  <r>
    <x v="12"/>
    <x v="35"/>
    <x v="0"/>
    <x v="1"/>
    <n v="596731"/>
  </r>
  <r>
    <x v="12"/>
    <x v="35"/>
    <x v="0"/>
    <x v="2"/>
    <n v="1117897"/>
  </r>
  <r>
    <x v="12"/>
    <x v="35"/>
    <x v="0"/>
    <x v="3"/>
    <n v="40705"/>
  </r>
  <r>
    <x v="12"/>
    <x v="35"/>
    <x v="0"/>
    <x v="4"/>
    <n v="0"/>
  </r>
  <r>
    <x v="12"/>
    <x v="35"/>
    <x v="0"/>
    <x v="5"/>
    <n v="16122"/>
  </r>
  <r>
    <x v="12"/>
    <x v="35"/>
    <x v="0"/>
    <x v="6"/>
    <n v="0"/>
  </r>
  <r>
    <x v="12"/>
    <x v="35"/>
    <x v="0"/>
    <x v="7"/>
    <n v="0"/>
  </r>
  <r>
    <x v="12"/>
    <x v="35"/>
    <x v="0"/>
    <x v="8"/>
    <n v="122086"/>
  </r>
  <r>
    <x v="12"/>
    <x v="35"/>
    <x v="0"/>
    <x v="9"/>
    <n v="67054"/>
  </r>
  <r>
    <x v="12"/>
    <x v="35"/>
    <x v="0"/>
    <x v="10"/>
    <n v="218021"/>
  </r>
  <r>
    <x v="12"/>
    <x v="35"/>
    <x v="0"/>
    <x v="11"/>
    <n v="38989"/>
  </r>
  <r>
    <x v="12"/>
    <x v="35"/>
    <x v="0"/>
    <x v="12"/>
    <n v="75491"/>
  </r>
  <r>
    <x v="12"/>
    <x v="35"/>
    <x v="0"/>
    <x v="13"/>
    <n v="415830"/>
  </r>
  <r>
    <x v="12"/>
    <x v="35"/>
    <x v="1"/>
    <x v="0"/>
    <n v="0"/>
  </r>
  <r>
    <x v="12"/>
    <x v="35"/>
    <x v="1"/>
    <x v="1"/>
    <n v="597934"/>
  </r>
  <r>
    <x v="12"/>
    <x v="35"/>
    <x v="1"/>
    <x v="2"/>
    <n v="1190454"/>
  </r>
  <r>
    <x v="12"/>
    <x v="35"/>
    <x v="1"/>
    <x v="3"/>
    <n v="40705"/>
  </r>
  <r>
    <x v="12"/>
    <x v="35"/>
    <x v="1"/>
    <x v="4"/>
    <n v="0"/>
  </r>
  <r>
    <x v="12"/>
    <x v="35"/>
    <x v="1"/>
    <x v="5"/>
    <n v="0"/>
  </r>
  <r>
    <x v="12"/>
    <x v="35"/>
    <x v="1"/>
    <x v="6"/>
    <n v="266835"/>
  </r>
  <r>
    <x v="12"/>
    <x v="35"/>
    <x v="1"/>
    <x v="7"/>
    <n v="0"/>
  </r>
  <r>
    <x v="12"/>
    <x v="35"/>
    <x v="1"/>
    <x v="8"/>
    <n v="122086"/>
  </r>
  <r>
    <x v="12"/>
    <x v="35"/>
    <x v="1"/>
    <x v="9"/>
    <n v="77595"/>
  </r>
  <r>
    <x v="12"/>
    <x v="35"/>
    <x v="1"/>
    <x v="10"/>
    <n v="0"/>
  </r>
  <r>
    <x v="12"/>
    <x v="35"/>
    <x v="1"/>
    <x v="11"/>
    <n v="44166"/>
  </r>
  <r>
    <x v="12"/>
    <x v="35"/>
    <x v="1"/>
    <x v="12"/>
    <n v="10439"/>
  </r>
  <r>
    <x v="12"/>
    <x v="35"/>
    <x v="1"/>
    <x v="13"/>
    <n v="917746"/>
  </r>
  <r>
    <x v="12"/>
    <x v="36"/>
    <x v="0"/>
    <x v="0"/>
    <n v="0"/>
  </r>
  <r>
    <x v="12"/>
    <x v="36"/>
    <x v="0"/>
    <x v="1"/>
    <n v="30586"/>
  </r>
  <r>
    <x v="12"/>
    <x v="36"/>
    <x v="0"/>
    <x v="2"/>
    <n v="74998"/>
  </r>
  <r>
    <x v="12"/>
    <x v="36"/>
    <x v="0"/>
    <x v="3"/>
    <n v="9048"/>
  </r>
  <r>
    <x v="12"/>
    <x v="36"/>
    <x v="0"/>
    <x v="4"/>
    <n v="0"/>
  </r>
  <r>
    <x v="12"/>
    <x v="36"/>
    <x v="0"/>
    <x v="5"/>
    <n v="0"/>
  </r>
  <r>
    <x v="12"/>
    <x v="36"/>
    <x v="0"/>
    <x v="6"/>
    <n v="0"/>
  </r>
  <r>
    <x v="12"/>
    <x v="36"/>
    <x v="0"/>
    <x v="7"/>
    <n v="0"/>
  </r>
  <r>
    <x v="12"/>
    <x v="36"/>
    <x v="0"/>
    <x v="8"/>
    <n v="0"/>
  </r>
  <r>
    <x v="12"/>
    <x v="36"/>
    <x v="0"/>
    <x v="9"/>
    <n v="6857"/>
  </r>
  <r>
    <x v="12"/>
    <x v="36"/>
    <x v="0"/>
    <x v="10"/>
    <n v="29136"/>
  </r>
  <r>
    <x v="12"/>
    <x v="36"/>
    <x v="0"/>
    <x v="11"/>
    <n v="9025"/>
  </r>
  <r>
    <x v="12"/>
    <x v="36"/>
    <x v="0"/>
    <x v="12"/>
    <n v="6994"/>
  </r>
  <r>
    <x v="12"/>
    <x v="36"/>
    <x v="0"/>
    <x v="13"/>
    <n v="15390"/>
  </r>
  <r>
    <x v="12"/>
    <x v="36"/>
    <x v="1"/>
    <x v="0"/>
    <n v="0"/>
  </r>
  <r>
    <x v="12"/>
    <x v="36"/>
    <x v="1"/>
    <x v="1"/>
    <n v="30586"/>
  </r>
  <r>
    <x v="12"/>
    <x v="36"/>
    <x v="1"/>
    <x v="2"/>
    <n v="74468"/>
  </r>
  <r>
    <x v="12"/>
    <x v="36"/>
    <x v="1"/>
    <x v="3"/>
    <n v="4048"/>
  </r>
  <r>
    <x v="12"/>
    <x v="36"/>
    <x v="1"/>
    <x v="4"/>
    <n v="0"/>
  </r>
  <r>
    <x v="12"/>
    <x v="36"/>
    <x v="1"/>
    <x v="5"/>
    <n v="0"/>
  </r>
  <r>
    <x v="12"/>
    <x v="36"/>
    <x v="1"/>
    <x v="6"/>
    <n v="22836"/>
  </r>
  <r>
    <x v="12"/>
    <x v="36"/>
    <x v="1"/>
    <x v="7"/>
    <n v="0"/>
  </r>
  <r>
    <x v="12"/>
    <x v="36"/>
    <x v="1"/>
    <x v="8"/>
    <n v="0"/>
  </r>
  <r>
    <x v="12"/>
    <x v="36"/>
    <x v="1"/>
    <x v="9"/>
    <n v="6873"/>
  </r>
  <r>
    <x v="12"/>
    <x v="36"/>
    <x v="1"/>
    <x v="10"/>
    <n v="0"/>
  </r>
  <r>
    <x v="12"/>
    <x v="36"/>
    <x v="1"/>
    <x v="11"/>
    <n v="11584"/>
  </r>
  <r>
    <x v="12"/>
    <x v="36"/>
    <x v="1"/>
    <x v="12"/>
    <n v="0"/>
  </r>
  <r>
    <x v="12"/>
    <x v="36"/>
    <x v="1"/>
    <x v="13"/>
    <n v="67381"/>
  </r>
  <r>
    <x v="12"/>
    <x v="37"/>
    <x v="0"/>
    <x v="0"/>
    <n v="0"/>
  </r>
  <r>
    <x v="12"/>
    <x v="37"/>
    <x v="0"/>
    <x v="1"/>
    <n v="127039"/>
  </r>
  <r>
    <x v="12"/>
    <x v="37"/>
    <x v="0"/>
    <x v="2"/>
    <n v="377453"/>
  </r>
  <r>
    <x v="12"/>
    <x v="37"/>
    <x v="0"/>
    <x v="3"/>
    <n v="74436"/>
  </r>
  <r>
    <x v="12"/>
    <x v="37"/>
    <x v="0"/>
    <x v="4"/>
    <n v="0"/>
  </r>
  <r>
    <x v="12"/>
    <x v="37"/>
    <x v="0"/>
    <x v="5"/>
    <n v="0"/>
  </r>
  <r>
    <x v="12"/>
    <x v="37"/>
    <x v="0"/>
    <x v="6"/>
    <n v="76065"/>
  </r>
  <r>
    <x v="12"/>
    <x v="37"/>
    <x v="0"/>
    <x v="7"/>
    <n v="0"/>
  </r>
  <r>
    <x v="12"/>
    <x v="37"/>
    <x v="0"/>
    <x v="8"/>
    <n v="0"/>
  </r>
  <r>
    <x v="12"/>
    <x v="37"/>
    <x v="0"/>
    <x v="9"/>
    <n v="24777"/>
  </r>
  <r>
    <x v="12"/>
    <x v="37"/>
    <x v="0"/>
    <x v="10"/>
    <n v="0"/>
  </r>
  <r>
    <x v="12"/>
    <x v="37"/>
    <x v="0"/>
    <x v="11"/>
    <n v="33992"/>
  </r>
  <r>
    <x v="12"/>
    <x v="37"/>
    <x v="0"/>
    <x v="12"/>
    <n v="5849"/>
  </r>
  <r>
    <x v="12"/>
    <x v="37"/>
    <x v="0"/>
    <x v="13"/>
    <n v="267107"/>
  </r>
  <r>
    <x v="12"/>
    <x v="37"/>
    <x v="1"/>
    <x v="0"/>
    <n v="0"/>
  </r>
  <r>
    <x v="12"/>
    <x v="37"/>
    <x v="1"/>
    <x v="1"/>
    <n v="136099"/>
  </r>
  <r>
    <x v="12"/>
    <x v="37"/>
    <x v="1"/>
    <x v="2"/>
    <n v="386367"/>
  </r>
  <r>
    <x v="12"/>
    <x v="37"/>
    <x v="1"/>
    <x v="3"/>
    <n v="67936"/>
  </r>
  <r>
    <x v="12"/>
    <x v="37"/>
    <x v="1"/>
    <x v="4"/>
    <n v="0"/>
  </r>
  <r>
    <x v="12"/>
    <x v="37"/>
    <x v="1"/>
    <x v="5"/>
    <n v="0"/>
  </r>
  <r>
    <x v="12"/>
    <x v="37"/>
    <x v="1"/>
    <x v="6"/>
    <n v="92007"/>
  </r>
  <r>
    <x v="12"/>
    <x v="37"/>
    <x v="1"/>
    <x v="7"/>
    <n v="0"/>
  </r>
  <r>
    <x v="12"/>
    <x v="37"/>
    <x v="1"/>
    <x v="8"/>
    <n v="0"/>
  </r>
  <r>
    <x v="12"/>
    <x v="37"/>
    <x v="1"/>
    <x v="9"/>
    <n v="26035"/>
  </r>
  <r>
    <x v="12"/>
    <x v="37"/>
    <x v="1"/>
    <x v="10"/>
    <n v="0"/>
  </r>
  <r>
    <x v="12"/>
    <x v="37"/>
    <x v="1"/>
    <x v="11"/>
    <n v="36659"/>
  </r>
  <r>
    <x v="12"/>
    <x v="37"/>
    <x v="1"/>
    <x v="12"/>
    <n v="0"/>
  </r>
  <r>
    <x v="12"/>
    <x v="37"/>
    <x v="1"/>
    <x v="13"/>
    <n v="284963"/>
  </r>
  <r>
    <x v="12"/>
    <x v="75"/>
    <x v="0"/>
    <x v="0"/>
    <n v="0"/>
  </r>
  <r>
    <x v="12"/>
    <x v="75"/>
    <x v="0"/>
    <x v="1"/>
    <n v="113367"/>
  </r>
  <r>
    <x v="12"/>
    <x v="75"/>
    <x v="0"/>
    <x v="2"/>
    <n v="218683"/>
  </r>
  <r>
    <x v="12"/>
    <x v="75"/>
    <x v="0"/>
    <x v="3"/>
    <n v="11436"/>
  </r>
  <r>
    <x v="12"/>
    <x v="75"/>
    <x v="0"/>
    <x v="4"/>
    <n v="519"/>
  </r>
  <r>
    <x v="12"/>
    <x v="75"/>
    <x v="0"/>
    <x v="5"/>
    <n v="0"/>
  </r>
  <r>
    <x v="12"/>
    <x v="75"/>
    <x v="0"/>
    <x v="6"/>
    <n v="0"/>
  </r>
  <r>
    <x v="12"/>
    <x v="75"/>
    <x v="0"/>
    <x v="7"/>
    <n v="0"/>
  </r>
  <r>
    <x v="12"/>
    <x v="75"/>
    <x v="0"/>
    <x v="8"/>
    <n v="0"/>
  </r>
  <r>
    <x v="12"/>
    <x v="75"/>
    <x v="0"/>
    <x v="9"/>
    <n v="5904"/>
  </r>
  <r>
    <x v="12"/>
    <x v="75"/>
    <x v="0"/>
    <x v="10"/>
    <n v="0"/>
  </r>
  <r>
    <x v="12"/>
    <x v="75"/>
    <x v="0"/>
    <x v="11"/>
    <n v="27133"/>
  </r>
  <r>
    <x v="12"/>
    <x v="75"/>
    <x v="0"/>
    <x v="12"/>
    <n v="0"/>
  </r>
  <r>
    <x v="12"/>
    <x v="75"/>
    <x v="0"/>
    <x v="13"/>
    <n v="114590"/>
  </r>
  <r>
    <x v="12"/>
    <x v="75"/>
    <x v="1"/>
    <x v="0"/>
    <n v="0"/>
  </r>
  <r>
    <x v="12"/>
    <x v="75"/>
    <x v="1"/>
    <x v="1"/>
    <n v="113367"/>
  </r>
  <r>
    <x v="12"/>
    <x v="75"/>
    <x v="1"/>
    <x v="2"/>
    <n v="218683"/>
  </r>
  <r>
    <x v="12"/>
    <x v="75"/>
    <x v="1"/>
    <x v="3"/>
    <n v="11436"/>
  </r>
  <r>
    <x v="12"/>
    <x v="75"/>
    <x v="1"/>
    <x v="4"/>
    <n v="519"/>
  </r>
  <r>
    <x v="12"/>
    <x v="75"/>
    <x v="1"/>
    <x v="5"/>
    <n v="0"/>
  </r>
  <r>
    <x v="12"/>
    <x v="75"/>
    <x v="1"/>
    <x v="6"/>
    <n v="0"/>
  </r>
  <r>
    <x v="12"/>
    <x v="75"/>
    <x v="1"/>
    <x v="7"/>
    <n v="0"/>
  </r>
  <r>
    <x v="12"/>
    <x v="75"/>
    <x v="1"/>
    <x v="8"/>
    <n v="0"/>
  </r>
  <r>
    <x v="12"/>
    <x v="75"/>
    <x v="1"/>
    <x v="9"/>
    <n v="5904"/>
  </r>
  <r>
    <x v="12"/>
    <x v="75"/>
    <x v="1"/>
    <x v="10"/>
    <n v="0"/>
  </r>
  <r>
    <x v="12"/>
    <x v="75"/>
    <x v="1"/>
    <x v="11"/>
    <n v="27133"/>
  </r>
  <r>
    <x v="12"/>
    <x v="75"/>
    <x v="1"/>
    <x v="12"/>
    <n v="0"/>
  </r>
  <r>
    <x v="12"/>
    <x v="75"/>
    <x v="1"/>
    <x v="13"/>
    <n v="114590"/>
  </r>
  <r>
    <x v="12"/>
    <x v="38"/>
    <x v="0"/>
    <x v="0"/>
    <n v="0"/>
  </r>
  <r>
    <x v="12"/>
    <x v="38"/>
    <x v="0"/>
    <x v="1"/>
    <n v="1213425"/>
  </r>
  <r>
    <x v="12"/>
    <x v="38"/>
    <x v="0"/>
    <x v="2"/>
    <n v="11674457"/>
  </r>
  <r>
    <x v="12"/>
    <x v="38"/>
    <x v="0"/>
    <x v="3"/>
    <n v="485909"/>
  </r>
  <r>
    <x v="12"/>
    <x v="38"/>
    <x v="0"/>
    <x v="4"/>
    <n v="0"/>
  </r>
  <r>
    <x v="12"/>
    <x v="38"/>
    <x v="0"/>
    <x v="5"/>
    <n v="75800"/>
  </r>
  <r>
    <x v="12"/>
    <x v="38"/>
    <x v="0"/>
    <x v="6"/>
    <n v="10668085"/>
  </r>
  <r>
    <x v="12"/>
    <x v="38"/>
    <x v="0"/>
    <x v="7"/>
    <n v="0"/>
  </r>
  <r>
    <x v="12"/>
    <x v="38"/>
    <x v="0"/>
    <x v="8"/>
    <n v="1238537"/>
  </r>
  <r>
    <x v="12"/>
    <x v="38"/>
    <x v="0"/>
    <x v="9"/>
    <n v="1087782"/>
  </r>
  <r>
    <x v="12"/>
    <x v="38"/>
    <x v="0"/>
    <x v="10"/>
    <n v="477515"/>
  </r>
  <r>
    <x v="12"/>
    <x v="38"/>
    <x v="0"/>
    <x v="11"/>
    <n v="2335782"/>
  </r>
  <r>
    <x v="12"/>
    <x v="38"/>
    <x v="0"/>
    <x v="12"/>
    <n v="641952"/>
  </r>
  <r>
    <x v="12"/>
    <x v="38"/>
    <x v="0"/>
    <x v="13"/>
    <n v="23218382"/>
  </r>
  <r>
    <x v="12"/>
    <x v="38"/>
    <x v="1"/>
    <x v="0"/>
    <n v="85343"/>
  </r>
  <r>
    <x v="12"/>
    <x v="38"/>
    <x v="1"/>
    <x v="1"/>
    <n v="1821850"/>
  </r>
  <r>
    <x v="12"/>
    <x v="38"/>
    <x v="1"/>
    <x v="2"/>
    <n v="16795116"/>
  </r>
  <r>
    <x v="12"/>
    <x v="38"/>
    <x v="1"/>
    <x v="3"/>
    <n v="949720"/>
  </r>
  <r>
    <x v="12"/>
    <x v="38"/>
    <x v="1"/>
    <x v="4"/>
    <n v="800296"/>
  </r>
  <r>
    <x v="12"/>
    <x v="38"/>
    <x v="1"/>
    <x v="5"/>
    <n v="0"/>
  </r>
  <r>
    <x v="12"/>
    <x v="38"/>
    <x v="1"/>
    <x v="6"/>
    <n v="17189323"/>
  </r>
  <r>
    <x v="12"/>
    <x v="38"/>
    <x v="1"/>
    <x v="7"/>
    <n v="0"/>
  </r>
  <r>
    <x v="12"/>
    <x v="38"/>
    <x v="1"/>
    <x v="8"/>
    <n v="2006437"/>
  </r>
  <r>
    <x v="12"/>
    <x v="38"/>
    <x v="1"/>
    <x v="9"/>
    <n v="1879658"/>
  </r>
  <r>
    <x v="12"/>
    <x v="38"/>
    <x v="1"/>
    <x v="10"/>
    <n v="8970"/>
  </r>
  <r>
    <x v="12"/>
    <x v="38"/>
    <x v="1"/>
    <x v="11"/>
    <n v="3320364"/>
  </r>
  <r>
    <x v="12"/>
    <x v="38"/>
    <x v="1"/>
    <x v="12"/>
    <n v="0"/>
  </r>
  <r>
    <x v="12"/>
    <x v="38"/>
    <x v="1"/>
    <x v="13"/>
    <n v="33936089"/>
  </r>
  <r>
    <x v="12"/>
    <x v="39"/>
    <x v="0"/>
    <x v="0"/>
    <n v="0"/>
  </r>
  <r>
    <x v="12"/>
    <x v="39"/>
    <x v="0"/>
    <x v="1"/>
    <n v="2364"/>
  </r>
  <r>
    <x v="12"/>
    <x v="39"/>
    <x v="0"/>
    <x v="2"/>
    <n v="-339925"/>
  </r>
  <r>
    <x v="12"/>
    <x v="39"/>
    <x v="0"/>
    <x v="3"/>
    <n v="1075550"/>
  </r>
  <r>
    <x v="12"/>
    <x v="39"/>
    <x v="0"/>
    <x v="4"/>
    <n v="447826"/>
  </r>
  <r>
    <x v="12"/>
    <x v="39"/>
    <x v="0"/>
    <x v="5"/>
    <n v="0"/>
  </r>
  <r>
    <x v="12"/>
    <x v="39"/>
    <x v="0"/>
    <x v="6"/>
    <n v="2342913"/>
  </r>
  <r>
    <x v="12"/>
    <x v="39"/>
    <x v="0"/>
    <x v="7"/>
    <n v="0"/>
  </r>
  <r>
    <x v="12"/>
    <x v="39"/>
    <x v="0"/>
    <x v="8"/>
    <n v="1566040"/>
  </r>
  <r>
    <x v="12"/>
    <x v="39"/>
    <x v="0"/>
    <x v="9"/>
    <n v="221456"/>
  </r>
  <r>
    <x v="12"/>
    <x v="39"/>
    <x v="0"/>
    <x v="10"/>
    <n v="200183"/>
  </r>
  <r>
    <x v="12"/>
    <x v="39"/>
    <x v="0"/>
    <x v="11"/>
    <n v="465760"/>
  </r>
  <r>
    <x v="12"/>
    <x v="39"/>
    <x v="0"/>
    <x v="12"/>
    <n v="119758"/>
  </r>
  <r>
    <x v="12"/>
    <x v="39"/>
    <x v="0"/>
    <x v="13"/>
    <n v="2207167"/>
  </r>
  <r>
    <x v="12"/>
    <x v="39"/>
    <x v="1"/>
    <x v="0"/>
    <n v="0"/>
  </r>
  <r>
    <x v="12"/>
    <x v="39"/>
    <x v="1"/>
    <x v="1"/>
    <n v="206856"/>
  </r>
  <r>
    <x v="12"/>
    <x v="39"/>
    <x v="1"/>
    <x v="2"/>
    <n v="539185"/>
  </r>
  <r>
    <x v="12"/>
    <x v="39"/>
    <x v="1"/>
    <x v="3"/>
    <n v="299650"/>
  </r>
  <r>
    <x v="12"/>
    <x v="39"/>
    <x v="1"/>
    <x v="4"/>
    <n v="922366"/>
  </r>
  <r>
    <x v="12"/>
    <x v="39"/>
    <x v="1"/>
    <x v="5"/>
    <n v="0"/>
  </r>
  <r>
    <x v="12"/>
    <x v="39"/>
    <x v="1"/>
    <x v="6"/>
    <n v="3334391"/>
  </r>
  <r>
    <x v="12"/>
    <x v="39"/>
    <x v="1"/>
    <x v="7"/>
    <n v="0"/>
  </r>
  <r>
    <x v="12"/>
    <x v="39"/>
    <x v="1"/>
    <x v="8"/>
    <n v="1662567"/>
  </r>
  <r>
    <x v="12"/>
    <x v="39"/>
    <x v="1"/>
    <x v="9"/>
    <n v="251673"/>
  </r>
  <r>
    <x v="12"/>
    <x v="39"/>
    <x v="1"/>
    <x v="10"/>
    <n v="97002"/>
  </r>
  <r>
    <x v="12"/>
    <x v="39"/>
    <x v="1"/>
    <x v="11"/>
    <n v="683851"/>
  </r>
  <r>
    <x v="12"/>
    <x v="39"/>
    <x v="1"/>
    <x v="12"/>
    <n v="51406"/>
  </r>
  <r>
    <x v="12"/>
    <x v="39"/>
    <x v="1"/>
    <x v="13"/>
    <n v="4493853"/>
  </r>
  <r>
    <x v="12"/>
    <x v="40"/>
    <x v="0"/>
    <x v="0"/>
    <n v="0"/>
  </r>
  <r>
    <x v="12"/>
    <x v="40"/>
    <x v="0"/>
    <x v="1"/>
    <n v="145660"/>
  </r>
  <r>
    <x v="12"/>
    <x v="40"/>
    <x v="0"/>
    <x v="2"/>
    <n v="2112113"/>
  </r>
  <r>
    <x v="12"/>
    <x v="40"/>
    <x v="0"/>
    <x v="3"/>
    <n v="240667"/>
  </r>
  <r>
    <x v="12"/>
    <x v="40"/>
    <x v="0"/>
    <x v="4"/>
    <n v="1738"/>
  </r>
  <r>
    <x v="12"/>
    <x v="40"/>
    <x v="0"/>
    <x v="5"/>
    <n v="340127"/>
  </r>
  <r>
    <x v="12"/>
    <x v="40"/>
    <x v="0"/>
    <x v="6"/>
    <n v="329428"/>
  </r>
  <r>
    <x v="12"/>
    <x v="40"/>
    <x v="0"/>
    <x v="7"/>
    <n v="0"/>
  </r>
  <r>
    <x v="12"/>
    <x v="40"/>
    <x v="0"/>
    <x v="8"/>
    <n v="826093"/>
  </r>
  <r>
    <x v="12"/>
    <x v="40"/>
    <x v="0"/>
    <x v="9"/>
    <n v="189019"/>
  </r>
  <r>
    <x v="12"/>
    <x v="40"/>
    <x v="0"/>
    <x v="10"/>
    <n v="26478"/>
  </r>
  <r>
    <x v="12"/>
    <x v="40"/>
    <x v="0"/>
    <x v="11"/>
    <n v="234954"/>
  </r>
  <r>
    <x v="12"/>
    <x v="40"/>
    <x v="0"/>
    <x v="12"/>
    <n v="19119"/>
  </r>
  <r>
    <x v="12"/>
    <x v="40"/>
    <x v="0"/>
    <x v="13"/>
    <n v="2578018"/>
  </r>
  <r>
    <x v="12"/>
    <x v="40"/>
    <x v="1"/>
    <x v="0"/>
    <n v="0"/>
  </r>
  <r>
    <x v="12"/>
    <x v="40"/>
    <x v="1"/>
    <x v="1"/>
    <n v="145704"/>
  </r>
  <r>
    <x v="12"/>
    <x v="40"/>
    <x v="1"/>
    <x v="2"/>
    <n v="2071055"/>
  </r>
  <r>
    <x v="12"/>
    <x v="40"/>
    <x v="1"/>
    <x v="3"/>
    <n v="240667"/>
  </r>
  <r>
    <x v="12"/>
    <x v="40"/>
    <x v="1"/>
    <x v="4"/>
    <n v="1738"/>
  </r>
  <r>
    <x v="12"/>
    <x v="40"/>
    <x v="1"/>
    <x v="5"/>
    <n v="0"/>
  </r>
  <r>
    <x v="12"/>
    <x v="40"/>
    <x v="1"/>
    <x v="6"/>
    <n v="631689"/>
  </r>
  <r>
    <x v="12"/>
    <x v="40"/>
    <x v="1"/>
    <x v="7"/>
    <n v="0"/>
  </r>
  <r>
    <x v="12"/>
    <x v="40"/>
    <x v="1"/>
    <x v="8"/>
    <n v="863133"/>
  </r>
  <r>
    <x v="12"/>
    <x v="40"/>
    <x v="1"/>
    <x v="9"/>
    <n v="229862"/>
  </r>
  <r>
    <x v="12"/>
    <x v="40"/>
    <x v="1"/>
    <x v="10"/>
    <n v="0"/>
  </r>
  <r>
    <x v="12"/>
    <x v="40"/>
    <x v="1"/>
    <x v="11"/>
    <n v="252505"/>
  </r>
  <r>
    <x v="12"/>
    <x v="40"/>
    <x v="1"/>
    <x v="12"/>
    <n v="0"/>
  </r>
  <r>
    <x v="12"/>
    <x v="40"/>
    <x v="1"/>
    <x v="13"/>
    <n v="3200411"/>
  </r>
  <r>
    <x v="12"/>
    <x v="41"/>
    <x v="0"/>
    <x v="0"/>
    <n v="0"/>
  </r>
  <r>
    <x v="12"/>
    <x v="41"/>
    <x v="0"/>
    <x v="1"/>
    <n v="188122"/>
  </r>
  <r>
    <x v="12"/>
    <x v="41"/>
    <x v="0"/>
    <x v="2"/>
    <n v="1757847"/>
  </r>
  <r>
    <x v="12"/>
    <x v="41"/>
    <x v="0"/>
    <x v="3"/>
    <n v="155305"/>
  </r>
  <r>
    <x v="12"/>
    <x v="41"/>
    <x v="0"/>
    <x v="4"/>
    <n v="0"/>
  </r>
  <r>
    <x v="12"/>
    <x v="41"/>
    <x v="0"/>
    <x v="5"/>
    <n v="102358"/>
  </r>
  <r>
    <x v="12"/>
    <x v="41"/>
    <x v="0"/>
    <x v="6"/>
    <n v="296437"/>
  </r>
  <r>
    <x v="12"/>
    <x v="41"/>
    <x v="0"/>
    <x v="7"/>
    <n v="0"/>
  </r>
  <r>
    <x v="12"/>
    <x v="41"/>
    <x v="0"/>
    <x v="8"/>
    <n v="386583"/>
  </r>
  <r>
    <x v="12"/>
    <x v="41"/>
    <x v="0"/>
    <x v="9"/>
    <n v="138425"/>
  </r>
  <r>
    <x v="12"/>
    <x v="41"/>
    <x v="0"/>
    <x v="10"/>
    <n v="53230"/>
  </r>
  <r>
    <x v="12"/>
    <x v="41"/>
    <x v="0"/>
    <x v="11"/>
    <n v="254470"/>
  </r>
  <r>
    <x v="12"/>
    <x v="41"/>
    <x v="0"/>
    <x v="12"/>
    <n v="133312"/>
  </r>
  <r>
    <x v="12"/>
    <x v="41"/>
    <x v="0"/>
    <x v="13"/>
    <n v="2191209"/>
  </r>
  <r>
    <x v="12"/>
    <x v="41"/>
    <x v="1"/>
    <x v="0"/>
    <n v="80895"/>
  </r>
  <r>
    <x v="12"/>
    <x v="41"/>
    <x v="1"/>
    <x v="1"/>
    <n v="188122"/>
  </r>
  <r>
    <x v="12"/>
    <x v="41"/>
    <x v="1"/>
    <x v="2"/>
    <n v="2169622"/>
  </r>
  <r>
    <x v="12"/>
    <x v="41"/>
    <x v="1"/>
    <x v="3"/>
    <n v="155305"/>
  </r>
  <r>
    <x v="12"/>
    <x v="41"/>
    <x v="1"/>
    <x v="4"/>
    <n v="0"/>
  </r>
  <r>
    <x v="12"/>
    <x v="41"/>
    <x v="1"/>
    <x v="5"/>
    <n v="0"/>
  </r>
  <r>
    <x v="12"/>
    <x v="41"/>
    <x v="1"/>
    <x v="6"/>
    <n v="766554"/>
  </r>
  <r>
    <x v="12"/>
    <x v="41"/>
    <x v="1"/>
    <x v="7"/>
    <n v="0"/>
  </r>
  <r>
    <x v="12"/>
    <x v="41"/>
    <x v="1"/>
    <x v="8"/>
    <n v="413721"/>
  </r>
  <r>
    <x v="12"/>
    <x v="41"/>
    <x v="1"/>
    <x v="9"/>
    <n v="189231"/>
  </r>
  <r>
    <x v="12"/>
    <x v="41"/>
    <x v="1"/>
    <x v="10"/>
    <n v="0"/>
  </r>
  <r>
    <x v="12"/>
    <x v="41"/>
    <x v="1"/>
    <x v="11"/>
    <n v="323384"/>
  </r>
  <r>
    <x v="12"/>
    <x v="41"/>
    <x v="1"/>
    <x v="12"/>
    <n v="0"/>
  </r>
  <r>
    <x v="12"/>
    <x v="41"/>
    <x v="1"/>
    <x v="13"/>
    <n v="3221518"/>
  </r>
  <r>
    <x v="12"/>
    <x v="42"/>
    <x v="0"/>
    <x v="0"/>
    <n v="0"/>
  </r>
  <r>
    <x v="12"/>
    <x v="42"/>
    <x v="0"/>
    <x v="1"/>
    <n v="69414"/>
  </r>
  <r>
    <x v="12"/>
    <x v="42"/>
    <x v="0"/>
    <x v="2"/>
    <n v="783268"/>
  </r>
  <r>
    <x v="12"/>
    <x v="42"/>
    <x v="0"/>
    <x v="3"/>
    <n v="52558"/>
  </r>
  <r>
    <x v="12"/>
    <x v="42"/>
    <x v="0"/>
    <x v="4"/>
    <n v="0"/>
  </r>
  <r>
    <x v="12"/>
    <x v="42"/>
    <x v="0"/>
    <x v="5"/>
    <n v="88186"/>
  </r>
  <r>
    <x v="12"/>
    <x v="42"/>
    <x v="0"/>
    <x v="6"/>
    <n v="118947"/>
  </r>
  <r>
    <x v="12"/>
    <x v="42"/>
    <x v="0"/>
    <x v="7"/>
    <n v="0"/>
  </r>
  <r>
    <x v="12"/>
    <x v="42"/>
    <x v="0"/>
    <x v="8"/>
    <n v="0"/>
  </r>
  <r>
    <x v="12"/>
    <x v="42"/>
    <x v="0"/>
    <x v="9"/>
    <n v="81113"/>
  </r>
  <r>
    <x v="12"/>
    <x v="42"/>
    <x v="0"/>
    <x v="10"/>
    <n v="45469"/>
  </r>
  <r>
    <x v="12"/>
    <x v="42"/>
    <x v="0"/>
    <x v="11"/>
    <n v="96774"/>
  </r>
  <r>
    <x v="12"/>
    <x v="42"/>
    <x v="0"/>
    <x v="12"/>
    <n v="0"/>
  </r>
  <r>
    <x v="12"/>
    <x v="42"/>
    <x v="0"/>
    <x v="13"/>
    <n v="662249"/>
  </r>
  <r>
    <x v="12"/>
    <x v="42"/>
    <x v="1"/>
    <x v="0"/>
    <n v="0"/>
  </r>
  <r>
    <x v="12"/>
    <x v="42"/>
    <x v="1"/>
    <x v="1"/>
    <n v="69414"/>
  </r>
  <r>
    <x v="12"/>
    <x v="42"/>
    <x v="1"/>
    <x v="2"/>
    <n v="673997"/>
  </r>
  <r>
    <x v="12"/>
    <x v="42"/>
    <x v="1"/>
    <x v="3"/>
    <n v="52558"/>
  </r>
  <r>
    <x v="12"/>
    <x v="42"/>
    <x v="1"/>
    <x v="4"/>
    <n v="0"/>
  </r>
  <r>
    <x v="12"/>
    <x v="42"/>
    <x v="1"/>
    <x v="5"/>
    <n v="0"/>
  </r>
  <r>
    <x v="12"/>
    <x v="42"/>
    <x v="1"/>
    <x v="6"/>
    <n v="194635"/>
  </r>
  <r>
    <x v="12"/>
    <x v="42"/>
    <x v="1"/>
    <x v="7"/>
    <n v="0"/>
  </r>
  <r>
    <x v="12"/>
    <x v="42"/>
    <x v="1"/>
    <x v="8"/>
    <n v="0"/>
  </r>
  <r>
    <x v="12"/>
    <x v="42"/>
    <x v="1"/>
    <x v="9"/>
    <n v="81113"/>
  </r>
  <r>
    <x v="12"/>
    <x v="42"/>
    <x v="1"/>
    <x v="10"/>
    <n v="0"/>
  </r>
  <r>
    <x v="12"/>
    <x v="42"/>
    <x v="1"/>
    <x v="11"/>
    <n v="98853"/>
  </r>
  <r>
    <x v="12"/>
    <x v="42"/>
    <x v="1"/>
    <x v="12"/>
    <n v="0"/>
  </r>
  <r>
    <x v="12"/>
    <x v="42"/>
    <x v="1"/>
    <x v="13"/>
    <n v="764400"/>
  </r>
  <r>
    <x v="12"/>
    <x v="43"/>
    <x v="0"/>
    <x v="0"/>
    <n v="0"/>
  </r>
  <r>
    <x v="12"/>
    <x v="43"/>
    <x v="0"/>
    <x v="1"/>
    <n v="12092"/>
  </r>
  <r>
    <x v="12"/>
    <x v="43"/>
    <x v="0"/>
    <x v="2"/>
    <n v="523318"/>
  </r>
  <r>
    <x v="12"/>
    <x v="43"/>
    <x v="0"/>
    <x v="3"/>
    <n v="60555"/>
  </r>
  <r>
    <x v="12"/>
    <x v="43"/>
    <x v="0"/>
    <x v="4"/>
    <n v="9710"/>
  </r>
  <r>
    <x v="12"/>
    <x v="43"/>
    <x v="0"/>
    <x v="5"/>
    <n v="82236"/>
  </r>
  <r>
    <x v="12"/>
    <x v="43"/>
    <x v="0"/>
    <x v="6"/>
    <n v="134376"/>
  </r>
  <r>
    <x v="12"/>
    <x v="43"/>
    <x v="0"/>
    <x v="7"/>
    <n v="0"/>
  </r>
  <r>
    <x v="12"/>
    <x v="43"/>
    <x v="0"/>
    <x v="8"/>
    <n v="0"/>
  </r>
  <r>
    <x v="12"/>
    <x v="43"/>
    <x v="0"/>
    <x v="9"/>
    <n v="51329"/>
  </r>
  <r>
    <x v="12"/>
    <x v="43"/>
    <x v="0"/>
    <x v="10"/>
    <n v="10549"/>
  </r>
  <r>
    <x v="12"/>
    <x v="43"/>
    <x v="0"/>
    <x v="11"/>
    <n v="69911"/>
  </r>
  <r>
    <x v="12"/>
    <x v="43"/>
    <x v="0"/>
    <x v="12"/>
    <n v="0"/>
  </r>
  <r>
    <x v="12"/>
    <x v="43"/>
    <x v="0"/>
    <x v="13"/>
    <n v="501134"/>
  </r>
  <r>
    <x v="12"/>
    <x v="43"/>
    <x v="1"/>
    <x v="0"/>
    <n v="0"/>
  </r>
  <r>
    <x v="12"/>
    <x v="43"/>
    <x v="1"/>
    <x v="1"/>
    <n v="12092"/>
  </r>
  <r>
    <x v="12"/>
    <x v="43"/>
    <x v="1"/>
    <x v="2"/>
    <n v="497417"/>
  </r>
  <r>
    <x v="12"/>
    <x v="43"/>
    <x v="1"/>
    <x v="3"/>
    <n v="60555"/>
  </r>
  <r>
    <x v="12"/>
    <x v="43"/>
    <x v="1"/>
    <x v="4"/>
    <n v="9710"/>
  </r>
  <r>
    <x v="12"/>
    <x v="43"/>
    <x v="1"/>
    <x v="5"/>
    <n v="0"/>
  </r>
  <r>
    <x v="12"/>
    <x v="43"/>
    <x v="1"/>
    <x v="6"/>
    <n v="134376"/>
  </r>
  <r>
    <x v="12"/>
    <x v="43"/>
    <x v="1"/>
    <x v="7"/>
    <n v="0"/>
  </r>
  <r>
    <x v="12"/>
    <x v="43"/>
    <x v="1"/>
    <x v="8"/>
    <n v="0"/>
  </r>
  <r>
    <x v="12"/>
    <x v="43"/>
    <x v="1"/>
    <x v="9"/>
    <n v="51329"/>
  </r>
  <r>
    <x v="12"/>
    <x v="43"/>
    <x v="1"/>
    <x v="10"/>
    <n v="0"/>
  </r>
  <r>
    <x v="12"/>
    <x v="43"/>
    <x v="1"/>
    <x v="11"/>
    <n v="69911"/>
  </r>
  <r>
    <x v="12"/>
    <x v="43"/>
    <x v="1"/>
    <x v="12"/>
    <n v="0"/>
  </r>
  <r>
    <x v="12"/>
    <x v="43"/>
    <x v="1"/>
    <x v="13"/>
    <n v="568018"/>
  </r>
  <r>
    <x v="12"/>
    <x v="44"/>
    <x v="0"/>
    <x v="0"/>
    <n v="0"/>
  </r>
  <r>
    <x v="12"/>
    <x v="44"/>
    <x v="0"/>
    <x v="1"/>
    <n v="167789"/>
  </r>
  <r>
    <x v="12"/>
    <x v="44"/>
    <x v="0"/>
    <x v="2"/>
    <n v="556482"/>
  </r>
  <r>
    <x v="12"/>
    <x v="44"/>
    <x v="0"/>
    <x v="3"/>
    <n v="42714"/>
  </r>
  <r>
    <x v="12"/>
    <x v="44"/>
    <x v="0"/>
    <x v="4"/>
    <n v="0"/>
  </r>
  <r>
    <x v="12"/>
    <x v="44"/>
    <x v="0"/>
    <x v="5"/>
    <n v="0"/>
  </r>
  <r>
    <x v="12"/>
    <x v="44"/>
    <x v="0"/>
    <x v="6"/>
    <n v="0"/>
  </r>
  <r>
    <x v="12"/>
    <x v="44"/>
    <x v="0"/>
    <x v="7"/>
    <n v="0"/>
  </r>
  <r>
    <x v="12"/>
    <x v="44"/>
    <x v="0"/>
    <x v="8"/>
    <n v="0"/>
  </r>
  <r>
    <x v="12"/>
    <x v="44"/>
    <x v="0"/>
    <x v="9"/>
    <n v="38531"/>
  </r>
  <r>
    <x v="12"/>
    <x v="44"/>
    <x v="0"/>
    <x v="10"/>
    <n v="0"/>
  </r>
  <r>
    <x v="12"/>
    <x v="44"/>
    <x v="0"/>
    <x v="11"/>
    <n v="28390"/>
  </r>
  <r>
    <x v="12"/>
    <x v="44"/>
    <x v="0"/>
    <x v="12"/>
    <n v="7408"/>
  </r>
  <r>
    <x v="12"/>
    <x v="44"/>
    <x v="0"/>
    <x v="13"/>
    <n v="343246"/>
  </r>
  <r>
    <x v="12"/>
    <x v="44"/>
    <x v="1"/>
    <x v="0"/>
    <n v="0"/>
  </r>
  <r>
    <x v="12"/>
    <x v="44"/>
    <x v="1"/>
    <x v="1"/>
    <n v="167789"/>
  </r>
  <r>
    <x v="12"/>
    <x v="44"/>
    <x v="1"/>
    <x v="2"/>
    <n v="560933"/>
  </r>
  <r>
    <x v="12"/>
    <x v="44"/>
    <x v="1"/>
    <x v="3"/>
    <n v="42714"/>
  </r>
  <r>
    <x v="12"/>
    <x v="44"/>
    <x v="1"/>
    <x v="4"/>
    <n v="0"/>
  </r>
  <r>
    <x v="12"/>
    <x v="44"/>
    <x v="1"/>
    <x v="5"/>
    <n v="0"/>
  </r>
  <r>
    <x v="12"/>
    <x v="44"/>
    <x v="1"/>
    <x v="6"/>
    <n v="12449"/>
  </r>
  <r>
    <x v="12"/>
    <x v="44"/>
    <x v="1"/>
    <x v="7"/>
    <n v="0"/>
  </r>
  <r>
    <x v="12"/>
    <x v="44"/>
    <x v="1"/>
    <x v="8"/>
    <n v="0"/>
  </r>
  <r>
    <x v="12"/>
    <x v="44"/>
    <x v="1"/>
    <x v="9"/>
    <n v="38532"/>
  </r>
  <r>
    <x v="12"/>
    <x v="44"/>
    <x v="1"/>
    <x v="10"/>
    <n v="0"/>
  </r>
  <r>
    <x v="12"/>
    <x v="44"/>
    <x v="1"/>
    <x v="11"/>
    <n v="28747"/>
  </r>
  <r>
    <x v="12"/>
    <x v="44"/>
    <x v="1"/>
    <x v="12"/>
    <n v="0"/>
  </r>
  <r>
    <x v="12"/>
    <x v="44"/>
    <x v="1"/>
    <x v="13"/>
    <n v="353094"/>
  </r>
  <r>
    <x v="12"/>
    <x v="45"/>
    <x v="0"/>
    <x v="0"/>
    <n v="0"/>
  </r>
  <r>
    <x v="12"/>
    <x v="45"/>
    <x v="0"/>
    <x v="1"/>
    <n v="30173"/>
  </r>
  <r>
    <x v="12"/>
    <x v="45"/>
    <x v="0"/>
    <x v="2"/>
    <n v="465158"/>
  </r>
  <r>
    <x v="12"/>
    <x v="45"/>
    <x v="0"/>
    <x v="3"/>
    <n v="91029"/>
  </r>
  <r>
    <x v="12"/>
    <x v="45"/>
    <x v="0"/>
    <x v="4"/>
    <n v="518"/>
  </r>
  <r>
    <x v="12"/>
    <x v="45"/>
    <x v="0"/>
    <x v="5"/>
    <n v="23167"/>
  </r>
  <r>
    <x v="12"/>
    <x v="45"/>
    <x v="0"/>
    <x v="6"/>
    <n v="50592"/>
  </r>
  <r>
    <x v="12"/>
    <x v="45"/>
    <x v="0"/>
    <x v="7"/>
    <n v="0"/>
  </r>
  <r>
    <x v="12"/>
    <x v="45"/>
    <x v="0"/>
    <x v="8"/>
    <n v="42370"/>
  </r>
  <r>
    <x v="12"/>
    <x v="45"/>
    <x v="0"/>
    <x v="9"/>
    <n v="35293"/>
  </r>
  <r>
    <x v="12"/>
    <x v="45"/>
    <x v="0"/>
    <x v="10"/>
    <n v="41379"/>
  </r>
  <r>
    <x v="12"/>
    <x v="45"/>
    <x v="0"/>
    <x v="11"/>
    <n v="32514"/>
  </r>
  <r>
    <x v="12"/>
    <x v="45"/>
    <x v="0"/>
    <x v="12"/>
    <n v="3042"/>
  </r>
  <r>
    <x v="12"/>
    <x v="45"/>
    <x v="0"/>
    <x v="13"/>
    <n v="372117"/>
  </r>
  <r>
    <x v="12"/>
    <x v="45"/>
    <x v="1"/>
    <x v="0"/>
    <n v="0"/>
  </r>
  <r>
    <x v="12"/>
    <x v="45"/>
    <x v="1"/>
    <x v="1"/>
    <n v="30173"/>
  </r>
  <r>
    <x v="12"/>
    <x v="45"/>
    <x v="1"/>
    <x v="2"/>
    <n v="407229"/>
  </r>
  <r>
    <x v="12"/>
    <x v="45"/>
    <x v="1"/>
    <x v="3"/>
    <n v="91029"/>
  </r>
  <r>
    <x v="12"/>
    <x v="45"/>
    <x v="1"/>
    <x v="4"/>
    <n v="518"/>
  </r>
  <r>
    <x v="12"/>
    <x v="45"/>
    <x v="1"/>
    <x v="5"/>
    <n v="0"/>
  </r>
  <r>
    <x v="12"/>
    <x v="45"/>
    <x v="1"/>
    <x v="6"/>
    <n v="182519"/>
  </r>
  <r>
    <x v="12"/>
    <x v="45"/>
    <x v="1"/>
    <x v="7"/>
    <n v="0"/>
  </r>
  <r>
    <x v="12"/>
    <x v="45"/>
    <x v="1"/>
    <x v="8"/>
    <n v="42370"/>
  </r>
  <r>
    <x v="12"/>
    <x v="45"/>
    <x v="1"/>
    <x v="9"/>
    <n v="35295"/>
  </r>
  <r>
    <x v="12"/>
    <x v="45"/>
    <x v="1"/>
    <x v="10"/>
    <n v="0"/>
  </r>
  <r>
    <x v="12"/>
    <x v="45"/>
    <x v="1"/>
    <x v="11"/>
    <n v="38319"/>
  </r>
  <r>
    <x v="12"/>
    <x v="45"/>
    <x v="1"/>
    <x v="12"/>
    <n v="0"/>
  </r>
  <r>
    <x v="12"/>
    <x v="45"/>
    <x v="1"/>
    <x v="13"/>
    <n v="513422"/>
  </r>
  <r>
    <x v="12"/>
    <x v="46"/>
    <x v="0"/>
    <x v="0"/>
    <n v="0"/>
  </r>
  <r>
    <x v="12"/>
    <x v="46"/>
    <x v="0"/>
    <x v="1"/>
    <n v="1687"/>
  </r>
  <r>
    <x v="12"/>
    <x v="46"/>
    <x v="0"/>
    <x v="2"/>
    <n v="217079"/>
  </r>
  <r>
    <x v="12"/>
    <x v="46"/>
    <x v="0"/>
    <x v="3"/>
    <n v="49039"/>
  </r>
  <r>
    <x v="12"/>
    <x v="46"/>
    <x v="0"/>
    <x v="4"/>
    <n v="0"/>
  </r>
  <r>
    <x v="12"/>
    <x v="46"/>
    <x v="0"/>
    <x v="5"/>
    <n v="23726"/>
  </r>
  <r>
    <x v="12"/>
    <x v="46"/>
    <x v="0"/>
    <x v="6"/>
    <n v="59154"/>
  </r>
  <r>
    <x v="12"/>
    <x v="46"/>
    <x v="0"/>
    <x v="7"/>
    <n v="0"/>
  </r>
  <r>
    <x v="12"/>
    <x v="46"/>
    <x v="0"/>
    <x v="8"/>
    <n v="56092"/>
  </r>
  <r>
    <x v="12"/>
    <x v="46"/>
    <x v="0"/>
    <x v="9"/>
    <n v="23605"/>
  </r>
  <r>
    <x v="12"/>
    <x v="46"/>
    <x v="0"/>
    <x v="10"/>
    <n v="69214"/>
  </r>
  <r>
    <x v="12"/>
    <x v="46"/>
    <x v="0"/>
    <x v="11"/>
    <n v="47996"/>
  </r>
  <r>
    <x v="12"/>
    <x v="46"/>
    <x v="0"/>
    <x v="12"/>
    <n v="37571"/>
  </r>
  <r>
    <x v="12"/>
    <x v="46"/>
    <x v="0"/>
    <x v="13"/>
    <n v="250621"/>
  </r>
  <r>
    <x v="12"/>
    <x v="46"/>
    <x v="1"/>
    <x v="0"/>
    <n v="0"/>
  </r>
  <r>
    <x v="12"/>
    <x v="46"/>
    <x v="1"/>
    <x v="1"/>
    <n v="11164"/>
  </r>
  <r>
    <x v="12"/>
    <x v="46"/>
    <x v="1"/>
    <x v="2"/>
    <n v="307498"/>
  </r>
  <r>
    <x v="12"/>
    <x v="46"/>
    <x v="1"/>
    <x v="3"/>
    <n v="48729"/>
  </r>
  <r>
    <x v="12"/>
    <x v="46"/>
    <x v="1"/>
    <x v="4"/>
    <n v="14849"/>
  </r>
  <r>
    <x v="12"/>
    <x v="46"/>
    <x v="1"/>
    <x v="5"/>
    <n v="0"/>
  </r>
  <r>
    <x v="12"/>
    <x v="46"/>
    <x v="1"/>
    <x v="6"/>
    <n v="101716"/>
  </r>
  <r>
    <x v="12"/>
    <x v="46"/>
    <x v="1"/>
    <x v="7"/>
    <n v="0"/>
  </r>
  <r>
    <x v="12"/>
    <x v="46"/>
    <x v="1"/>
    <x v="8"/>
    <n v="56092"/>
  </r>
  <r>
    <x v="12"/>
    <x v="46"/>
    <x v="1"/>
    <x v="9"/>
    <n v="62405"/>
  </r>
  <r>
    <x v="12"/>
    <x v="46"/>
    <x v="1"/>
    <x v="10"/>
    <n v="0"/>
  </r>
  <r>
    <x v="12"/>
    <x v="46"/>
    <x v="1"/>
    <x v="11"/>
    <n v="89250"/>
  </r>
  <r>
    <x v="12"/>
    <x v="46"/>
    <x v="1"/>
    <x v="12"/>
    <n v="0"/>
  </r>
  <r>
    <x v="12"/>
    <x v="46"/>
    <x v="1"/>
    <x v="13"/>
    <n v="417409"/>
  </r>
  <r>
    <x v="12"/>
    <x v="47"/>
    <x v="0"/>
    <x v="0"/>
    <n v="0"/>
  </r>
  <r>
    <x v="12"/>
    <x v="47"/>
    <x v="0"/>
    <x v="1"/>
    <n v="22188"/>
  </r>
  <r>
    <x v="12"/>
    <x v="47"/>
    <x v="0"/>
    <x v="2"/>
    <n v="36662"/>
  </r>
  <r>
    <x v="12"/>
    <x v="47"/>
    <x v="0"/>
    <x v="3"/>
    <n v="2393"/>
  </r>
  <r>
    <x v="12"/>
    <x v="47"/>
    <x v="0"/>
    <x v="4"/>
    <n v="0"/>
  </r>
  <r>
    <x v="12"/>
    <x v="47"/>
    <x v="0"/>
    <x v="5"/>
    <n v="0"/>
  </r>
  <r>
    <x v="12"/>
    <x v="47"/>
    <x v="0"/>
    <x v="6"/>
    <n v="4761"/>
  </r>
  <r>
    <x v="12"/>
    <x v="47"/>
    <x v="0"/>
    <x v="7"/>
    <n v="0"/>
  </r>
  <r>
    <x v="12"/>
    <x v="47"/>
    <x v="0"/>
    <x v="8"/>
    <n v="0"/>
  </r>
  <r>
    <x v="12"/>
    <x v="47"/>
    <x v="0"/>
    <x v="9"/>
    <n v="2693"/>
  </r>
  <r>
    <x v="12"/>
    <x v="47"/>
    <x v="0"/>
    <x v="10"/>
    <n v="0"/>
  </r>
  <r>
    <x v="12"/>
    <x v="47"/>
    <x v="0"/>
    <x v="11"/>
    <n v="2152"/>
  </r>
  <r>
    <x v="12"/>
    <x v="47"/>
    <x v="0"/>
    <x v="12"/>
    <n v="0"/>
  </r>
  <r>
    <x v="12"/>
    <x v="47"/>
    <x v="0"/>
    <x v="13"/>
    <n v="16301"/>
  </r>
  <r>
    <x v="12"/>
    <x v="47"/>
    <x v="1"/>
    <x v="0"/>
    <n v="0"/>
  </r>
  <r>
    <x v="12"/>
    <x v="47"/>
    <x v="1"/>
    <x v="1"/>
    <n v="22188"/>
  </r>
  <r>
    <x v="12"/>
    <x v="47"/>
    <x v="1"/>
    <x v="2"/>
    <n v="36662"/>
  </r>
  <r>
    <x v="12"/>
    <x v="47"/>
    <x v="1"/>
    <x v="3"/>
    <n v="2393"/>
  </r>
  <r>
    <x v="12"/>
    <x v="47"/>
    <x v="1"/>
    <x v="4"/>
    <n v="0"/>
  </r>
  <r>
    <x v="12"/>
    <x v="47"/>
    <x v="1"/>
    <x v="5"/>
    <n v="0"/>
  </r>
  <r>
    <x v="12"/>
    <x v="47"/>
    <x v="1"/>
    <x v="6"/>
    <n v="4761"/>
  </r>
  <r>
    <x v="12"/>
    <x v="47"/>
    <x v="1"/>
    <x v="7"/>
    <n v="0"/>
  </r>
  <r>
    <x v="12"/>
    <x v="47"/>
    <x v="1"/>
    <x v="8"/>
    <n v="0"/>
  </r>
  <r>
    <x v="12"/>
    <x v="47"/>
    <x v="1"/>
    <x v="9"/>
    <n v="2693"/>
  </r>
  <r>
    <x v="12"/>
    <x v="47"/>
    <x v="1"/>
    <x v="10"/>
    <n v="0"/>
  </r>
  <r>
    <x v="12"/>
    <x v="47"/>
    <x v="1"/>
    <x v="11"/>
    <n v="2152"/>
  </r>
  <r>
    <x v="12"/>
    <x v="47"/>
    <x v="1"/>
    <x v="12"/>
    <n v="0"/>
  </r>
  <r>
    <x v="12"/>
    <x v="47"/>
    <x v="1"/>
    <x v="13"/>
    <n v="16301"/>
  </r>
  <r>
    <x v="12"/>
    <x v="48"/>
    <x v="0"/>
    <x v="0"/>
    <n v="0"/>
  </r>
  <r>
    <x v="12"/>
    <x v="48"/>
    <x v="0"/>
    <x v="1"/>
    <n v="64891"/>
  </r>
  <r>
    <x v="12"/>
    <x v="48"/>
    <x v="0"/>
    <x v="2"/>
    <n v="309973"/>
  </r>
  <r>
    <x v="12"/>
    <x v="48"/>
    <x v="0"/>
    <x v="3"/>
    <n v="95731"/>
  </r>
  <r>
    <x v="12"/>
    <x v="48"/>
    <x v="0"/>
    <x v="4"/>
    <n v="3447"/>
  </r>
  <r>
    <x v="12"/>
    <x v="48"/>
    <x v="0"/>
    <x v="5"/>
    <n v="15352"/>
  </r>
  <r>
    <x v="12"/>
    <x v="48"/>
    <x v="0"/>
    <x v="6"/>
    <n v="299461"/>
  </r>
  <r>
    <x v="12"/>
    <x v="48"/>
    <x v="0"/>
    <x v="7"/>
    <n v="0"/>
  </r>
  <r>
    <x v="12"/>
    <x v="48"/>
    <x v="0"/>
    <x v="8"/>
    <n v="0"/>
  </r>
  <r>
    <x v="12"/>
    <x v="48"/>
    <x v="0"/>
    <x v="9"/>
    <n v="87742"/>
  </r>
  <r>
    <x v="12"/>
    <x v="48"/>
    <x v="0"/>
    <x v="10"/>
    <n v="52440"/>
  </r>
  <r>
    <x v="12"/>
    <x v="48"/>
    <x v="0"/>
    <x v="11"/>
    <n v="132603"/>
  </r>
  <r>
    <x v="12"/>
    <x v="48"/>
    <x v="0"/>
    <x v="12"/>
    <n v="0"/>
  </r>
  <r>
    <x v="12"/>
    <x v="48"/>
    <x v="0"/>
    <x v="13"/>
    <n v="422434"/>
  </r>
  <r>
    <x v="12"/>
    <x v="48"/>
    <x v="1"/>
    <x v="0"/>
    <n v="0"/>
  </r>
  <r>
    <x v="12"/>
    <x v="48"/>
    <x v="1"/>
    <x v="1"/>
    <n v="68913"/>
  </r>
  <r>
    <x v="12"/>
    <x v="48"/>
    <x v="1"/>
    <x v="2"/>
    <n v="245909"/>
  </r>
  <r>
    <x v="12"/>
    <x v="48"/>
    <x v="1"/>
    <x v="3"/>
    <n v="91866"/>
  </r>
  <r>
    <x v="12"/>
    <x v="48"/>
    <x v="1"/>
    <x v="4"/>
    <n v="5326"/>
  </r>
  <r>
    <x v="12"/>
    <x v="48"/>
    <x v="1"/>
    <x v="5"/>
    <n v="0"/>
  </r>
  <r>
    <x v="12"/>
    <x v="48"/>
    <x v="1"/>
    <x v="6"/>
    <n v="430116"/>
  </r>
  <r>
    <x v="12"/>
    <x v="48"/>
    <x v="1"/>
    <x v="7"/>
    <n v="0"/>
  </r>
  <r>
    <x v="12"/>
    <x v="48"/>
    <x v="1"/>
    <x v="8"/>
    <n v="0"/>
  </r>
  <r>
    <x v="12"/>
    <x v="48"/>
    <x v="1"/>
    <x v="9"/>
    <n v="94324"/>
  </r>
  <r>
    <x v="12"/>
    <x v="48"/>
    <x v="1"/>
    <x v="10"/>
    <n v="0"/>
  </r>
  <r>
    <x v="12"/>
    <x v="48"/>
    <x v="1"/>
    <x v="11"/>
    <n v="144176"/>
  </r>
  <r>
    <x v="12"/>
    <x v="48"/>
    <x v="1"/>
    <x v="12"/>
    <n v="0"/>
  </r>
  <r>
    <x v="12"/>
    <x v="48"/>
    <x v="1"/>
    <x v="13"/>
    <n v="559772"/>
  </r>
  <r>
    <x v="12"/>
    <x v="49"/>
    <x v="0"/>
    <x v="0"/>
    <n v="0"/>
  </r>
  <r>
    <x v="12"/>
    <x v="49"/>
    <x v="0"/>
    <x v="1"/>
    <n v="45176"/>
  </r>
  <r>
    <x v="12"/>
    <x v="49"/>
    <x v="0"/>
    <x v="2"/>
    <n v="140336"/>
  </r>
  <r>
    <x v="12"/>
    <x v="49"/>
    <x v="0"/>
    <x v="3"/>
    <n v="13474"/>
  </r>
  <r>
    <x v="12"/>
    <x v="49"/>
    <x v="0"/>
    <x v="4"/>
    <n v="0"/>
  </r>
  <r>
    <x v="12"/>
    <x v="49"/>
    <x v="0"/>
    <x v="5"/>
    <n v="0"/>
  </r>
  <r>
    <x v="12"/>
    <x v="49"/>
    <x v="0"/>
    <x v="6"/>
    <n v="7470"/>
  </r>
  <r>
    <x v="12"/>
    <x v="49"/>
    <x v="0"/>
    <x v="7"/>
    <n v="0"/>
  </r>
  <r>
    <x v="12"/>
    <x v="49"/>
    <x v="0"/>
    <x v="8"/>
    <n v="0"/>
  </r>
  <r>
    <x v="12"/>
    <x v="49"/>
    <x v="0"/>
    <x v="9"/>
    <n v="9675"/>
  </r>
  <r>
    <x v="12"/>
    <x v="49"/>
    <x v="0"/>
    <x v="10"/>
    <n v="0"/>
  </r>
  <r>
    <x v="12"/>
    <x v="49"/>
    <x v="0"/>
    <x v="11"/>
    <n v="4306"/>
  </r>
  <r>
    <x v="12"/>
    <x v="49"/>
    <x v="0"/>
    <x v="12"/>
    <n v="0"/>
  </r>
  <r>
    <x v="12"/>
    <x v="49"/>
    <x v="0"/>
    <x v="13"/>
    <n v="83787"/>
  </r>
  <r>
    <x v="12"/>
    <x v="49"/>
    <x v="1"/>
    <x v="0"/>
    <n v="0"/>
  </r>
  <r>
    <x v="12"/>
    <x v="49"/>
    <x v="1"/>
    <x v="1"/>
    <n v="45176"/>
  </r>
  <r>
    <x v="12"/>
    <x v="49"/>
    <x v="1"/>
    <x v="2"/>
    <n v="140336"/>
  </r>
  <r>
    <x v="12"/>
    <x v="49"/>
    <x v="1"/>
    <x v="3"/>
    <n v="13474"/>
  </r>
  <r>
    <x v="12"/>
    <x v="49"/>
    <x v="1"/>
    <x v="4"/>
    <n v="0"/>
  </r>
  <r>
    <x v="12"/>
    <x v="49"/>
    <x v="1"/>
    <x v="5"/>
    <n v="0"/>
  </r>
  <r>
    <x v="12"/>
    <x v="49"/>
    <x v="1"/>
    <x v="6"/>
    <n v="7470"/>
  </r>
  <r>
    <x v="12"/>
    <x v="49"/>
    <x v="1"/>
    <x v="7"/>
    <n v="0"/>
  </r>
  <r>
    <x v="12"/>
    <x v="49"/>
    <x v="1"/>
    <x v="8"/>
    <n v="0"/>
  </r>
  <r>
    <x v="12"/>
    <x v="49"/>
    <x v="1"/>
    <x v="9"/>
    <n v="9675"/>
  </r>
  <r>
    <x v="12"/>
    <x v="49"/>
    <x v="1"/>
    <x v="10"/>
    <n v="0"/>
  </r>
  <r>
    <x v="12"/>
    <x v="49"/>
    <x v="1"/>
    <x v="11"/>
    <n v="4306"/>
  </r>
  <r>
    <x v="12"/>
    <x v="49"/>
    <x v="1"/>
    <x v="12"/>
    <n v="0"/>
  </r>
  <r>
    <x v="12"/>
    <x v="49"/>
    <x v="1"/>
    <x v="13"/>
    <n v="83787"/>
  </r>
  <r>
    <x v="12"/>
    <x v="50"/>
    <x v="0"/>
    <x v="0"/>
    <n v="5472"/>
  </r>
  <r>
    <x v="12"/>
    <x v="50"/>
    <x v="0"/>
    <x v="1"/>
    <n v="8356"/>
  </r>
  <r>
    <x v="12"/>
    <x v="50"/>
    <x v="0"/>
    <x v="2"/>
    <n v="246380"/>
  </r>
  <r>
    <x v="12"/>
    <x v="50"/>
    <x v="0"/>
    <x v="3"/>
    <n v="107179"/>
  </r>
  <r>
    <x v="12"/>
    <x v="50"/>
    <x v="0"/>
    <x v="4"/>
    <n v="0"/>
  </r>
  <r>
    <x v="12"/>
    <x v="50"/>
    <x v="0"/>
    <x v="5"/>
    <n v="0"/>
  </r>
  <r>
    <x v="12"/>
    <x v="50"/>
    <x v="0"/>
    <x v="6"/>
    <n v="334436"/>
  </r>
  <r>
    <x v="12"/>
    <x v="50"/>
    <x v="0"/>
    <x v="7"/>
    <n v="0"/>
  </r>
  <r>
    <x v="12"/>
    <x v="50"/>
    <x v="0"/>
    <x v="8"/>
    <n v="30617"/>
  </r>
  <r>
    <x v="12"/>
    <x v="50"/>
    <x v="0"/>
    <x v="9"/>
    <n v="38319"/>
  </r>
  <r>
    <x v="12"/>
    <x v="50"/>
    <x v="0"/>
    <x v="10"/>
    <n v="16232"/>
  </r>
  <r>
    <x v="12"/>
    <x v="50"/>
    <x v="0"/>
    <x v="11"/>
    <n v="118945"/>
  </r>
  <r>
    <x v="12"/>
    <x v="50"/>
    <x v="0"/>
    <x v="12"/>
    <n v="139941"/>
  </r>
  <r>
    <x v="12"/>
    <x v="50"/>
    <x v="0"/>
    <x v="13"/>
    <n v="705705"/>
  </r>
  <r>
    <x v="12"/>
    <x v="50"/>
    <x v="1"/>
    <x v="0"/>
    <n v="5472"/>
  </r>
  <r>
    <x v="12"/>
    <x v="50"/>
    <x v="1"/>
    <x v="1"/>
    <n v="8425"/>
  </r>
  <r>
    <x v="12"/>
    <x v="50"/>
    <x v="1"/>
    <x v="2"/>
    <n v="475448"/>
  </r>
  <r>
    <x v="12"/>
    <x v="50"/>
    <x v="1"/>
    <x v="3"/>
    <n v="51739"/>
  </r>
  <r>
    <x v="12"/>
    <x v="50"/>
    <x v="1"/>
    <x v="4"/>
    <n v="0"/>
  </r>
  <r>
    <x v="12"/>
    <x v="50"/>
    <x v="1"/>
    <x v="5"/>
    <n v="0"/>
  </r>
  <r>
    <x v="12"/>
    <x v="50"/>
    <x v="1"/>
    <x v="6"/>
    <n v="435110"/>
  </r>
  <r>
    <x v="12"/>
    <x v="50"/>
    <x v="1"/>
    <x v="7"/>
    <n v="0"/>
  </r>
  <r>
    <x v="12"/>
    <x v="50"/>
    <x v="1"/>
    <x v="8"/>
    <n v="30617"/>
  </r>
  <r>
    <x v="12"/>
    <x v="50"/>
    <x v="1"/>
    <x v="9"/>
    <n v="43360"/>
  </r>
  <r>
    <x v="12"/>
    <x v="50"/>
    <x v="1"/>
    <x v="10"/>
    <n v="0"/>
  </r>
  <r>
    <x v="12"/>
    <x v="50"/>
    <x v="1"/>
    <x v="11"/>
    <n v="129772"/>
  </r>
  <r>
    <x v="12"/>
    <x v="50"/>
    <x v="1"/>
    <x v="12"/>
    <n v="0"/>
  </r>
  <r>
    <x v="12"/>
    <x v="50"/>
    <x v="1"/>
    <x v="13"/>
    <n v="972895"/>
  </r>
  <r>
    <x v="12"/>
    <x v="51"/>
    <x v="0"/>
    <x v="0"/>
    <n v="0"/>
  </r>
  <r>
    <x v="12"/>
    <x v="51"/>
    <x v="0"/>
    <x v="1"/>
    <n v="114663"/>
  </r>
  <r>
    <x v="12"/>
    <x v="51"/>
    <x v="0"/>
    <x v="2"/>
    <n v="254477"/>
  </r>
  <r>
    <x v="12"/>
    <x v="51"/>
    <x v="0"/>
    <x v="3"/>
    <n v="87253"/>
  </r>
  <r>
    <x v="12"/>
    <x v="51"/>
    <x v="0"/>
    <x v="4"/>
    <n v="11463"/>
  </r>
  <r>
    <x v="12"/>
    <x v="51"/>
    <x v="0"/>
    <x v="5"/>
    <n v="31465"/>
  </r>
  <r>
    <x v="12"/>
    <x v="51"/>
    <x v="0"/>
    <x v="6"/>
    <n v="277323"/>
  </r>
  <r>
    <x v="12"/>
    <x v="51"/>
    <x v="0"/>
    <x v="7"/>
    <n v="0"/>
  </r>
  <r>
    <x v="12"/>
    <x v="51"/>
    <x v="0"/>
    <x v="8"/>
    <n v="251479"/>
  </r>
  <r>
    <x v="12"/>
    <x v="51"/>
    <x v="0"/>
    <x v="9"/>
    <n v="68307"/>
  </r>
  <r>
    <x v="12"/>
    <x v="51"/>
    <x v="0"/>
    <x v="10"/>
    <n v="0"/>
  </r>
  <r>
    <x v="12"/>
    <x v="51"/>
    <x v="0"/>
    <x v="11"/>
    <n v="84700"/>
  </r>
  <r>
    <x v="12"/>
    <x v="51"/>
    <x v="0"/>
    <x v="12"/>
    <n v="24256"/>
  </r>
  <r>
    <x v="12"/>
    <x v="51"/>
    <x v="0"/>
    <x v="13"/>
    <n v="579084"/>
  </r>
  <r>
    <x v="12"/>
    <x v="51"/>
    <x v="1"/>
    <x v="0"/>
    <n v="0"/>
  </r>
  <r>
    <x v="12"/>
    <x v="51"/>
    <x v="1"/>
    <x v="1"/>
    <n v="114674"/>
  </r>
  <r>
    <x v="12"/>
    <x v="51"/>
    <x v="1"/>
    <x v="2"/>
    <n v="38696"/>
  </r>
  <r>
    <x v="12"/>
    <x v="51"/>
    <x v="1"/>
    <x v="3"/>
    <n v="88157"/>
  </r>
  <r>
    <x v="12"/>
    <x v="51"/>
    <x v="1"/>
    <x v="4"/>
    <n v="11463"/>
  </r>
  <r>
    <x v="12"/>
    <x v="51"/>
    <x v="1"/>
    <x v="5"/>
    <n v="0"/>
  </r>
  <r>
    <x v="12"/>
    <x v="51"/>
    <x v="1"/>
    <x v="6"/>
    <n v="870869"/>
  </r>
  <r>
    <x v="12"/>
    <x v="51"/>
    <x v="1"/>
    <x v="7"/>
    <n v="0"/>
  </r>
  <r>
    <x v="12"/>
    <x v="51"/>
    <x v="1"/>
    <x v="8"/>
    <n v="251479"/>
  </r>
  <r>
    <x v="12"/>
    <x v="51"/>
    <x v="1"/>
    <x v="9"/>
    <n v="88828"/>
  </r>
  <r>
    <x v="12"/>
    <x v="51"/>
    <x v="1"/>
    <x v="10"/>
    <n v="0"/>
  </r>
  <r>
    <x v="12"/>
    <x v="51"/>
    <x v="1"/>
    <x v="11"/>
    <n v="154432"/>
  </r>
  <r>
    <x v="12"/>
    <x v="51"/>
    <x v="1"/>
    <x v="12"/>
    <n v="0"/>
  </r>
  <r>
    <x v="12"/>
    <x v="51"/>
    <x v="1"/>
    <x v="13"/>
    <n v="1012354"/>
  </r>
  <r>
    <x v="12"/>
    <x v="52"/>
    <x v="0"/>
    <x v="0"/>
    <n v="0"/>
  </r>
  <r>
    <x v="12"/>
    <x v="52"/>
    <x v="0"/>
    <x v="1"/>
    <n v="523351"/>
  </r>
  <r>
    <x v="12"/>
    <x v="52"/>
    <x v="0"/>
    <x v="2"/>
    <n v="-268725"/>
  </r>
  <r>
    <x v="12"/>
    <x v="52"/>
    <x v="0"/>
    <x v="3"/>
    <n v="513136"/>
  </r>
  <r>
    <x v="12"/>
    <x v="52"/>
    <x v="0"/>
    <x v="4"/>
    <n v="0"/>
  </r>
  <r>
    <x v="12"/>
    <x v="52"/>
    <x v="0"/>
    <x v="5"/>
    <n v="465286"/>
  </r>
  <r>
    <x v="12"/>
    <x v="52"/>
    <x v="0"/>
    <x v="6"/>
    <n v="4455310"/>
  </r>
  <r>
    <x v="12"/>
    <x v="52"/>
    <x v="0"/>
    <x v="7"/>
    <n v="0"/>
  </r>
  <r>
    <x v="12"/>
    <x v="52"/>
    <x v="0"/>
    <x v="8"/>
    <n v="1746721"/>
  </r>
  <r>
    <x v="12"/>
    <x v="52"/>
    <x v="0"/>
    <x v="9"/>
    <n v="399018"/>
  </r>
  <r>
    <x v="12"/>
    <x v="52"/>
    <x v="0"/>
    <x v="10"/>
    <n v="317546"/>
  </r>
  <r>
    <x v="12"/>
    <x v="52"/>
    <x v="0"/>
    <x v="11"/>
    <n v="979880"/>
  </r>
  <r>
    <x v="12"/>
    <x v="52"/>
    <x v="0"/>
    <x v="12"/>
    <n v="1159795"/>
  </r>
  <r>
    <x v="12"/>
    <x v="52"/>
    <x v="0"/>
    <x v="13"/>
    <n v="5854644"/>
  </r>
  <r>
    <x v="12"/>
    <x v="52"/>
    <x v="1"/>
    <x v="0"/>
    <n v="0"/>
  </r>
  <r>
    <x v="12"/>
    <x v="52"/>
    <x v="1"/>
    <x v="1"/>
    <n v="533870"/>
  </r>
  <r>
    <x v="12"/>
    <x v="52"/>
    <x v="1"/>
    <x v="2"/>
    <n v="2180104"/>
  </r>
  <r>
    <x v="12"/>
    <x v="52"/>
    <x v="1"/>
    <x v="3"/>
    <n v="507628"/>
  </r>
  <r>
    <x v="12"/>
    <x v="52"/>
    <x v="1"/>
    <x v="4"/>
    <n v="21614"/>
  </r>
  <r>
    <x v="12"/>
    <x v="52"/>
    <x v="1"/>
    <x v="5"/>
    <n v="0"/>
  </r>
  <r>
    <x v="12"/>
    <x v="52"/>
    <x v="1"/>
    <x v="6"/>
    <n v="6236402"/>
  </r>
  <r>
    <x v="12"/>
    <x v="52"/>
    <x v="1"/>
    <x v="7"/>
    <n v="0"/>
  </r>
  <r>
    <x v="12"/>
    <x v="52"/>
    <x v="1"/>
    <x v="8"/>
    <n v="1868885"/>
  </r>
  <r>
    <x v="12"/>
    <x v="52"/>
    <x v="1"/>
    <x v="9"/>
    <n v="654548"/>
  </r>
  <r>
    <x v="12"/>
    <x v="52"/>
    <x v="1"/>
    <x v="10"/>
    <n v="0"/>
  </r>
  <r>
    <x v="12"/>
    <x v="52"/>
    <x v="1"/>
    <x v="11"/>
    <n v="1190392"/>
  </r>
  <r>
    <x v="12"/>
    <x v="52"/>
    <x v="1"/>
    <x v="12"/>
    <n v="0"/>
  </r>
  <r>
    <x v="12"/>
    <x v="52"/>
    <x v="1"/>
    <x v="13"/>
    <n v="9758123"/>
  </r>
  <r>
    <x v="12"/>
    <x v="53"/>
    <x v="0"/>
    <x v="0"/>
    <n v="6195"/>
  </r>
  <r>
    <x v="12"/>
    <x v="53"/>
    <x v="0"/>
    <x v="1"/>
    <n v="86226"/>
  </r>
  <r>
    <x v="12"/>
    <x v="53"/>
    <x v="0"/>
    <x v="2"/>
    <n v="610087"/>
  </r>
  <r>
    <x v="12"/>
    <x v="53"/>
    <x v="0"/>
    <x v="3"/>
    <n v="68779"/>
  </r>
  <r>
    <x v="12"/>
    <x v="53"/>
    <x v="0"/>
    <x v="4"/>
    <n v="0"/>
  </r>
  <r>
    <x v="12"/>
    <x v="53"/>
    <x v="0"/>
    <x v="5"/>
    <n v="165829"/>
  </r>
  <r>
    <x v="12"/>
    <x v="53"/>
    <x v="0"/>
    <x v="6"/>
    <n v="99301"/>
  </r>
  <r>
    <x v="12"/>
    <x v="53"/>
    <x v="0"/>
    <x v="7"/>
    <n v="0"/>
  </r>
  <r>
    <x v="12"/>
    <x v="53"/>
    <x v="0"/>
    <x v="8"/>
    <n v="58324"/>
  </r>
  <r>
    <x v="12"/>
    <x v="53"/>
    <x v="0"/>
    <x v="9"/>
    <n v="48495"/>
  </r>
  <r>
    <x v="12"/>
    <x v="53"/>
    <x v="0"/>
    <x v="10"/>
    <n v="48094"/>
  </r>
  <r>
    <x v="12"/>
    <x v="53"/>
    <x v="0"/>
    <x v="11"/>
    <n v="128800"/>
  </r>
  <r>
    <x v="12"/>
    <x v="53"/>
    <x v="0"/>
    <x v="12"/>
    <n v="268852"/>
  </r>
  <r>
    <x v="12"/>
    <x v="53"/>
    <x v="0"/>
    <x v="13"/>
    <n v="754136"/>
  </r>
  <r>
    <x v="12"/>
    <x v="53"/>
    <x v="1"/>
    <x v="0"/>
    <n v="6195"/>
  </r>
  <r>
    <x v="12"/>
    <x v="53"/>
    <x v="1"/>
    <x v="1"/>
    <n v="86753"/>
  </r>
  <r>
    <x v="12"/>
    <x v="53"/>
    <x v="1"/>
    <x v="2"/>
    <n v="762249"/>
  </r>
  <r>
    <x v="12"/>
    <x v="53"/>
    <x v="1"/>
    <x v="3"/>
    <n v="66079"/>
  </r>
  <r>
    <x v="12"/>
    <x v="53"/>
    <x v="1"/>
    <x v="4"/>
    <n v="0"/>
  </r>
  <r>
    <x v="12"/>
    <x v="53"/>
    <x v="1"/>
    <x v="5"/>
    <n v="0"/>
  </r>
  <r>
    <x v="12"/>
    <x v="53"/>
    <x v="1"/>
    <x v="6"/>
    <n v="405002"/>
  </r>
  <r>
    <x v="12"/>
    <x v="53"/>
    <x v="1"/>
    <x v="7"/>
    <n v="0"/>
  </r>
  <r>
    <x v="12"/>
    <x v="53"/>
    <x v="1"/>
    <x v="8"/>
    <n v="58324"/>
  </r>
  <r>
    <x v="12"/>
    <x v="53"/>
    <x v="1"/>
    <x v="9"/>
    <n v="55286"/>
  </r>
  <r>
    <x v="12"/>
    <x v="53"/>
    <x v="1"/>
    <x v="10"/>
    <n v="0"/>
  </r>
  <r>
    <x v="12"/>
    <x v="53"/>
    <x v="1"/>
    <x v="11"/>
    <n v="168022"/>
  </r>
  <r>
    <x v="12"/>
    <x v="53"/>
    <x v="1"/>
    <x v="12"/>
    <n v="0"/>
  </r>
  <r>
    <x v="12"/>
    <x v="53"/>
    <x v="1"/>
    <x v="13"/>
    <n v="1191674"/>
  </r>
  <r>
    <x v="12"/>
    <x v="54"/>
    <x v="0"/>
    <x v="0"/>
    <n v="0"/>
  </r>
  <r>
    <x v="12"/>
    <x v="54"/>
    <x v="0"/>
    <x v="1"/>
    <n v="85371"/>
  </r>
  <r>
    <x v="12"/>
    <x v="54"/>
    <x v="0"/>
    <x v="2"/>
    <n v="820903"/>
  </r>
  <r>
    <x v="12"/>
    <x v="54"/>
    <x v="0"/>
    <x v="3"/>
    <n v="15880"/>
  </r>
  <r>
    <x v="12"/>
    <x v="54"/>
    <x v="0"/>
    <x v="4"/>
    <n v="0"/>
  </r>
  <r>
    <x v="12"/>
    <x v="54"/>
    <x v="0"/>
    <x v="5"/>
    <n v="0"/>
  </r>
  <r>
    <x v="12"/>
    <x v="54"/>
    <x v="0"/>
    <x v="6"/>
    <n v="9160"/>
  </r>
  <r>
    <x v="12"/>
    <x v="54"/>
    <x v="0"/>
    <x v="7"/>
    <n v="0"/>
  </r>
  <r>
    <x v="12"/>
    <x v="54"/>
    <x v="0"/>
    <x v="8"/>
    <n v="0"/>
  </r>
  <r>
    <x v="12"/>
    <x v="54"/>
    <x v="0"/>
    <x v="9"/>
    <n v="24791"/>
  </r>
  <r>
    <x v="12"/>
    <x v="54"/>
    <x v="0"/>
    <x v="10"/>
    <n v="3685"/>
  </r>
  <r>
    <x v="12"/>
    <x v="54"/>
    <x v="0"/>
    <x v="11"/>
    <n v="29491"/>
  </r>
  <r>
    <x v="12"/>
    <x v="54"/>
    <x v="0"/>
    <x v="12"/>
    <n v="0"/>
  </r>
  <r>
    <x v="12"/>
    <x v="54"/>
    <x v="0"/>
    <x v="13"/>
    <n v="729827"/>
  </r>
  <r>
    <x v="12"/>
    <x v="54"/>
    <x v="1"/>
    <x v="0"/>
    <n v="0"/>
  </r>
  <r>
    <x v="12"/>
    <x v="54"/>
    <x v="1"/>
    <x v="1"/>
    <n v="85371"/>
  </r>
  <r>
    <x v="12"/>
    <x v="54"/>
    <x v="1"/>
    <x v="2"/>
    <n v="810506"/>
  </r>
  <r>
    <x v="12"/>
    <x v="54"/>
    <x v="1"/>
    <x v="3"/>
    <n v="15880"/>
  </r>
  <r>
    <x v="12"/>
    <x v="54"/>
    <x v="1"/>
    <x v="4"/>
    <n v="0"/>
  </r>
  <r>
    <x v="12"/>
    <x v="54"/>
    <x v="1"/>
    <x v="5"/>
    <n v="0"/>
  </r>
  <r>
    <x v="12"/>
    <x v="54"/>
    <x v="1"/>
    <x v="6"/>
    <n v="19443"/>
  </r>
  <r>
    <x v="12"/>
    <x v="54"/>
    <x v="1"/>
    <x v="7"/>
    <n v="0"/>
  </r>
  <r>
    <x v="12"/>
    <x v="54"/>
    <x v="1"/>
    <x v="8"/>
    <n v="0"/>
  </r>
  <r>
    <x v="12"/>
    <x v="54"/>
    <x v="1"/>
    <x v="9"/>
    <n v="24791"/>
  </r>
  <r>
    <x v="12"/>
    <x v="54"/>
    <x v="1"/>
    <x v="10"/>
    <n v="0"/>
  </r>
  <r>
    <x v="12"/>
    <x v="54"/>
    <x v="1"/>
    <x v="11"/>
    <n v="30092"/>
  </r>
  <r>
    <x v="12"/>
    <x v="54"/>
    <x v="1"/>
    <x v="12"/>
    <n v="0"/>
  </r>
  <r>
    <x v="12"/>
    <x v="54"/>
    <x v="1"/>
    <x v="13"/>
    <n v="733999"/>
  </r>
  <r>
    <x v="12"/>
    <x v="55"/>
    <x v="0"/>
    <x v="0"/>
    <n v="0"/>
  </r>
  <r>
    <x v="12"/>
    <x v="55"/>
    <x v="0"/>
    <x v="1"/>
    <n v="50752"/>
  </r>
  <r>
    <x v="12"/>
    <x v="55"/>
    <x v="0"/>
    <x v="2"/>
    <n v="199792"/>
  </r>
  <r>
    <x v="12"/>
    <x v="55"/>
    <x v="0"/>
    <x v="3"/>
    <n v="10252"/>
  </r>
  <r>
    <x v="12"/>
    <x v="55"/>
    <x v="0"/>
    <x v="4"/>
    <n v="1883"/>
  </r>
  <r>
    <x v="12"/>
    <x v="55"/>
    <x v="0"/>
    <x v="5"/>
    <n v="0"/>
  </r>
  <r>
    <x v="12"/>
    <x v="55"/>
    <x v="0"/>
    <x v="6"/>
    <n v="0"/>
  </r>
  <r>
    <x v="12"/>
    <x v="55"/>
    <x v="0"/>
    <x v="7"/>
    <n v="0"/>
  </r>
  <r>
    <x v="12"/>
    <x v="55"/>
    <x v="0"/>
    <x v="8"/>
    <n v="0"/>
  </r>
  <r>
    <x v="12"/>
    <x v="55"/>
    <x v="0"/>
    <x v="9"/>
    <n v="8727"/>
  </r>
  <r>
    <x v="12"/>
    <x v="55"/>
    <x v="0"/>
    <x v="10"/>
    <n v="25744"/>
  </r>
  <r>
    <x v="12"/>
    <x v="55"/>
    <x v="0"/>
    <x v="11"/>
    <n v="7662"/>
  </r>
  <r>
    <x v="12"/>
    <x v="55"/>
    <x v="0"/>
    <x v="12"/>
    <n v="0"/>
  </r>
  <r>
    <x v="12"/>
    <x v="55"/>
    <x v="0"/>
    <x v="13"/>
    <n v="110096"/>
  </r>
  <r>
    <x v="12"/>
    <x v="55"/>
    <x v="1"/>
    <x v="0"/>
    <n v="0"/>
  </r>
  <r>
    <x v="12"/>
    <x v="55"/>
    <x v="1"/>
    <x v="1"/>
    <n v="51462"/>
  </r>
  <r>
    <x v="12"/>
    <x v="55"/>
    <x v="1"/>
    <x v="2"/>
    <n v="232323"/>
  </r>
  <r>
    <x v="12"/>
    <x v="55"/>
    <x v="1"/>
    <x v="3"/>
    <n v="10252"/>
  </r>
  <r>
    <x v="12"/>
    <x v="55"/>
    <x v="1"/>
    <x v="4"/>
    <n v="1883"/>
  </r>
  <r>
    <x v="12"/>
    <x v="55"/>
    <x v="1"/>
    <x v="5"/>
    <n v="0"/>
  </r>
  <r>
    <x v="12"/>
    <x v="55"/>
    <x v="1"/>
    <x v="6"/>
    <n v="59463"/>
  </r>
  <r>
    <x v="12"/>
    <x v="55"/>
    <x v="1"/>
    <x v="7"/>
    <n v="0"/>
  </r>
  <r>
    <x v="12"/>
    <x v="55"/>
    <x v="1"/>
    <x v="8"/>
    <n v="0"/>
  </r>
  <r>
    <x v="12"/>
    <x v="55"/>
    <x v="1"/>
    <x v="9"/>
    <n v="12503"/>
  </r>
  <r>
    <x v="12"/>
    <x v="55"/>
    <x v="1"/>
    <x v="10"/>
    <n v="0"/>
  </r>
  <r>
    <x v="12"/>
    <x v="55"/>
    <x v="1"/>
    <x v="11"/>
    <n v="10603"/>
  </r>
  <r>
    <x v="12"/>
    <x v="55"/>
    <x v="1"/>
    <x v="12"/>
    <n v="0"/>
  </r>
  <r>
    <x v="12"/>
    <x v="55"/>
    <x v="1"/>
    <x v="13"/>
    <n v="226289"/>
  </r>
  <r>
    <x v="12"/>
    <x v="56"/>
    <x v="0"/>
    <x v="0"/>
    <n v="8454"/>
  </r>
  <r>
    <x v="12"/>
    <x v="56"/>
    <x v="0"/>
    <x v="1"/>
    <n v="2618"/>
  </r>
  <r>
    <x v="12"/>
    <x v="56"/>
    <x v="0"/>
    <x v="2"/>
    <n v="-36993"/>
  </r>
  <r>
    <x v="12"/>
    <x v="56"/>
    <x v="0"/>
    <x v="3"/>
    <n v="32350"/>
  </r>
  <r>
    <x v="12"/>
    <x v="56"/>
    <x v="0"/>
    <x v="4"/>
    <n v="0"/>
  </r>
  <r>
    <x v="12"/>
    <x v="56"/>
    <x v="0"/>
    <x v="5"/>
    <n v="0"/>
  </r>
  <r>
    <x v="12"/>
    <x v="56"/>
    <x v="0"/>
    <x v="6"/>
    <n v="141844"/>
  </r>
  <r>
    <x v="12"/>
    <x v="56"/>
    <x v="0"/>
    <x v="7"/>
    <n v="0"/>
  </r>
  <r>
    <x v="12"/>
    <x v="56"/>
    <x v="0"/>
    <x v="8"/>
    <n v="0"/>
  </r>
  <r>
    <x v="12"/>
    <x v="56"/>
    <x v="0"/>
    <x v="9"/>
    <n v="9094"/>
  </r>
  <r>
    <x v="12"/>
    <x v="56"/>
    <x v="0"/>
    <x v="10"/>
    <n v="6115"/>
  </r>
  <r>
    <x v="12"/>
    <x v="56"/>
    <x v="0"/>
    <x v="11"/>
    <n v="70027"/>
  </r>
  <r>
    <x v="12"/>
    <x v="56"/>
    <x v="0"/>
    <x v="12"/>
    <n v="9710"/>
  </r>
  <r>
    <x v="12"/>
    <x v="56"/>
    <x v="0"/>
    <x v="13"/>
    <n v="142865"/>
  </r>
  <r>
    <x v="12"/>
    <x v="56"/>
    <x v="1"/>
    <x v="0"/>
    <n v="8454"/>
  </r>
  <r>
    <x v="12"/>
    <x v="56"/>
    <x v="1"/>
    <x v="1"/>
    <n v="2618"/>
  </r>
  <r>
    <x v="12"/>
    <x v="56"/>
    <x v="1"/>
    <x v="2"/>
    <n v="-61236"/>
  </r>
  <r>
    <x v="12"/>
    <x v="56"/>
    <x v="1"/>
    <x v="3"/>
    <n v="32350"/>
  </r>
  <r>
    <x v="12"/>
    <x v="56"/>
    <x v="1"/>
    <x v="4"/>
    <n v="0"/>
  </r>
  <r>
    <x v="12"/>
    <x v="56"/>
    <x v="1"/>
    <x v="5"/>
    <n v="0"/>
  </r>
  <r>
    <x v="12"/>
    <x v="56"/>
    <x v="1"/>
    <x v="6"/>
    <n v="279665"/>
  </r>
  <r>
    <x v="12"/>
    <x v="56"/>
    <x v="1"/>
    <x v="7"/>
    <n v="0"/>
  </r>
  <r>
    <x v="12"/>
    <x v="56"/>
    <x v="1"/>
    <x v="8"/>
    <n v="0"/>
  </r>
  <r>
    <x v="12"/>
    <x v="56"/>
    <x v="1"/>
    <x v="9"/>
    <n v="11444"/>
  </r>
  <r>
    <x v="12"/>
    <x v="56"/>
    <x v="1"/>
    <x v="10"/>
    <n v="0"/>
  </r>
  <r>
    <x v="12"/>
    <x v="56"/>
    <x v="1"/>
    <x v="11"/>
    <n v="74736"/>
  </r>
  <r>
    <x v="12"/>
    <x v="56"/>
    <x v="1"/>
    <x v="12"/>
    <n v="0"/>
  </r>
  <r>
    <x v="12"/>
    <x v="56"/>
    <x v="1"/>
    <x v="13"/>
    <n v="255207"/>
  </r>
  <r>
    <x v="12"/>
    <x v="57"/>
    <x v="0"/>
    <x v="0"/>
    <n v="0"/>
  </r>
  <r>
    <x v="12"/>
    <x v="57"/>
    <x v="0"/>
    <x v="1"/>
    <n v="25544"/>
  </r>
  <r>
    <x v="12"/>
    <x v="57"/>
    <x v="0"/>
    <x v="2"/>
    <n v="53945"/>
  </r>
  <r>
    <x v="12"/>
    <x v="57"/>
    <x v="0"/>
    <x v="3"/>
    <n v="55422"/>
  </r>
  <r>
    <x v="12"/>
    <x v="57"/>
    <x v="0"/>
    <x v="4"/>
    <n v="0"/>
  </r>
  <r>
    <x v="12"/>
    <x v="57"/>
    <x v="0"/>
    <x v="5"/>
    <n v="0"/>
  </r>
  <r>
    <x v="12"/>
    <x v="57"/>
    <x v="0"/>
    <x v="6"/>
    <n v="272517"/>
  </r>
  <r>
    <x v="12"/>
    <x v="57"/>
    <x v="0"/>
    <x v="7"/>
    <n v="0"/>
  </r>
  <r>
    <x v="12"/>
    <x v="57"/>
    <x v="0"/>
    <x v="8"/>
    <n v="0"/>
  </r>
  <r>
    <x v="12"/>
    <x v="57"/>
    <x v="0"/>
    <x v="9"/>
    <n v="20978"/>
  </r>
  <r>
    <x v="12"/>
    <x v="57"/>
    <x v="0"/>
    <x v="10"/>
    <n v="1651"/>
  </r>
  <r>
    <x v="12"/>
    <x v="57"/>
    <x v="0"/>
    <x v="11"/>
    <n v="102051"/>
  </r>
  <r>
    <x v="12"/>
    <x v="57"/>
    <x v="0"/>
    <x v="12"/>
    <n v="86201"/>
  </r>
  <r>
    <x v="12"/>
    <x v="57"/>
    <x v="0"/>
    <x v="13"/>
    <n v="411119"/>
  </r>
  <r>
    <x v="12"/>
    <x v="57"/>
    <x v="1"/>
    <x v="0"/>
    <n v="4033"/>
  </r>
  <r>
    <x v="12"/>
    <x v="57"/>
    <x v="1"/>
    <x v="1"/>
    <n v="41984"/>
  </r>
  <r>
    <x v="12"/>
    <x v="57"/>
    <x v="1"/>
    <x v="2"/>
    <n v="334960"/>
  </r>
  <r>
    <x v="12"/>
    <x v="57"/>
    <x v="1"/>
    <x v="3"/>
    <n v="32922"/>
  </r>
  <r>
    <x v="12"/>
    <x v="57"/>
    <x v="1"/>
    <x v="4"/>
    <n v="0"/>
  </r>
  <r>
    <x v="12"/>
    <x v="57"/>
    <x v="1"/>
    <x v="5"/>
    <n v="0"/>
  </r>
  <r>
    <x v="12"/>
    <x v="57"/>
    <x v="1"/>
    <x v="6"/>
    <n v="329337"/>
  </r>
  <r>
    <x v="12"/>
    <x v="57"/>
    <x v="1"/>
    <x v="7"/>
    <n v="0"/>
  </r>
  <r>
    <x v="12"/>
    <x v="57"/>
    <x v="1"/>
    <x v="8"/>
    <n v="0"/>
  </r>
  <r>
    <x v="12"/>
    <x v="57"/>
    <x v="1"/>
    <x v="9"/>
    <n v="34272"/>
  </r>
  <r>
    <x v="12"/>
    <x v="57"/>
    <x v="1"/>
    <x v="10"/>
    <n v="0"/>
  </r>
  <r>
    <x v="12"/>
    <x v="57"/>
    <x v="1"/>
    <x v="11"/>
    <n v="120603"/>
  </r>
  <r>
    <x v="12"/>
    <x v="57"/>
    <x v="1"/>
    <x v="12"/>
    <n v="0"/>
  </r>
  <r>
    <x v="12"/>
    <x v="57"/>
    <x v="1"/>
    <x v="13"/>
    <n v="679755"/>
  </r>
  <r>
    <x v="12"/>
    <x v="58"/>
    <x v="0"/>
    <x v="0"/>
    <n v="9531"/>
  </r>
  <r>
    <x v="12"/>
    <x v="58"/>
    <x v="0"/>
    <x v="1"/>
    <n v="30974"/>
  </r>
  <r>
    <x v="12"/>
    <x v="58"/>
    <x v="0"/>
    <x v="2"/>
    <n v="68954"/>
  </r>
  <r>
    <x v="12"/>
    <x v="58"/>
    <x v="0"/>
    <x v="3"/>
    <n v="719270"/>
  </r>
  <r>
    <x v="12"/>
    <x v="58"/>
    <x v="0"/>
    <x v="4"/>
    <n v="8159"/>
  </r>
  <r>
    <x v="12"/>
    <x v="58"/>
    <x v="0"/>
    <x v="5"/>
    <n v="0"/>
  </r>
  <r>
    <x v="12"/>
    <x v="58"/>
    <x v="0"/>
    <x v="6"/>
    <n v="4313361"/>
  </r>
  <r>
    <x v="12"/>
    <x v="58"/>
    <x v="0"/>
    <x v="7"/>
    <n v="0"/>
  </r>
  <r>
    <x v="12"/>
    <x v="58"/>
    <x v="0"/>
    <x v="8"/>
    <n v="385712"/>
  </r>
  <r>
    <x v="12"/>
    <x v="58"/>
    <x v="0"/>
    <x v="9"/>
    <n v="184495"/>
  </r>
  <r>
    <x v="12"/>
    <x v="58"/>
    <x v="0"/>
    <x v="10"/>
    <n v="3241"/>
  </r>
  <r>
    <x v="12"/>
    <x v="58"/>
    <x v="0"/>
    <x v="11"/>
    <n v="648382"/>
  </r>
  <r>
    <x v="12"/>
    <x v="58"/>
    <x v="0"/>
    <x v="12"/>
    <n v="150772"/>
  </r>
  <r>
    <x v="12"/>
    <x v="58"/>
    <x v="0"/>
    <x v="13"/>
    <n v="4630573"/>
  </r>
  <r>
    <x v="12"/>
    <x v="58"/>
    <x v="1"/>
    <x v="0"/>
    <n v="10436"/>
  </r>
  <r>
    <x v="12"/>
    <x v="58"/>
    <x v="1"/>
    <x v="1"/>
    <n v="154610"/>
  </r>
  <r>
    <x v="12"/>
    <x v="58"/>
    <x v="1"/>
    <x v="2"/>
    <n v="96708"/>
  </r>
  <r>
    <x v="12"/>
    <x v="58"/>
    <x v="1"/>
    <x v="3"/>
    <n v="206228"/>
  </r>
  <r>
    <x v="12"/>
    <x v="58"/>
    <x v="1"/>
    <x v="4"/>
    <n v="32857"/>
  </r>
  <r>
    <x v="12"/>
    <x v="58"/>
    <x v="1"/>
    <x v="5"/>
    <n v="0"/>
  </r>
  <r>
    <x v="12"/>
    <x v="58"/>
    <x v="1"/>
    <x v="6"/>
    <n v="7284901"/>
  </r>
  <r>
    <x v="12"/>
    <x v="58"/>
    <x v="1"/>
    <x v="7"/>
    <n v="0"/>
  </r>
  <r>
    <x v="12"/>
    <x v="58"/>
    <x v="1"/>
    <x v="8"/>
    <n v="385712"/>
  </r>
  <r>
    <x v="12"/>
    <x v="58"/>
    <x v="1"/>
    <x v="9"/>
    <n v="222717"/>
  </r>
  <r>
    <x v="12"/>
    <x v="58"/>
    <x v="1"/>
    <x v="10"/>
    <n v="0"/>
  </r>
  <r>
    <x v="12"/>
    <x v="58"/>
    <x v="1"/>
    <x v="11"/>
    <n v="856486"/>
  </r>
  <r>
    <x v="12"/>
    <x v="58"/>
    <x v="1"/>
    <x v="12"/>
    <n v="0"/>
  </r>
  <r>
    <x v="12"/>
    <x v="58"/>
    <x v="1"/>
    <x v="13"/>
    <n v="8017831"/>
  </r>
  <r>
    <x v="12"/>
    <x v="59"/>
    <x v="0"/>
    <x v="0"/>
    <n v="0"/>
  </r>
  <r>
    <x v="12"/>
    <x v="59"/>
    <x v="0"/>
    <x v="1"/>
    <n v="2076561"/>
  </r>
  <r>
    <x v="12"/>
    <x v="59"/>
    <x v="0"/>
    <x v="2"/>
    <n v="5947504"/>
  </r>
  <r>
    <x v="12"/>
    <x v="59"/>
    <x v="0"/>
    <x v="3"/>
    <n v="550366"/>
  </r>
  <r>
    <x v="12"/>
    <x v="59"/>
    <x v="0"/>
    <x v="4"/>
    <n v="0"/>
  </r>
  <r>
    <x v="12"/>
    <x v="59"/>
    <x v="0"/>
    <x v="5"/>
    <n v="145395"/>
  </r>
  <r>
    <x v="12"/>
    <x v="59"/>
    <x v="0"/>
    <x v="6"/>
    <n v="191884"/>
  </r>
  <r>
    <x v="12"/>
    <x v="59"/>
    <x v="0"/>
    <x v="7"/>
    <n v="0"/>
  </r>
  <r>
    <x v="12"/>
    <x v="59"/>
    <x v="0"/>
    <x v="8"/>
    <n v="2562100"/>
  </r>
  <r>
    <x v="12"/>
    <x v="59"/>
    <x v="0"/>
    <x v="9"/>
    <n v="225105"/>
  </r>
  <r>
    <x v="12"/>
    <x v="59"/>
    <x v="0"/>
    <x v="10"/>
    <n v="1624577"/>
  </r>
  <r>
    <x v="12"/>
    <x v="59"/>
    <x v="0"/>
    <x v="11"/>
    <n v="414476"/>
  </r>
  <r>
    <x v="12"/>
    <x v="59"/>
    <x v="0"/>
    <x v="12"/>
    <n v="0"/>
  </r>
  <r>
    <x v="12"/>
    <x v="59"/>
    <x v="0"/>
    <x v="13"/>
    <n v="4493960"/>
  </r>
  <r>
    <x v="12"/>
    <x v="59"/>
    <x v="1"/>
    <x v="0"/>
    <n v="453942"/>
  </r>
  <r>
    <x v="12"/>
    <x v="59"/>
    <x v="1"/>
    <x v="1"/>
    <n v="2076561"/>
  </r>
  <r>
    <x v="12"/>
    <x v="59"/>
    <x v="1"/>
    <x v="2"/>
    <n v="5829270"/>
  </r>
  <r>
    <x v="12"/>
    <x v="59"/>
    <x v="1"/>
    <x v="3"/>
    <n v="550566"/>
  </r>
  <r>
    <x v="12"/>
    <x v="59"/>
    <x v="1"/>
    <x v="4"/>
    <n v="4692"/>
  </r>
  <r>
    <x v="12"/>
    <x v="59"/>
    <x v="1"/>
    <x v="5"/>
    <n v="0"/>
  </r>
  <r>
    <x v="12"/>
    <x v="59"/>
    <x v="1"/>
    <x v="6"/>
    <n v="507941"/>
  </r>
  <r>
    <x v="12"/>
    <x v="59"/>
    <x v="1"/>
    <x v="7"/>
    <n v="0"/>
  </r>
  <r>
    <x v="12"/>
    <x v="59"/>
    <x v="1"/>
    <x v="8"/>
    <n v="2741200"/>
  </r>
  <r>
    <x v="12"/>
    <x v="59"/>
    <x v="1"/>
    <x v="9"/>
    <n v="282913"/>
  </r>
  <r>
    <x v="12"/>
    <x v="59"/>
    <x v="1"/>
    <x v="10"/>
    <n v="0"/>
  </r>
  <r>
    <x v="12"/>
    <x v="59"/>
    <x v="1"/>
    <x v="11"/>
    <n v="464377"/>
  </r>
  <r>
    <x v="12"/>
    <x v="59"/>
    <x v="1"/>
    <x v="12"/>
    <n v="0"/>
  </r>
  <r>
    <x v="12"/>
    <x v="59"/>
    <x v="1"/>
    <x v="13"/>
    <n v="7081998"/>
  </r>
  <r>
    <x v="12"/>
    <x v="60"/>
    <x v="0"/>
    <x v="0"/>
    <n v="0"/>
  </r>
  <r>
    <x v="12"/>
    <x v="60"/>
    <x v="0"/>
    <x v="1"/>
    <n v="9643"/>
  </r>
  <r>
    <x v="12"/>
    <x v="60"/>
    <x v="0"/>
    <x v="2"/>
    <n v="1880444"/>
  </r>
  <r>
    <x v="12"/>
    <x v="60"/>
    <x v="0"/>
    <x v="3"/>
    <n v="397647"/>
  </r>
  <r>
    <x v="12"/>
    <x v="60"/>
    <x v="0"/>
    <x v="4"/>
    <n v="18846"/>
  </r>
  <r>
    <x v="12"/>
    <x v="60"/>
    <x v="0"/>
    <x v="5"/>
    <n v="172473"/>
  </r>
  <r>
    <x v="12"/>
    <x v="60"/>
    <x v="0"/>
    <x v="6"/>
    <n v="5415440"/>
  </r>
  <r>
    <x v="12"/>
    <x v="60"/>
    <x v="0"/>
    <x v="7"/>
    <n v="0"/>
  </r>
  <r>
    <x v="12"/>
    <x v="60"/>
    <x v="0"/>
    <x v="8"/>
    <n v="1458234"/>
  </r>
  <r>
    <x v="12"/>
    <x v="60"/>
    <x v="0"/>
    <x v="9"/>
    <n v="662731"/>
  </r>
  <r>
    <x v="12"/>
    <x v="60"/>
    <x v="0"/>
    <x v="10"/>
    <n v="708690"/>
  </r>
  <r>
    <x v="12"/>
    <x v="60"/>
    <x v="0"/>
    <x v="11"/>
    <n v="1204561"/>
  </r>
  <r>
    <x v="12"/>
    <x v="60"/>
    <x v="0"/>
    <x v="12"/>
    <n v="839383"/>
  </r>
  <r>
    <x v="12"/>
    <x v="60"/>
    <x v="0"/>
    <x v="13"/>
    <n v="8828032"/>
  </r>
  <r>
    <x v="12"/>
    <x v="60"/>
    <x v="1"/>
    <x v="0"/>
    <n v="69717"/>
  </r>
  <r>
    <x v="12"/>
    <x v="60"/>
    <x v="1"/>
    <x v="1"/>
    <n v="66876"/>
  </r>
  <r>
    <x v="12"/>
    <x v="60"/>
    <x v="1"/>
    <x v="2"/>
    <n v="3659031"/>
  </r>
  <r>
    <x v="12"/>
    <x v="60"/>
    <x v="1"/>
    <x v="3"/>
    <n v="397183"/>
  </r>
  <r>
    <x v="12"/>
    <x v="60"/>
    <x v="1"/>
    <x v="4"/>
    <n v="18846"/>
  </r>
  <r>
    <x v="12"/>
    <x v="60"/>
    <x v="1"/>
    <x v="5"/>
    <n v="0"/>
  </r>
  <r>
    <x v="12"/>
    <x v="60"/>
    <x v="1"/>
    <x v="6"/>
    <n v="6824310"/>
  </r>
  <r>
    <x v="12"/>
    <x v="60"/>
    <x v="1"/>
    <x v="7"/>
    <n v="0"/>
  </r>
  <r>
    <x v="12"/>
    <x v="60"/>
    <x v="1"/>
    <x v="8"/>
    <n v="1556920"/>
  </r>
  <r>
    <x v="12"/>
    <x v="60"/>
    <x v="1"/>
    <x v="9"/>
    <n v="778129"/>
  </r>
  <r>
    <x v="12"/>
    <x v="60"/>
    <x v="1"/>
    <x v="10"/>
    <n v="0"/>
  </r>
  <r>
    <x v="12"/>
    <x v="60"/>
    <x v="1"/>
    <x v="11"/>
    <n v="1577961"/>
  </r>
  <r>
    <x v="12"/>
    <x v="60"/>
    <x v="1"/>
    <x v="12"/>
    <n v="0"/>
  </r>
  <r>
    <x v="12"/>
    <x v="60"/>
    <x v="1"/>
    <x v="13"/>
    <n v="12426905"/>
  </r>
  <r>
    <x v="12"/>
    <x v="61"/>
    <x v="0"/>
    <x v="0"/>
    <n v="0"/>
  </r>
  <r>
    <x v="12"/>
    <x v="61"/>
    <x v="0"/>
    <x v="1"/>
    <n v="134647"/>
  </r>
  <r>
    <x v="12"/>
    <x v="61"/>
    <x v="0"/>
    <x v="2"/>
    <n v="2569351"/>
  </r>
  <r>
    <x v="12"/>
    <x v="61"/>
    <x v="0"/>
    <x v="3"/>
    <n v="173612"/>
  </r>
  <r>
    <x v="12"/>
    <x v="61"/>
    <x v="0"/>
    <x v="4"/>
    <n v="0"/>
  </r>
  <r>
    <x v="12"/>
    <x v="61"/>
    <x v="0"/>
    <x v="5"/>
    <n v="111102"/>
  </r>
  <r>
    <x v="12"/>
    <x v="61"/>
    <x v="0"/>
    <x v="6"/>
    <n v="397900"/>
  </r>
  <r>
    <x v="12"/>
    <x v="61"/>
    <x v="0"/>
    <x v="7"/>
    <n v="0"/>
  </r>
  <r>
    <x v="12"/>
    <x v="61"/>
    <x v="0"/>
    <x v="8"/>
    <n v="299650"/>
  </r>
  <r>
    <x v="12"/>
    <x v="61"/>
    <x v="0"/>
    <x v="9"/>
    <n v="141713"/>
  </r>
  <r>
    <x v="12"/>
    <x v="61"/>
    <x v="0"/>
    <x v="10"/>
    <n v="205083"/>
  </r>
  <r>
    <x v="12"/>
    <x v="61"/>
    <x v="0"/>
    <x v="11"/>
    <n v="307143"/>
  </r>
  <r>
    <x v="12"/>
    <x v="61"/>
    <x v="0"/>
    <x v="12"/>
    <n v="83112"/>
  </r>
  <r>
    <x v="12"/>
    <x v="61"/>
    <x v="0"/>
    <x v="13"/>
    <n v="2890999"/>
  </r>
  <r>
    <x v="12"/>
    <x v="61"/>
    <x v="1"/>
    <x v="0"/>
    <n v="2902"/>
  </r>
  <r>
    <x v="12"/>
    <x v="61"/>
    <x v="1"/>
    <x v="1"/>
    <n v="145067"/>
  </r>
  <r>
    <x v="12"/>
    <x v="61"/>
    <x v="1"/>
    <x v="2"/>
    <n v="2900097"/>
  </r>
  <r>
    <x v="12"/>
    <x v="61"/>
    <x v="1"/>
    <x v="3"/>
    <n v="145612"/>
  </r>
  <r>
    <x v="12"/>
    <x v="61"/>
    <x v="1"/>
    <x v="4"/>
    <n v="1850"/>
  </r>
  <r>
    <x v="12"/>
    <x v="61"/>
    <x v="1"/>
    <x v="5"/>
    <n v="0"/>
  </r>
  <r>
    <x v="12"/>
    <x v="61"/>
    <x v="1"/>
    <x v="6"/>
    <n v="613549"/>
  </r>
  <r>
    <x v="12"/>
    <x v="61"/>
    <x v="1"/>
    <x v="7"/>
    <n v="0"/>
  </r>
  <r>
    <x v="12"/>
    <x v="61"/>
    <x v="1"/>
    <x v="8"/>
    <n v="343559"/>
  </r>
  <r>
    <x v="12"/>
    <x v="61"/>
    <x v="1"/>
    <x v="9"/>
    <n v="152979"/>
  </r>
  <r>
    <x v="12"/>
    <x v="61"/>
    <x v="1"/>
    <x v="10"/>
    <n v="0"/>
  </r>
  <r>
    <x v="12"/>
    <x v="61"/>
    <x v="1"/>
    <x v="11"/>
    <n v="326677"/>
  </r>
  <r>
    <x v="12"/>
    <x v="61"/>
    <x v="1"/>
    <x v="12"/>
    <n v="0"/>
  </r>
  <r>
    <x v="12"/>
    <x v="61"/>
    <x v="1"/>
    <x v="13"/>
    <n v="3741276"/>
  </r>
  <r>
    <x v="12"/>
    <x v="62"/>
    <x v="0"/>
    <x v="0"/>
    <n v="0"/>
  </r>
  <r>
    <x v="12"/>
    <x v="62"/>
    <x v="0"/>
    <x v="1"/>
    <n v="37382"/>
  </r>
  <r>
    <x v="12"/>
    <x v="62"/>
    <x v="0"/>
    <x v="2"/>
    <n v="378891"/>
  </r>
  <r>
    <x v="12"/>
    <x v="62"/>
    <x v="0"/>
    <x v="3"/>
    <n v="55188"/>
  </r>
  <r>
    <x v="12"/>
    <x v="62"/>
    <x v="0"/>
    <x v="4"/>
    <n v="0"/>
  </r>
  <r>
    <x v="12"/>
    <x v="62"/>
    <x v="0"/>
    <x v="5"/>
    <n v="2873"/>
  </r>
  <r>
    <x v="12"/>
    <x v="62"/>
    <x v="0"/>
    <x v="6"/>
    <n v="195438"/>
  </r>
  <r>
    <x v="12"/>
    <x v="62"/>
    <x v="0"/>
    <x v="7"/>
    <n v="0"/>
  </r>
  <r>
    <x v="12"/>
    <x v="62"/>
    <x v="0"/>
    <x v="8"/>
    <n v="66275"/>
  </r>
  <r>
    <x v="12"/>
    <x v="62"/>
    <x v="0"/>
    <x v="9"/>
    <n v="63295"/>
  </r>
  <r>
    <x v="12"/>
    <x v="62"/>
    <x v="0"/>
    <x v="10"/>
    <n v="134033"/>
  </r>
  <r>
    <x v="12"/>
    <x v="62"/>
    <x v="0"/>
    <x v="11"/>
    <n v="64798"/>
  </r>
  <r>
    <x v="12"/>
    <x v="62"/>
    <x v="0"/>
    <x v="12"/>
    <n v="0"/>
  </r>
  <r>
    <x v="12"/>
    <x v="62"/>
    <x v="0"/>
    <x v="13"/>
    <n v="412631"/>
  </r>
  <r>
    <x v="12"/>
    <x v="62"/>
    <x v="1"/>
    <x v="0"/>
    <n v="0"/>
  </r>
  <r>
    <x v="12"/>
    <x v="62"/>
    <x v="1"/>
    <x v="1"/>
    <n v="37382"/>
  </r>
  <r>
    <x v="12"/>
    <x v="62"/>
    <x v="1"/>
    <x v="2"/>
    <n v="328371"/>
  </r>
  <r>
    <x v="12"/>
    <x v="62"/>
    <x v="1"/>
    <x v="3"/>
    <n v="55188"/>
  </r>
  <r>
    <x v="12"/>
    <x v="62"/>
    <x v="1"/>
    <x v="4"/>
    <n v="1870"/>
  </r>
  <r>
    <x v="12"/>
    <x v="62"/>
    <x v="1"/>
    <x v="5"/>
    <n v="0"/>
  </r>
  <r>
    <x v="12"/>
    <x v="62"/>
    <x v="1"/>
    <x v="6"/>
    <n v="250810"/>
  </r>
  <r>
    <x v="12"/>
    <x v="62"/>
    <x v="1"/>
    <x v="7"/>
    <n v="0"/>
  </r>
  <r>
    <x v="12"/>
    <x v="62"/>
    <x v="1"/>
    <x v="8"/>
    <n v="66275"/>
  </r>
  <r>
    <x v="12"/>
    <x v="62"/>
    <x v="1"/>
    <x v="9"/>
    <n v="65350"/>
  </r>
  <r>
    <x v="12"/>
    <x v="62"/>
    <x v="1"/>
    <x v="10"/>
    <n v="0"/>
  </r>
  <r>
    <x v="12"/>
    <x v="62"/>
    <x v="1"/>
    <x v="11"/>
    <n v="67099"/>
  </r>
  <r>
    <x v="12"/>
    <x v="62"/>
    <x v="1"/>
    <x v="12"/>
    <n v="0"/>
  </r>
  <r>
    <x v="12"/>
    <x v="62"/>
    <x v="1"/>
    <x v="13"/>
    <n v="552765"/>
  </r>
  <r>
    <x v="12"/>
    <x v="63"/>
    <x v="0"/>
    <x v="0"/>
    <n v="0"/>
  </r>
  <r>
    <x v="12"/>
    <x v="63"/>
    <x v="0"/>
    <x v="1"/>
    <n v="59953"/>
  </r>
  <r>
    <x v="12"/>
    <x v="63"/>
    <x v="0"/>
    <x v="2"/>
    <n v="347002"/>
  </r>
  <r>
    <x v="12"/>
    <x v="63"/>
    <x v="0"/>
    <x v="3"/>
    <n v="47997"/>
  </r>
  <r>
    <x v="12"/>
    <x v="63"/>
    <x v="0"/>
    <x v="4"/>
    <n v="1400"/>
  </r>
  <r>
    <x v="12"/>
    <x v="63"/>
    <x v="0"/>
    <x v="5"/>
    <n v="21238"/>
  </r>
  <r>
    <x v="12"/>
    <x v="63"/>
    <x v="0"/>
    <x v="6"/>
    <n v="167838"/>
  </r>
  <r>
    <x v="12"/>
    <x v="63"/>
    <x v="0"/>
    <x v="7"/>
    <n v="0"/>
  </r>
  <r>
    <x v="12"/>
    <x v="63"/>
    <x v="0"/>
    <x v="8"/>
    <n v="4490"/>
  </r>
  <r>
    <x v="12"/>
    <x v="63"/>
    <x v="0"/>
    <x v="9"/>
    <n v="68525"/>
  </r>
  <r>
    <x v="12"/>
    <x v="63"/>
    <x v="0"/>
    <x v="10"/>
    <n v="30761"/>
  </r>
  <r>
    <x v="12"/>
    <x v="63"/>
    <x v="0"/>
    <x v="11"/>
    <n v="45867"/>
  </r>
  <r>
    <x v="12"/>
    <x v="63"/>
    <x v="0"/>
    <x v="12"/>
    <n v="0"/>
  </r>
  <r>
    <x v="12"/>
    <x v="63"/>
    <x v="0"/>
    <x v="13"/>
    <n v="335323"/>
  </r>
  <r>
    <x v="12"/>
    <x v="63"/>
    <x v="1"/>
    <x v="0"/>
    <n v="0"/>
  </r>
  <r>
    <x v="12"/>
    <x v="63"/>
    <x v="1"/>
    <x v="1"/>
    <n v="59953"/>
  </r>
  <r>
    <x v="12"/>
    <x v="63"/>
    <x v="1"/>
    <x v="2"/>
    <n v="314682"/>
  </r>
  <r>
    <x v="12"/>
    <x v="63"/>
    <x v="1"/>
    <x v="3"/>
    <n v="47997"/>
  </r>
  <r>
    <x v="12"/>
    <x v="63"/>
    <x v="1"/>
    <x v="4"/>
    <n v="1400"/>
  </r>
  <r>
    <x v="12"/>
    <x v="63"/>
    <x v="1"/>
    <x v="5"/>
    <n v="0"/>
  </r>
  <r>
    <x v="12"/>
    <x v="63"/>
    <x v="1"/>
    <x v="6"/>
    <n v="208221"/>
  </r>
  <r>
    <x v="12"/>
    <x v="63"/>
    <x v="1"/>
    <x v="7"/>
    <n v="0"/>
  </r>
  <r>
    <x v="12"/>
    <x v="63"/>
    <x v="1"/>
    <x v="8"/>
    <n v="4490"/>
  </r>
  <r>
    <x v="12"/>
    <x v="63"/>
    <x v="1"/>
    <x v="9"/>
    <n v="68524"/>
  </r>
  <r>
    <x v="12"/>
    <x v="63"/>
    <x v="1"/>
    <x v="10"/>
    <n v="0"/>
  </r>
  <r>
    <x v="12"/>
    <x v="63"/>
    <x v="1"/>
    <x v="11"/>
    <n v="48232"/>
  </r>
  <r>
    <x v="12"/>
    <x v="63"/>
    <x v="1"/>
    <x v="12"/>
    <n v="0"/>
  </r>
  <r>
    <x v="12"/>
    <x v="63"/>
    <x v="1"/>
    <x v="13"/>
    <n v="397751"/>
  </r>
  <r>
    <x v="12"/>
    <x v="64"/>
    <x v="0"/>
    <x v="0"/>
    <n v="0"/>
  </r>
  <r>
    <x v="12"/>
    <x v="64"/>
    <x v="0"/>
    <x v="1"/>
    <n v="44573"/>
  </r>
  <r>
    <x v="12"/>
    <x v="64"/>
    <x v="0"/>
    <x v="2"/>
    <n v="312017"/>
  </r>
  <r>
    <x v="12"/>
    <x v="64"/>
    <x v="0"/>
    <x v="3"/>
    <n v="36744"/>
  </r>
  <r>
    <x v="12"/>
    <x v="64"/>
    <x v="0"/>
    <x v="4"/>
    <n v="14438"/>
  </r>
  <r>
    <x v="12"/>
    <x v="64"/>
    <x v="0"/>
    <x v="5"/>
    <n v="6806"/>
  </r>
  <r>
    <x v="12"/>
    <x v="64"/>
    <x v="0"/>
    <x v="6"/>
    <n v="27965"/>
  </r>
  <r>
    <x v="12"/>
    <x v="64"/>
    <x v="0"/>
    <x v="7"/>
    <n v="0"/>
  </r>
  <r>
    <x v="12"/>
    <x v="64"/>
    <x v="0"/>
    <x v="8"/>
    <n v="0"/>
  </r>
  <r>
    <x v="12"/>
    <x v="64"/>
    <x v="0"/>
    <x v="9"/>
    <n v="72701"/>
  </r>
  <r>
    <x v="12"/>
    <x v="64"/>
    <x v="0"/>
    <x v="10"/>
    <n v="2895"/>
  </r>
  <r>
    <x v="12"/>
    <x v="64"/>
    <x v="0"/>
    <x v="11"/>
    <n v="51323"/>
  </r>
  <r>
    <x v="12"/>
    <x v="64"/>
    <x v="0"/>
    <x v="12"/>
    <n v="0"/>
  </r>
  <r>
    <x v="12"/>
    <x v="64"/>
    <x v="0"/>
    <x v="13"/>
    <n v="213148"/>
  </r>
  <r>
    <x v="12"/>
    <x v="64"/>
    <x v="1"/>
    <x v="0"/>
    <n v="0"/>
  </r>
  <r>
    <x v="12"/>
    <x v="64"/>
    <x v="1"/>
    <x v="1"/>
    <n v="44573"/>
  </r>
  <r>
    <x v="12"/>
    <x v="64"/>
    <x v="1"/>
    <x v="2"/>
    <n v="309675"/>
  </r>
  <r>
    <x v="12"/>
    <x v="64"/>
    <x v="1"/>
    <x v="3"/>
    <n v="36244"/>
  </r>
  <r>
    <x v="12"/>
    <x v="64"/>
    <x v="1"/>
    <x v="4"/>
    <n v="14438"/>
  </r>
  <r>
    <x v="12"/>
    <x v="64"/>
    <x v="1"/>
    <x v="5"/>
    <n v="0"/>
  </r>
  <r>
    <x v="12"/>
    <x v="64"/>
    <x v="1"/>
    <x v="6"/>
    <n v="27965"/>
  </r>
  <r>
    <x v="12"/>
    <x v="64"/>
    <x v="1"/>
    <x v="7"/>
    <n v="0"/>
  </r>
  <r>
    <x v="12"/>
    <x v="64"/>
    <x v="1"/>
    <x v="8"/>
    <n v="0"/>
  </r>
  <r>
    <x v="12"/>
    <x v="64"/>
    <x v="1"/>
    <x v="9"/>
    <n v="72830"/>
  </r>
  <r>
    <x v="12"/>
    <x v="64"/>
    <x v="1"/>
    <x v="10"/>
    <n v="0"/>
  </r>
  <r>
    <x v="12"/>
    <x v="64"/>
    <x v="1"/>
    <x v="11"/>
    <n v="51441"/>
  </r>
  <r>
    <x v="12"/>
    <x v="64"/>
    <x v="1"/>
    <x v="12"/>
    <n v="0"/>
  </r>
  <r>
    <x v="12"/>
    <x v="64"/>
    <x v="1"/>
    <x v="13"/>
    <n v="220996"/>
  </r>
  <r>
    <x v="12"/>
    <x v="65"/>
    <x v="0"/>
    <x v="0"/>
    <n v="0"/>
  </r>
  <r>
    <x v="12"/>
    <x v="65"/>
    <x v="0"/>
    <x v="1"/>
    <n v="149090"/>
  </r>
  <r>
    <x v="12"/>
    <x v="65"/>
    <x v="0"/>
    <x v="2"/>
    <n v="1844434"/>
  </r>
  <r>
    <x v="12"/>
    <x v="65"/>
    <x v="0"/>
    <x v="3"/>
    <n v="244511"/>
  </r>
  <r>
    <x v="12"/>
    <x v="65"/>
    <x v="0"/>
    <x v="4"/>
    <n v="0"/>
  </r>
  <r>
    <x v="12"/>
    <x v="65"/>
    <x v="0"/>
    <x v="5"/>
    <n v="104652"/>
  </r>
  <r>
    <x v="12"/>
    <x v="65"/>
    <x v="0"/>
    <x v="6"/>
    <n v="271691"/>
  </r>
  <r>
    <x v="12"/>
    <x v="65"/>
    <x v="0"/>
    <x v="7"/>
    <n v="0"/>
  </r>
  <r>
    <x v="12"/>
    <x v="65"/>
    <x v="0"/>
    <x v="8"/>
    <n v="96233"/>
  </r>
  <r>
    <x v="12"/>
    <x v="65"/>
    <x v="0"/>
    <x v="9"/>
    <n v="154921"/>
  </r>
  <r>
    <x v="12"/>
    <x v="65"/>
    <x v="0"/>
    <x v="10"/>
    <n v="117763"/>
  </r>
  <r>
    <x v="12"/>
    <x v="65"/>
    <x v="0"/>
    <x v="11"/>
    <n v="158396"/>
  </r>
  <r>
    <x v="12"/>
    <x v="65"/>
    <x v="0"/>
    <x v="12"/>
    <n v="2976"/>
  </r>
  <r>
    <x v="12"/>
    <x v="65"/>
    <x v="0"/>
    <x v="13"/>
    <n v="1602793"/>
  </r>
  <r>
    <x v="12"/>
    <x v="65"/>
    <x v="1"/>
    <x v="0"/>
    <n v="0"/>
  </r>
  <r>
    <x v="12"/>
    <x v="65"/>
    <x v="1"/>
    <x v="1"/>
    <n v="149090"/>
  </r>
  <r>
    <x v="12"/>
    <x v="65"/>
    <x v="1"/>
    <x v="2"/>
    <n v="1633870"/>
  </r>
  <r>
    <x v="12"/>
    <x v="65"/>
    <x v="1"/>
    <x v="3"/>
    <n v="244511"/>
  </r>
  <r>
    <x v="12"/>
    <x v="65"/>
    <x v="1"/>
    <x v="4"/>
    <n v="655"/>
  </r>
  <r>
    <x v="12"/>
    <x v="65"/>
    <x v="1"/>
    <x v="5"/>
    <n v="0"/>
  </r>
  <r>
    <x v="12"/>
    <x v="65"/>
    <x v="1"/>
    <x v="6"/>
    <n v="510631"/>
  </r>
  <r>
    <x v="12"/>
    <x v="65"/>
    <x v="1"/>
    <x v="7"/>
    <n v="0"/>
  </r>
  <r>
    <x v="12"/>
    <x v="65"/>
    <x v="1"/>
    <x v="8"/>
    <n v="96233"/>
  </r>
  <r>
    <x v="12"/>
    <x v="65"/>
    <x v="1"/>
    <x v="9"/>
    <n v="129498"/>
  </r>
  <r>
    <x v="12"/>
    <x v="65"/>
    <x v="1"/>
    <x v="10"/>
    <n v="0"/>
  </r>
  <r>
    <x v="12"/>
    <x v="65"/>
    <x v="1"/>
    <x v="11"/>
    <n v="165058"/>
  </r>
  <r>
    <x v="12"/>
    <x v="65"/>
    <x v="1"/>
    <x v="12"/>
    <n v="0"/>
  </r>
  <r>
    <x v="12"/>
    <x v="65"/>
    <x v="1"/>
    <x v="13"/>
    <n v="1882038"/>
  </r>
  <r>
    <x v="12"/>
    <x v="66"/>
    <x v="0"/>
    <x v="0"/>
    <n v="0"/>
  </r>
  <r>
    <x v="12"/>
    <x v="66"/>
    <x v="0"/>
    <x v="1"/>
    <n v="5615"/>
  </r>
  <r>
    <x v="12"/>
    <x v="66"/>
    <x v="0"/>
    <x v="2"/>
    <n v="1040755"/>
  </r>
  <r>
    <x v="12"/>
    <x v="66"/>
    <x v="0"/>
    <x v="3"/>
    <n v="635144"/>
  </r>
  <r>
    <x v="12"/>
    <x v="66"/>
    <x v="0"/>
    <x v="4"/>
    <n v="8161"/>
  </r>
  <r>
    <x v="12"/>
    <x v="66"/>
    <x v="0"/>
    <x v="5"/>
    <n v="112264"/>
  </r>
  <r>
    <x v="12"/>
    <x v="66"/>
    <x v="0"/>
    <x v="6"/>
    <n v="930119"/>
  </r>
  <r>
    <x v="12"/>
    <x v="66"/>
    <x v="0"/>
    <x v="7"/>
    <n v="0"/>
  </r>
  <r>
    <x v="12"/>
    <x v="66"/>
    <x v="0"/>
    <x v="8"/>
    <n v="26702"/>
  </r>
  <r>
    <x v="12"/>
    <x v="66"/>
    <x v="0"/>
    <x v="9"/>
    <n v="137734"/>
  </r>
  <r>
    <x v="12"/>
    <x v="66"/>
    <x v="0"/>
    <x v="10"/>
    <n v="130013"/>
  </r>
  <r>
    <x v="12"/>
    <x v="66"/>
    <x v="0"/>
    <x v="11"/>
    <n v="238231"/>
  </r>
  <r>
    <x v="12"/>
    <x v="66"/>
    <x v="0"/>
    <x v="12"/>
    <n v="10046"/>
  </r>
  <r>
    <x v="12"/>
    <x v="66"/>
    <x v="0"/>
    <x v="13"/>
    <n v="1216922"/>
  </r>
  <r>
    <x v="12"/>
    <x v="66"/>
    <x v="1"/>
    <x v="0"/>
    <n v="0"/>
  </r>
  <r>
    <x v="12"/>
    <x v="66"/>
    <x v="1"/>
    <x v="1"/>
    <n v="42878"/>
  </r>
  <r>
    <x v="12"/>
    <x v="66"/>
    <x v="1"/>
    <x v="2"/>
    <n v="1056183"/>
  </r>
  <r>
    <x v="12"/>
    <x v="66"/>
    <x v="1"/>
    <x v="3"/>
    <n v="239690"/>
  </r>
  <r>
    <x v="12"/>
    <x v="66"/>
    <x v="1"/>
    <x v="4"/>
    <n v="8161"/>
  </r>
  <r>
    <x v="12"/>
    <x v="66"/>
    <x v="1"/>
    <x v="5"/>
    <n v="0"/>
  </r>
  <r>
    <x v="12"/>
    <x v="66"/>
    <x v="1"/>
    <x v="6"/>
    <n v="1450887"/>
  </r>
  <r>
    <x v="12"/>
    <x v="66"/>
    <x v="1"/>
    <x v="7"/>
    <n v="0"/>
  </r>
  <r>
    <x v="12"/>
    <x v="66"/>
    <x v="1"/>
    <x v="8"/>
    <n v="26702"/>
  </r>
  <r>
    <x v="12"/>
    <x v="66"/>
    <x v="1"/>
    <x v="9"/>
    <n v="151511"/>
  </r>
  <r>
    <x v="12"/>
    <x v="66"/>
    <x v="1"/>
    <x v="10"/>
    <n v="0"/>
  </r>
  <r>
    <x v="12"/>
    <x v="66"/>
    <x v="1"/>
    <x v="11"/>
    <n v="259046"/>
  </r>
  <r>
    <x v="12"/>
    <x v="66"/>
    <x v="1"/>
    <x v="12"/>
    <n v="0"/>
  </r>
  <r>
    <x v="12"/>
    <x v="66"/>
    <x v="1"/>
    <x v="13"/>
    <n v="2350578"/>
  </r>
  <r>
    <x v="12"/>
    <x v="67"/>
    <x v="0"/>
    <x v="0"/>
    <n v="0"/>
  </r>
  <r>
    <x v="12"/>
    <x v="67"/>
    <x v="0"/>
    <x v="1"/>
    <n v="2157"/>
  </r>
  <r>
    <x v="12"/>
    <x v="67"/>
    <x v="0"/>
    <x v="2"/>
    <n v="518436"/>
  </r>
  <r>
    <x v="12"/>
    <x v="67"/>
    <x v="0"/>
    <x v="3"/>
    <n v="75221"/>
  </r>
  <r>
    <x v="12"/>
    <x v="67"/>
    <x v="0"/>
    <x v="4"/>
    <n v="0"/>
  </r>
  <r>
    <x v="12"/>
    <x v="67"/>
    <x v="0"/>
    <x v="5"/>
    <n v="230851"/>
  </r>
  <r>
    <x v="12"/>
    <x v="67"/>
    <x v="0"/>
    <x v="6"/>
    <n v="368344"/>
  </r>
  <r>
    <x v="12"/>
    <x v="67"/>
    <x v="0"/>
    <x v="7"/>
    <n v="0"/>
  </r>
  <r>
    <x v="12"/>
    <x v="67"/>
    <x v="0"/>
    <x v="8"/>
    <n v="0"/>
  </r>
  <r>
    <x v="12"/>
    <x v="67"/>
    <x v="0"/>
    <x v="9"/>
    <n v="102447"/>
  </r>
  <r>
    <x v="12"/>
    <x v="67"/>
    <x v="0"/>
    <x v="10"/>
    <n v="80316"/>
  </r>
  <r>
    <x v="12"/>
    <x v="67"/>
    <x v="0"/>
    <x v="11"/>
    <n v="111691"/>
  </r>
  <r>
    <x v="12"/>
    <x v="67"/>
    <x v="0"/>
    <x v="12"/>
    <n v="0"/>
  </r>
  <r>
    <x v="12"/>
    <x v="67"/>
    <x v="0"/>
    <x v="13"/>
    <n v="507479"/>
  </r>
  <r>
    <x v="12"/>
    <x v="67"/>
    <x v="1"/>
    <x v="0"/>
    <n v="1610"/>
  </r>
  <r>
    <x v="12"/>
    <x v="67"/>
    <x v="1"/>
    <x v="1"/>
    <n v="40595"/>
  </r>
  <r>
    <x v="12"/>
    <x v="67"/>
    <x v="1"/>
    <x v="2"/>
    <n v="432682"/>
  </r>
  <r>
    <x v="12"/>
    <x v="67"/>
    <x v="1"/>
    <x v="3"/>
    <n v="75221"/>
  </r>
  <r>
    <x v="12"/>
    <x v="67"/>
    <x v="1"/>
    <x v="4"/>
    <n v="0"/>
  </r>
  <r>
    <x v="12"/>
    <x v="67"/>
    <x v="1"/>
    <x v="5"/>
    <n v="0"/>
  </r>
  <r>
    <x v="12"/>
    <x v="67"/>
    <x v="1"/>
    <x v="6"/>
    <n v="545966"/>
  </r>
  <r>
    <x v="12"/>
    <x v="67"/>
    <x v="1"/>
    <x v="7"/>
    <n v="0"/>
  </r>
  <r>
    <x v="12"/>
    <x v="67"/>
    <x v="1"/>
    <x v="8"/>
    <n v="0"/>
  </r>
  <r>
    <x v="12"/>
    <x v="67"/>
    <x v="1"/>
    <x v="9"/>
    <n v="117492"/>
  </r>
  <r>
    <x v="12"/>
    <x v="67"/>
    <x v="1"/>
    <x v="10"/>
    <n v="0"/>
  </r>
  <r>
    <x v="12"/>
    <x v="67"/>
    <x v="1"/>
    <x v="11"/>
    <n v="136803"/>
  </r>
  <r>
    <x v="12"/>
    <x v="67"/>
    <x v="1"/>
    <x v="12"/>
    <n v="0"/>
  </r>
  <r>
    <x v="12"/>
    <x v="67"/>
    <x v="1"/>
    <x v="13"/>
    <n v="883753"/>
  </r>
  <r>
    <x v="12"/>
    <x v="68"/>
    <x v="0"/>
    <x v="0"/>
    <n v="0"/>
  </r>
  <r>
    <x v="12"/>
    <x v="68"/>
    <x v="0"/>
    <x v="1"/>
    <n v="2257"/>
  </r>
  <r>
    <x v="12"/>
    <x v="68"/>
    <x v="0"/>
    <x v="2"/>
    <n v="837627"/>
  </r>
  <r>
    <x v="12"/>
    <x v="68"/>
    <x v="0"/>
    <x v="3"/>
    <n v="176934"/>
  </r>
  <r>
    <x v="12"/>
    <x v="68"/>
    <x v="0"/>
    <x v="4"/>
    <n v="0"/>
  </r>
  <r>
    <x v="12"/>
    <x v="68"/>
    <x v="0"/>
    <x v="5"/>
    <n v="80231"/>
  </r>
  <r>
    <x v="12"/>
    <x v="68"/>
    <x v="0"/>
    <x v="6"/>
    <n v="1685938"/>
  </r>
  <r>
    <x v="12"/>
    <x v="68"/>
    <x v="0"/>
    <x v="7"/>
    <n v="0"/>
  </r>
  <r>
    <x v="12"/>
    <x v="68"/>
    <x v="0"/>
    <x v="8"/>
    <n v="416883"/>
  </r>
  <r>
    <x v="12"/>
    <x v="68"/>
    <x v="0"/>
    <x v="9"/>
    <n v="177670"/>
  </r>
  <r>
    <x v="12"/>
    <x v="68"/>
    <x v="0"/>
    <x v="10"/>
    <n v="103223"/>
  </r>
  <r>
    <x v="12"/>
    <x v="68"/>
    <x v="0"/>
    <x v="11"/>
    <n v="258604"/>
  </r>
  <r>
    <x v="12"/>
    <x v="68"/>
    <x v="0"/>
    <x v="12"/>
    <n v="165219"/>
  </r>
  <r>
    <x v="12"/>
    <x v="68"/>
    <x v="0"/>
    <x v="13"/>
    <n v="2823956"/>
  </r>
  <r>
    <x v="12"/>
    <x v="68"/>
    <x v="1"/>
    <x v="0"/>
    <n v="0"/>
  </r>
  <r>
    <x v="12"/>
    <x v="68"/>
    <x v="1"/>
    <x v="1"/>
    <n v="2257"/>
  </r>
  <r>
    <x v="12"/>
    <x v="68"/>
    <x v="1"/>
    <x v="2"/>
    <n v="948142"/>
  </r>
  <r>
    <x v="12"/>
    <x v="68"/>
    <x v="1"/>
    <x v="3"/>
    <n v="176934"/>
  </r>
  <r>
    <x v="12"/>
    <x v="68"/>
    <x v="1"/>
    <x v="4"/>
    <n v="0"/>
  </r>
  <r>
    <x v="12"/>
    <x v="68"/>
    <x v="1"/>
    <x v="5"/>
    <n v="0"/>
  </r>
  <r>
    <x v="12"/>
    <x v="68"/>
    <x v="1"/>
    <x v="6"/>
    <n v="1761656"/>
  </r>
  <r>
    <x v="12"/>
    <x v="68"/>
    <x v="1"/>
    <x v="7"/>
    <n v="0"/>
  </r>
  <r>
    <x v="12"/>
    <x v="68"/>
    <x v="1"/>
    <x v="8"/>
    <n v="416883"/>
  </r>
  <r>
    <x v="12"/>
    <x v="68"/>
    <x v="1"/>
    <x v="9"/>
    <n v="184209"/>
  </r>
  <r>
    <x v="12"/>
    <x v="68"/>
    <x v="1"/>
    <x v="10"/>
    <n v="0"/>
  </r>
  <r>
    <x v="12"/>
    <x v="68"/>
    <x v="1"/>
    <x v="11"/>
    <n v="283907"/>
  </r>
  <r>
    <x v="12"/>
    <x v="68"/>
    <x v="1"/>
    <x v="12"/>
    <n v="0"/>
  </r>
  <r>
    <x v="12"/>
    <x v="68"/>
    <x v="1"/>
    <x v="13"/>
    <n v="3047188"/>
  </r>
  <r>
    <x v="12"/>
    <x v="69"/>
    <x v="0"/>
    <x v="0"/>
    <n v="0"/>
  </r>
  <r>
    <x v="12"/>
    <x v="69"/>
    <x v="0"/>
    <x v="1"/>
    <n v="103972"/>
  </r>
  <r>
    <x v="12"/>
    <x v="69"/>
    <x v="0"/>
    <x v="2"/>
    <n v="1479688"/>
  </r>
  <r>
    <x v="12"/>
    <x v="69"/>
    <x v="0"/>
    <x v="3"/>
    <n v="122143"/>
  </r>
  <r>
    <x v="12"/>
    <x v="69"/>
    <x v="0"/>
    <x v="4"/>
    <n v="17274"/>
  </r>
  <r>
    <x v="12"/>
    <x v="69"/>
    <x v="0"/>
    <x v="5"/>
    <n v="96421"/>
  </r>
  <r>
    <x v="12"/>
    <x v="69"/>
    <x v="0"/>
    <x v="6"/>
    <n v="1163411"/>
  </r>
  <r>
    <x v="12"/>
    <x v="69"/>
    <x v="0"/>
    <x v="7"/>
    <n v="0"/>
  </r>
  <r>
    <x v="12"/>
    <x v="69"/>
    <x v="0"/>
    <x v="8"/>
    <n v="332573"/>
  </r>
  <r>
    <x v="12"/>
    <x v="69"/>
    <x v="0"/>
    <x v="9"/>
    <n v="146456"/>
  </r>
  <r>
    <x v="12"/>
    <x v="69"/>
    <x v="0"/>
    <x v="10"/>
    <n v="93709"/>
  </r>
  <r>
    <x v="12"/>
    <x v="69"/>
    <x v="0"/>
    <x v="11"/>
    <n v="194303"/>
  </r>
  <r>
    <x v="12"/>
    <x v="69"/>
    <x v="0"/>
    <x v="12"/>
    <n v="67897"/>
  </r>
  <r>
    <x v="12"/>
    <x v="69"/>
    <x v="0"/>
    <x v="13"/>
    <n v="2657897"/>
  </r>
  <r>
    <x v="12"/>
    <x v="69"/>
    <x v="1"/>
    <x v="0"/>
    <n v="0"/>
  </r>
  <r>
    <x v="12"/>
    <x v="69"/>
    <x v="1"/>
    <x v="1"/>
    <n v="256321"/>
  </r>
  <r>
    <x v="12"/>
    <x v="69"/>
    <x v="1"/>
    <x v="2"/>
    <n v="2117808"/>
  </r>
  <r>
    <x v="12"/>
    <x v="69"/>
    <x v="1"/>
    <x v="3"/>
    <n v="122889"/>
  </r>
  <r>
    <x v="12"/>
    <x v="69"/>
    <x v="1"/>
    <x v="4"/>
    <n v="17274"/>
  </r>
  <r>
    <x v="12"/>
    <x v="69"/>
    <x v="1"/>
    <x v="5"/>
    <n v="0"/>
  </r>
  <r>
    <x v="12"/>
    <x v="69"/>
    <x v="1"/>
    <x v="6"/>
    <n v="1453684"/>
  </r>
  <r>
    <x v="12"/>
    <x v="69"/>
    <x v="1"/>
    <x v="7"/>
    <n v="0"/>
  </r>
  <r>
    <x v="12"/>
    <x v="69"/>
    <x v="1"/>
    <x v="8"/>
    <n v="353607"/>
  </r>
  <r>
    <x v="12"/>
    <x v="69"/>
    <x v="1"/>
    <x v="9"/>
    <n v="166284"/>
  </r>
  <r>
    <x v="12"/>
    <x v="69"/>
    <x v="1"/>
    <x v="10"/>
    <n v="0"/>
  </r>
  <r>
    <x v="12"/>
    <x v="69"/>
    <x v="1"/>
    <x v="11"/>
    <n v="220906"/>
  </r>
  <r>
    <x v="12"/>
    <x v="69"/>
    <x v="1"/>
    <x v="12"/>
    <n v="0"/>
  </r>
  <r>
    <x v="12"/>
    <x v="69"/>
    <x v="1"/>
    <x v="13"/>
    <n v="3583237"/>
  </r>
  <r>
    <x v="12"/>
    <x v="70"/>
    <x v="0"/>
    <x v="0"/>
    <n v="0"/>
  </r>
  <r>
    <x v="12"/>
    <x v="70"/>
    <x v="0"/>
    <x v="1"/>
    <n v="10605"/>
  </r>
  <r>
    <x v="12"/>
    <x v="70"/>
    <x v="0"/>
    <x v="2"/>
    <n v="980997"/>
  </r>
  <r>
    <x v="12"/>
    <x v="70"/>
    <x v="0"/>
    <x v="3"/>
    <n v="36160"/>
  </r>
  <r>
    <x v="12"/>
    <x v="70"/>
    <x v="0"/>
    <x v="4"/>
    <n v="0"/>
  </r>
  <r>
    <x v="12"/>
    <x v="70"/>
    <x v="0"/>
    <x v="5"/>
    <n v="151578"/>
  </r>
  <r>
    <x v="12"/>
    <x v="70"/>
    <x v="0"/>
    <x v="6"/>
    <n v="692857"/>
  </r>
  <r>
    <x v="12"/>
    <x v="70"/>
    <x v="0"/>
    <x v="7"/>
    <n v="0"/>
  </r>
  <r>
    <x v="12"/>
    <x v="70"/>
    <x v="0"/>
    <x v="8"/>
    <n v="0"/>
  </r>
  <r>
    <x v="12"/>
    <x v="70"/>
    <x v="0"/>
    <x v="9"/>
    <n v="74693"/>
  </r>
  <r>
    <x v="12"/>
    <x v="70"/>
    <x v="0"/>
    <x v="10"/>
    <n v="446035"/>
  </r>
  <r>
    <x v="12"/>
    <x v="70"/>
    <x v="0"/>
    <x v="11"/>
    <n v="118947"/>
  </r>
  <r>
    <x v="12"/>
    <x v="70"/>
    <x v="0"/>
    <x v="12"/>
    <n v="0"/>
  </r>
  <r>
    <x v="12"/>
    <x v="70"/>
    <x v="0"/>
    <x v="13"/>
    <n v="1073730"/>
  </r>
  <r>
    <x v="12"/>
    <x v="70"/>
    <x v="1"/>
    <x v="0"/>
    <n v="0"/>
  </r>
  <r>
    <x v="12"/>
    <x v="70"/>
    <x v="1"/>
    <x v="1"/>
    <n v="15011"/>
  </r>
  <r>
    <x v="12"/>
    <x v="70"/>
    <x v="1"/>
    <x v="2"/>
    <n v="570479"/>
  </r>
  <r>
    <x v="12"/>
    <x v="70"/>
    <x v="1"/>
    <x v="3"/>
    <n v="36160"/>
  </r>
  <r>
    <x v="12"/>
    <x v="70"/>
    <x v="1"/>
    <x v="4"/>
    <n v="0"/>
  </r>
  <r>
    <x v="12"/>
    <x v="70"/>
    <x v="1"/>
    <x v="5"/>
    <n v="0"/>
  </r>
  <r>
    <x v="12"/>
    <x v="70"/>
    <x v="1"/>
    <x v="6"/>
    <n v="897727"/>
  </r>
  <r>
    <x v="12"/>
    <x v="70"/>
    <x v="1"/>
    <x v="7"/>
    <n v="0"/>
  </r>
  <r>
    <x v="12"/>
    <x v="70"/>
    <x v="1"/>
    <x v="8"/>
    <n v="0"/>
  </r>
  <r>
    <x v="12"/>
    <x v="70"/>
    <x v="1"/>
    <x v="9"/>
    <n v="86970"/>
  </r>
  <r>
    <x v="12"/>
    <x v="70"/>
    <x v="1"/>
    <x v="10"/>
    <n v="0"/>
  </r>
  <r>
    <x v="12"/>
    <x v="70"/>
    <x v="1"/>
    <x v="11"/>
    <n v="135477"/>
  </r>
  <r>
    <x v="12"/>
    <x v="70"/>
    <x v="1"/>
    <x v="12"/>
    <n v="0"/>
  </r>
  <r>
    <x v="12"/>
    <x v="70"/>
    <x v="1"/>
    <x v="13"/>
    <n v="1465542"/>
  </r>
  <r>
    <x v="12"/>
    <x v="71"/>
    <x v="0"/>
    <x v="0"/>
    <n v="0"/>
  </r>
  <r>
    <x v="12"/>
    <x v="71"/>
    <x v="0"/>
    <x v="1"/>
    <n v="26102"/>
  </r>
  <r>
    <x v="12"/>
    <x v="71"/>
    <x v="0"/>
    <x v="2"/>
    <n v="543364"/>
  </r>
  <r>
    <x v="12"/>
    <x v="71"/>
    <x v="0"/>
    <x v="3"/>
    <n v="114127"/>
  </r>
  <r>
    <x v="12"/>
    <x v="71"/>
    <x v="0"/>
    <x v="4"/>
    <n v="0"/>
  </r>
  <r>
    <x v="12"/>
    <x v="71"/>
    <x v="0"/>
    <x v="5"/>
    <n v="26761"/>
  </r>
  <r>
    <x v="12"/>
    <x v="71"/>
    <x v="0"/>
    <x v="6"/>
    <n v="5697"/>
  </r>
  <r>
    <x v="12"/>
    <x v="71"/>
    <x v="0"/>
    <x v="7"/>
    <n v="0"/>
  </r>
  <r>
    <x v="12"/>
    <x v="71"/>
    <x v="0"/>
    <x v="8"/>
    <n v="0"/>
  </r>
  <r>
    <x v="12"/>
    <x v="71"/>
    <x v="0"/>
    <x v="9"/>
    <n v="56742"/>
  </r>
  <r>
    <x v="12"/>
    <x v="71"/>
    <x v="0"/>
    <x v="10"/>
    <n v="47757"/>
  </r>
  <r>
    <x v="12"/>
    <x v="71"/>
    <x v="0"/>
    <x v="11"/>
    <n v="55025"/>
  </r>
  <r>
    <x v="12"/>
    <x v="71"/>
    <x v="0"/>
    <x v="12"/>
    <n v="29091"/>
  </r>
  <r>
    <x v="12"/>
    <x v="71"/>
    <x v="0"/>
    <x v="13"/>
    <n v="361688"/>
  </r>
  <r>
    <x v="12"/>
    <x v="71"/>
    <x v="1"/>
    <x v="0"/>
    <n v="0"/>
  </r>
  <r>
    <x v="12"/>
    <x v="71"/>
    <x v="1"/>
    <x v="1"/>
    <n v="31110"/>
  </r>
  <r>
    <x v="12"/>
    <x v="71"/>
    <x v="1"/>
    <x v="2"/>
    <n v="547545"/>
  </r>
  <r>
    <x v="12"/>
    <x v="71"/>
    <x v="1"/>
    <x v="3"/>
    <n v="64127"/>
  </r>
  <r>
    <x v="12"/>
    <x v="71"/>
    <x v="1"/>
    <x v="4"/>
    <n v="570"/>
  </r>
  <r>
    <x v="12"/>
    <x v="71"/>
    <x v="1"/>
    <x v="5"/>
    <n v="0"/>
  </r>
  <r>
    <x v="12"/>
    <x v="71"/>
    <x v="1"/>
    <x v="6"/>
    <n v="50661"/>
  </r>
  <r>
    <x v="12"/>
    <x v="71"/>
    <x v="1"/>
    <x v="7"/>
    <n v="0"/>
  </r>
  <r>
    <x v="12"/>
    <x v="71"/>
    <x v="1"/>
    <x v="8"/>
    <n v="0"/>
  </r>
  <r>
    <x v="12"/>
    <x v="71"/>
    <x v="1"/>
    <x v="9"/>
    <n v="58134"/>
  </r>
  <r>
    <x v="12"/>
    <x v="71"/>
    <x v="1"/>
    <x v="10"/>
    <n v="0"/>
  </r>
  <r>
    <x v="12"/>
    <x v="71"/>
    <x v="1"/>
    <x v="11"/>
    <n v="67235"/>
  </r>
  <r>
    <x v="12"/>
    <x v="71"/>
    <x v="1"/>
    <x v="12"/>
    <n v="0"/>
  </r>
  <r>
    <x v="12"/>
    <x v="71"/>
    <x v="1"/>
    <x v="13"/>
    <n v="511500"/>
  </r>
  <r>
    <x v="12"/>
    <x v="72"/>
    <x v="0"/>
    <x v="0"/>
    <n v="0"/>
  </r>
  <r>
    <x v="12"/>
    <x v="72"/>
    <x v="0"/>
    <x v="1"/>
    <n v="114396"/>
  </r>
  <r>
    <x v="12"/>
    <x v="72"/>
    <x v="0"/>
    <x v="2"/>
    <n v="505353"/>
  </r>
  <r>
    <x v="12"/>
    <x v="72"/>
    <x v="0"/>
    <x v="3"/>
    <n v="102732"/>
  </r>
  <r>
    <x v="12"/>
    <x v="72"/>
    <x v="0"/>
    <x v="4"/>
    <n v="4635"/>
  </r>
  <r>
    <x v="12"/>
    <x v="72"/>
    <x v="0"/>
    <x v="5"/>
    <n v="164493"/>
  </r>
  <r>
    <x v="12"/>
    <x v="72"/>
    <x v="0"/>
    <x v="6"/>
    <n v="442952"/>
  </r>
  <r>
    <x v="12"/>
    <x v="72"/>
    <x v="0"/>
    <x v="7"/>
    <n v="0"/>
  </r>
  <r>
    <x v="12"/>
    <x v="72"/>
    <x v="0"/>
    <x v="8"/>
    <n v="0"/>
  </r>
  <r>
    <x v="12"/>
    <x v="72"/>
    <x v="0"/>
    <x v="9"/>
    <n v="86622"/>
  </r>
  <r>
    <x v="12"/>
    <x v="72"/>
    <x v="0"/>
    <x v="10"/>
    <n v="53323"/>
  </r>
  <r>
    <x v="12"/>
    <x v="72"/>
    <x v="0"/>
    <x v="11"/>
    <n v="134837"/>
  </r>
  <r>
    <x v="12"/>
    <x v="72"/>
    <x v="0"/>
    <x v="12"/>
    <n v="3317"/>
  </r>
  <r>
    <x v="12"/>
    <x v="72"/>
    <x v="0"/>
    <x v="13"/>
    <n v="560258"/>
  </r>
  <r>
    <x v="12"/>
    <x v="72"/>
    <x v="1"/>
    <x v="0"/>
    <n v="0"/>
  </r>
  <r>
    <x v="12"/>
    <x v="72"/>
    <x v="1"/>
    <x v="1"/>
    <n v="121855"/>
  </r>
  <r>
    <x v="12"/>
    <x v="72"/>
    <x v="1"/>
    <x v="2"/>
    <n v="562102"/>
  </r>
  <r>
    <x v="12"/>
    <x v="72"/>
    <x v="1"/>
    <x v="3"/>
    <n v="102732"/>
  </r>
  <r>
    <x v="12"/>
    <x v="72"/>
    <x v="1"/>
    <x v="4"/>
    <n v="15776"/>
  </r>
  <r>
    <x v="12"/>
    <x v="72"/>
    <x v="1"/>
    <x v="5"/>
    <n v="0"/>
  </r>
  <r>
    <x v="12"/>
    <x v="72"/>
    <x v="1"/>
    <x v="6"/>
    <n v="518919"/>
  </r>
  <r>
    <x v="12"/>
    <x v="72"/>
    <x v="1"/>
    <x v="7"/>
    <n v="0"/>
  </r>
  <r>
    <x v="12"/>
    <x v="72"/>
    <x v="1"/>
    <x v="8"/>
    <n v="0"/>
  </r>
  <r>
    <x v="12"/>
    <x v="72"/>
    <x v="1"/>
    <x v="9"/>
    <n v="113212"/>
  </r>
  <r>
    <x v="12"/>
    <x v="72"/>
    <x v="1"/>
    <x v="10"/>
    <n v="0"/>
  </r>
  <r>
    <x v="12"/>
    <x v="72"/>
    <x v="1"/>
    <x v="11"/>
    <n v="157157"/>
  </r>
  <r>
    <x v="12"/>
    <x v="72"/>
    <x v="1"/>
    <x v="12"/>
    <n v="0"/>
  </r>
  <r>
    <x v="12"/>
    <x v="72"/>
    <x v="1"/>
    <x v="13"/>
    <n v="884603"/>
  </r>
  <r>
    <x v="12"/>
    <x v="73"/>
    <x v="0"/>
    <x v="0"/>
    <n v="0"/>
  </r>
  <r>
    <x v="12"/>
    <x v="73"/>
    <x v="0"/>
    <x v="1"/>
    <n v="100069"/>
  </r>
  <r>
    <x v="12"/>
    <x v="73"/>
    <x v="0"/>
    <x v="2"/>
    <n v="627743"/>
  </r>
  <r>
    <x v="12"/>
    <x v="73"/>
    <x v="0"/>
    <x v="3"/>
    <n v="29664"/>
  </r>
  <r>
    <x v="12"/>
    <x v="73"/>
    <x v="0"/>
    <x v="4"/>
    <n v="0"/>
  </r>
  <r>
    <x v="12"/>
    <x v="73"/>
    <x v="0"/>
    <x v="5"/>
    <n v="84694"/>
  </r>
  <r>
    <x v="12"/>
    <x v="73"/>
    <x v="0"/>
    <x v="6"/>
    <n v="13239"/>
  </r>
  <r>
    <x v="12"/>
    <x v="73"/>
    <x v="0"/>
    <x v="7"/>
    <n v="0"/>
  </r>
  <r>
    <x v="12"/>
    <x v="73"/>
    <x v="0"/>
    <x v="8"/>
    <n v="0"/>
  </r>
  <r>
    <x v="12"/>
    <x v="73"/>
    <x v="0"/>
    <x v="9"/>
    <n v="37708"/>
  </r>
  <r>
    <x v="12"/>
    <x v="73"/>
    <x v="0"/>
    <x v="10"/>
    <n v="20970"/>
  </r>
  <r>
    <x v="12"/>
    <x v="73"/>
    <x v="0"/>
    <x v="11"/>
    <n v="48975"/>
  </r>
  <r>
    <x v="12"/>
    <x v="73"/>
    <x v="0"/>
    <x v="12"/>
    <n v="0"/>
  </r>
  <r>
    <x v="12"/>
    <x v="73"/>
    <x v="0"/>
    <x v="13"/>
    <n v="416852"/>
  </r>
  <r>
    <x v="12"/>
    <x v="73"/>
    <x v="1"/>
    <x v="0"/>
    <n v="0"/>
  </r>
  <r>
    <x v="12"/>
    <x v="73"/>
    <x v="1"/>
    <x v="1"/>
    <n v="100069"/>
  </r>
  <r>
    <x v="12"/>
    <x v="73"/>
    <x v="1"/>
    <x v="2"/>
    <n v="527273"/>
  </r>
  <r>
    <x v="12"/>
    <x v="73"/>
    <x v="1"/>
    <x v="3"/>
    <n v="29664"/>
  </r>
  <r>
    <x v="12"/>
    <x v="73"/>
    <x v="1"/>
    <x v="4"/>
    <n v="0"/>
  </r>
  <r>
    <x v="12"/>
    <x v="73"/>
    <x v="1"/>
    <x v="5"/>
    <n v="0"/>
  </r>
  <r>
    <x v="12"/>
    <x v="73"/>
    <x v="1"/>
    <x v="6"/>
    <n v="91588"/>
  </r>
  <r>
    <x v="12"/>
    <x v="73"/>
    <x v="1"/>
    <x v="7"/>
    <n v="0"/>
  </r>
  <r>
    <x v="12"/>
    <x v="73"/>
    <x v="1"/>
    <x v="8"/>
    <n v="0"/>
  </r>
  <r>
    <x v="12"/>
    <x v="73"/>
    <x v="1"/>
    <x v="9"/>
    <n v="37708"/>
  </r>
  <r>
    <x v="12"/>
    <x v="73"/>
    <x v="1"/>
    <x v="10"/>
    <n v="0"/>
  </r>
  <r>
    <x v="12"/>
    <x v="73"/>
    <x v="1"/>
    <x v="11"/>
    <n v="50540"/>
  </r>
  <r>
    <x v="12"/>
    <x v="73"/>
    <x v="1"/>
    <x v="12"/>
    <n v="0"/>
  </r>
  <r>
    <x v="12"/>
    <x v="73"/>
    <x v="1"/>
    <x v="13"/>
    <n v="501960"/>
  </r>
  <r>
    <x v="13"/>
    <x v="0"/>
    <x v="0"/>
    <x v="0"/>
    <n v="0"/>
  </r>
  <r>
    <x v="13"/>
    <x v="0"/>
    <x v="0"/>
    <x v="1"/>
    <n v="5596949"/>
  </r>
  <r>
    <x v="13"/>
    <x v="0"/>
    <x v="0"/>
    <x v="2"/>
    <n v="73777863"/>
  </r>
  <r>
    <x v="13"/>
    <x v="0"/>
    <x v="0"/>
    <x v="3"/>
    <n v="7342608"/>
  </r>
  <r>
    <x v="13"/>
    <x v="0"/>
    <x v="0"/>
    <x v="4"/>
    <n v="2036253"/>
  </r>
  <r>
    <x v="13"/>
    <x v="0"/>
    <x v="0"/>
    <x v="5"/>
    <n v="12178896"/>
  </r>
  <r>
    <x v="13"/>
    <x v="0"/>
    <x v="0"/>
    <x v="6"/>
    <n v="39855128"/>
  </r>
  <r>
    <x v="13"/>
    <x v="0"/>
    <x v="0"/>
    <x v="7"/>
    <n v="0"/>
  </r>
  <r>
    <x v="13"/>
    <x v="0"/>
    <x v="0"/>
    <x v="8"/>
    <n v="25851628"/>
  </r>
  <r>
    <x v="13"/>
    <x v="0"/>
    <x v="0"/>
    <x v="9"/>
    <n v="11122585"/>
  </r>
  <r>
    <x v="13"/>
    <x v="0"/>
    <x v="0"/>
    <x v="10"/>
    <n v="921738"/>
  </r>
  <r>
    <x v="13"/>
    <x v="0"/>
    <x v="0"/>
    <x v="11"/>
    <n v="14380273"/>
  </r>
  <r>
    <x v="13"/>
    <x v="0"/>
    <x v="0"/>
    <x v="12"/>
    <n v="615030"/>
  </r>
  <r>
    <x v="13"/>
    <x v="0"/>
    <x v="0"/>
    <x v="13"/>
    <n v="115280893"/>
  </r>
  <r>
    <x v="13"/>
    <x v="0"/>
    <x v="1"/>
    <x v="0"/>
    <n v="8012125"/>
  </r>
  <r>
    <x v="13"/>
    <x v="0"/>
    <x v="1"/>
    <x v="1"/>
    <n v="16170503"/>
  </r>
  <r>
    <x v="13"/>
    <x v="0"/>
    <x v="1"/>
    <x v="2"/>
    <n v="224007129"/>
  </r>
  <r>
    <x v="13"/>
    <x v="0"/>
    <x v="1"/>
    <x v="3"/>
    <n v="5333244"/>
  </r>
  <r>
    <x v="13"/>
    <x v="0"/>
    <x v="1"/>
    <x v="4"/>
    <n v="8431282"/>
  </r>
  <r>
    <x v="13"/>
    <x v="0"/>
    <x v="1"/>
    <x v="5"/>
    <n v="0"/>
  </r>
  <r>
    <x v="13"/>
    <x v="0"/>
    <x v="1"/>
    <x v="6"/>
    <n v="219714954"/>
  </r>
  <r>
    <x v="13"/>
    <x v="0"/>
    <x v="1"/>
    <x v="7"/>
    <n v="0"/>
  </r>
  <r>
    <x v="13"/>
    <x v="0"/>
    <x v="1"/>
    <x v="8"/>
    <n v="26394289"/>
  </r>
  <r>
    <x v="13"/>
    <x v="0"/>
    <x v="1"/>
    <x v="9"/>
    <n v="28263998"/>
  </r>
  <r>
    <x v="13"/>
    <x v="0"/>
    <x v="1"/>
    <x v="10"/>
    <n v="0"/>
  </r>
  <r>
    <x v="13"/>
    <x v="0"/>
    <x v="1"/>
    <x v="11"/>
    <n v="47431369"/>
  </r>
  <r>
    <x v="13"/>
    <x v="0"/>
    <x v="1"/>
    <x v="12"/>
    <n v="0"/>
  </r>
  <r>
    <x v="13"/>
    <x v="0"/>
    <x v="1"/>
    <x v="13"/>
    <n v="467360839"/>
  </r>
  <r>
    <x v="13"/>
    <x v="1"/>
    <x v="0"/>
    <x v="0"/>
    <n v="0"/>
  </r>
  <r>
    <x v="13"/>
    <x v="1"/>
    <x v="0"/>
    <x v="1"/>
    <n v="267600"/>
  </r>
  <r>
    <x v="13"/>
    <x v="1"/>
    <x v="0"/>
    <x v="2"/>
    <n v="15223159"/>
  </r>
  <r>
    <x v="13"/>
    <x v="1"/>
    <x v="0"/>
    <x v="3"/>
    <n v="2268696"/>
  </r>
  <r>
    <x v="13"/>
    <x v="1"/>
    <x v="0"/>
    <x v="4"/>
    <n v="753422"/>
  </r>
  <r>
    <x v="13"/>
    <x v="1"/>
    <x v="0"/>
    <x v="5"/>
    <n v="2256803"/>
  </r>
  <r>
    <x v="13"/>
    <x v="1"/>
    <x v="0"/>
    <x v="6"/>
    <n v="24521880"/>
  </r>
  <r>
    <x v="13"/>
    <x v="1"/>
    <x v="0"/>
    <x v="7"/>
    <n v="0"/>
  </r>
  <r>
    <x v="13"/>
    <x v="1"/>
    <x v="0"/>
    <x v="8"/>
    <n v="5947415"/>
  </r>
  <r>
    <x v="13"/>
    <x v="1"/>
    <x v="0"/>
    <x v="9"/>
    <n v="2427698"/>
  </r>
  <r>
    <x v="13"/>
    <x v="1"/>
    <x v="0"/>
    <x v="10"/>
    <n v="106394"/>
  </r>
  <r>
    <x v="13"/>
    <x v="1"/>
    <x v="0"/>
    <x v="11"/>
    <n v="4594068"/>
  </r>
  <r>
    <x v="13"/>
    <x v="1"/>
    <x v="0"/>
    <x v="12"/>
    <n v="0"/>
  </r>
  <r>
    <x v="13"/>
    <x v="1"/>
    <x v="0"/>
    <x v="13"/>
    <n v="42205909"/>
  </r>
  <r>
    <x v="13"/>
    <x v="1"/>
    <x v="1"/>
    <x v="0"/>
    <n v="0"/>
  </r>
  <r>
    <x v="13"/>
    <x v="1"/>
    <x v="1"/>
    <x v="1"/>
    <n v="283019"/>
  </r>
  <r>
    <x v="13"/>
    <x v="1"/>
    <x v="1"/>
    <x v="2"/>
    <n v="16000352"/>
  </r>
  <r>
    <x v="13"/>
    <x v="1"/>
    <x v="1"/>
    <x v="3"/>
    <n v="903279"/>
  </r>
  <r>
    <x v="13"/>
    <x v="1"/>
    <x v="1"/>
    <x v="4"/>
    <n v="753422"/>
  </r>
  <r>
    <x v="13"/>
    <x v="1"/>
    <x v="1"/>
    <x v="5"/>
    <n v="0"/>
  </r>
  <r>
    <x v="13"/>
    <x v="1"/>
    <x v="1"/>
    <x v="6"/>
    <n v="31420836"/>
  </r>
  <r>
    <x v="13"/>
    <x v="1"/>
    <x v="1"/>
    <x v="7"/>
    <n v="0"/>
  </r>
  <r>
    <x v="13"/>
    <x v="1"/>
    <x v="1"/>
    <x v="8"/>
    <n v="5947415"/>
  </r>
  <r>
    <x v="13"/>
    <x v="1"/>
    <x v="1"/>
    <x v="9"/>
    <n v="2460595"/>
  </r>
  <r>
    <x v="13"/>
    <x v="1"/>
    <x v="1"/>
    <x v="10"/>
    <n v="0"/>
  </r>
  <r>
    <x v="13"/>
    <x v="1"/>
    <x v="1"/>
    <x v="11"/>
    <n v="4978017"/>
  </r>
  <r>
    <x v="13"/>
    <x v="1"/>
    <x v="1"/>
    <x v="12"/>
    <n v="0"/>
  </r>
  <r>
    <x v="13"/>
    <x v="1"/>
    <x v="1"/>
    <x v="13"/>
    <n v="53946305"/>
  </r>
  <r>
    <x v="13"/>
    <x v="2"/>
    <x v="0"/>
    <x v="0"/>
    <n v="0"/>
  </r>
  <r>
    <x v="13"/>
    <x v="2"/>
    <x v="0"/>
    <x v="1"/>
    <n v="858132"/>
  </r>
  <r>
    <x v="13"/>
    <x v="2"/>
    <x v="0"/>
    <x v="2"/>
    <n v="4636524"/>
  </r>
  <r>
    <x v="13"/>
    <x v="2"/>
    <x v="0"/>
    <x v="3"/>
    <n v="255472"/>
  </r>
  <r>
    <x v="13"/>
    <x v="2"/>
    <x v="0"/>
    <x v="4"/>
    <n v="0"/>
  </r>
  <r>
    <x v="13"/>
    <x v="2"/>
    <x v="0"/>
    <x v="5"/>
    <n v="697007"/>
  </r>
  <r>
    <x v="13"/>
    <x v="2"/>
    <x v="0"/>
    <x v="6"/>
    <n v="93117"/>
  </r>
  <r>
    <x v="13"/>
    <x v="2"/>
    <x v="0"/>
    <x v="7"/>
    <n v="0"/>
  </r>
  <r>
    <x v="13"/>
    <x v="2"/>
    <x v="0"/>
    <x v="8"/>
    <n v="1122634"/>
  </r>
  <r>
    <x v="13"/>
    <x v="2"/>
    <x v="0"/>
    <x v="9"/>
    <n v="305086"/>
  </r>
  <r>
    <x v="13"/>
    <x v="2"/>
    <x v="0"/>
    <x v="10"/>
    <n v="525853"/>
  </r>
  <r>
    <x v="13"/>
    <x v="2"/>
    <x v="0"/>
    <x v="11"/>
    <n v="370021"/>
  </r>
  <r>
    <x v="13"/>
    <x v="2"/>
    <x v="0"/>
    <x v="12"/>
    <n v="143540"/>
  </r>
  <r>
    <x v="13"/>
    <x v="2"/>
    <x v="0"/>
    <x v="13"/>
    <n v="3724286"/>
  </r>
  <r>
    <x v="13"/>
    <x v="2"/>
    <x v="1"/>
    <x v="0"/>
    <n v="0"/>
  </r>
  <r>
    <x v="13"/>
    <x v="2"/>
    <x v="1"/>
    <x v="1"/>
    <n v="871920"/>
  </r>
  <r>
    <x v="13"/>
    <x v="2"/>
    <x v="1"/>
    <x v="2"/>
    <n v="4462652"/>
  </r>
  <r>
    <x v="13"/>
    <x v="2"/>
    <x v="1"/>
    <x v="3"/>
    <n v="254327"/>
  </r>
  <r>
    <x v="13"/>
    <x v="2"/>
    <x v="1"/>
    <x v="4"/>
    <n v="53238"/>
  </r>
  <r>
    <x v="13"/>
    <x v="2"/>
    <x v="1"/>
    <x v="5"/>
    <n v="0"/>
  </r>
  <r>
    <x v="13"/>
    <x v="2"/>
    <x v="1"/>
    <x v="6"/>
    <n v="183191"/>
  </r>
  <r>
    <x v="13"/>
    <x v="2"/>
    <x v="1"/>
    <x v="7"/>
    <n v="0"/>
  </r>
  <r>
    <x v="13"/>
    <x v="2"/>
    <x v="1"/>
    <x v="8"/>
    <n v="1186020"/>
  </r>
  <r>
    <x v="13"/>
    <x v="2"/>
    <x v="1"/>
    <x v="9"/>
    <n v="370189"/>
  </r>
  <r>
    <x v="13"/>
    <x v="2"/>
    <x v="1"/>
    <x v="10"/>
    <n v="0"/>
  </r>
  <r>
    <x v="13"/>
    <x v="2"/>
    <x v="1"/>
    <x v="11"/>
    <n v="384191"/>
  </r>
  <r>
    <x v="13"/>
    <x v="2"/>
    <x v="1"/>
    <x v="12"/>
    <n v="0"/>
  </r>
  <r>
    <x v="13"/>
    <x v="2"/>
    <x v="1"/>
    <x v="13"/>
    <n v="4666380"/>
  </r>
  <r>
    <x v="13"/>
    <x v="3"/>
    <x v="0"/>
    <x v="0"/>
    <n v="0"/>
  </r>
  <r>
    <x v="13"/>
    <x v="3"/>
    <x v="0"/>
    <x v="1"/>
    <n v="24471"/>
  </r>
  <r>
    <x v="13"/>
    <x v="3"/>
    <x v="0"/>
    <x v="2"/>
    <n v="11205973"/>
  </r>
  <r>
    <x v="13"/>
    <x v="3"/>
    <x v="0"/>
    <x v="3"/>
    <n v="503705"/>
  </r>
  <r>
    <x v="13"/>
    <x v="3"/>
    <x v="0"/>
    <x v="4"/>
    <n v="68040"/>
  </r>
  <r>
    <x v="13"/>
    <x v="3"/>
    <x v="0"/>
    <x v="5"/>
    <n v="1450873"/>
  </r>
  <r>
    <x v="13"/>
    <x v="3"/>
    <x v="0"/>
    <x v="6"/>
    <n v="6646844"/>
  </r>
  <r>
    <x v="13"/>
    <x v="3"/>
    <x v="0"/>
    <x v="7"/>
    <n v="0"/>
  </r>
  <r>
    <x v="13"/>
    <x v="3"/>
    <x v="0"/>
    <x v="8"/>
    <n v="1914345"/>
  </r>
  <r>
    <x v="13"/>
    <x v="3"/>
    <x v="0"/>
    <x v="9"/>
    <n v="1218641"/>
  </r>
  <r>
    <x v="13"/>
    <x v="3"/>
    <x v="0"/>
    <x v="10"/>
    <n v="1004321"/>
  </r>
  <r>
    <x v="13"/>
    <x v="3"/>
    <x v="0"/>
    <x v="11"/>
    <n v="2314522"/>
  </r>
  <r>
    <x v="13"/>
    <x v="3"/>
    <x v="0"/>
    <x v="12"/>
    <n v="21095"/>
  </r>
  <r>
    <x v="13"/>
    <x v="3"/>
    <x v="0"/>
    <x v="13"/>
    <n v="17832728"/>
  </r>
  <r>
    <x v="13"/>
    <x v="3"/>
    <x v="1"/>
    <x v="0"/>
    <n v="0"/>
  </r>
  <r>
    <x v="13"/>
    <x v="3"/>
    <x v="1"/>
    <x v="1"/>
    <n v="24471"/>
  </r>
  <r>
    <x v="13"/>
    <x v="3"/>
    <x v="1"/>
    <x v="2"/>
    <n v="11894271"/>
  </r>
  <r>
    <x v="13"/>
    <x v="3"/>
    <x v="1"/>
    <x v="3"/>
    <n v="499705"/>
  </r>
  <r>
    <x v="13"/>
    <x v="3"/>
    <x v="1"/>
    <x v="4"/>
    <n v="68040"/>
  </r>
  <r>
    <x v="13"/>
    <x v="3"/>
    <x v="1"/>
    <x v="5"/>
    <n v="0"/>
  </r>
  <r>
    <x v="13"/>
    <x v="3"/>
    <x v="1"/>
    <x v="6"/>
    <n v="7547398"/>
  </r>
  <r>
    <x v="13"/>
    <x v="3"/>
    <x v="1"/>
    <x v="7"/>
    <n v="0"/>
  </r>
  <r>
    <x v="13"/>
    <x v="3"/>
    <x v="1"/>
    <x v="8"/>
    <n v="1935417"/>
  </r>
  <r>
    <x v="13"/>
    <x v="3"/>
    <x v="1"/>
    <x v="9"/>
    <n v="1236683"/>
  </r>
  <r>
    <x v="13"/>
    <x v="3"/>
    <x v="1"/>
    <x v="10"/>
    <n v="0"/>
  </r>
  <r>
    <x v="13"/>
    <x v="3"/>
    <x v="1"/>
    <x v="11"/>
    <n v="2380091"/>
  </r>
  <r>
    <x v="13"/>
    <x v="3"/>
    <x v="1"/>
    <x v="12"/>
    <n v="0"/>
  </r>
  <r>
    <x v="13"/>
    <x v="3"/>
    <x v="1"/>
    <x v="13"/>
    <n v="21928278"/>
  </r>
  <r>
    <x v="13"/>
    <x v="4"/>
    <x v="0"/>
    <x v="0"/>
    <n v="95532"/>
  </r>
  <r>
    <x v="13"/>
    <x v="4"/>
    <x v="0"/>
    <x v="1"/>
    <n v="181116"/>
  </r>
  <r>
    <x v="13"/>
    <x v="4"/>
    <x v="0"/>
    <x v="2"/>
    <n v="3845037"/>
  </r>
  <r>
    <x v="13"/>
    <x v="4"/>
    <x v="0"/>
    <x v="3"/>
    <n v="1649088"/>
  </r>
  <r>
    <x v="13"/>
    <x v="4"/>
    <x v="0"/>
    <x v="4"/>
    <n v="73697"/>
  </r>
  <r>
    <x v="13"/>
    <x v="4"/>
    <x v="0"/>
    <x v="5"/>
    <n v="0"/>
  </r>
  <r>
    <x v="13"/>
    <x v="4"/>
    <x v="0"/>
    <x v="6"/>
    <n v="20492093"/>
  </r>
  <r>
    <x v="13"/>
    <x v="4"/>
    <x v="0"/>
    <x v="7"/>
    <n v="0"/>
  </r>
  <r>
    <x v="13"/>
    <x v="4"/>
    <x v="0"/>
    <x v="8"/>
    <n v="9555696"/>
  </r>
  <r>
    <x v="13"/>
    <x v="4"/>
    <x v="0"/>
    <x v="9"/>
    <n v="2177758"/>
  </r>
  <r>
    <x v="13"/>
    <x v="4"/>
    <x v="0"/>
    <x v="10"/>
    <n v="0"/>
  </r>
  <r>
    <x v="13"/>
    <x v="4"/>
    <x v="0"/>
    <x v="11"/>
    <n v="3632869"/>
  </r>
  <r>
    <x v="13"/>
    <x v="4"/>
    <x v="0"/>
    <x v="12"/>
    <n v="634410"/>
  </r>
  <r>
    <x v="13"/>
    <x v="4"/>
    <x v="0"/>
    <x v="13"/>
    <n v="34173978"/>
  </r>
  <r>
    <x v="13"/>
    <x v="4"/>
    <x v="1"/>
    <x v="0"/>
    <n v="95532"/>
  </r>
  <r>
    <x v="13"/>
    <x v="4"/>
    <x v="1"/>
    <x v="1"/>
    <n v="211268"/>
  </r>
  <r>
    <x v="13"/>
    <x v="4"/>
    <x v="1"/>
    <x v="2"/>
    <n v="8296183"/>
  </r>
  <r>
    <x v="13"/>
    <x v="4"/>
    <x v="1"/>
    <x v="3"/>
    <n v="984939"/>
  </r>
  <r>
    <x v="13"/>
    <x v="4"/>
    <x v="1"/>
    <x v="4"/>
    <n v="73841"/>
  </r>
  <r>
    <x v="13"/>
    <x v="4"/>
    <x v="1"/>
    <x v="5"/>
    <n v="0"/>
  </r>
  <r>
    <x v="13"/>
    <x v="4"/>
    <x v="1"/>
    <x v="6"/>
    <n v="26247187"/>
  </r>
  <r>
    <x v="13"/>
    <x v="4"/>
    <x v="1"/>
    <x v="7"/>
    <n v="0"/>
  </r>
  <r>
    <x v="13"/>
    <x v="4"/>
    <x v="1"/>
    <x v="8"/>
    <n v="9750928"/>
  </r>
  <r>
    <x v="13"/>
    <x v="4"/>
    <x v="1"/>
    <x v="9"/>
    <n v="2293357"/>
  </r>
  <r>
    <x v="13"/>
    <x v="4"/>
    <x v="1"/>
    <x v="10"/>
    <n v="0"/>
  </r>
  <r>
    <x v="13"/>
    <x v="4"/>
    <x v="1"/>
    <x v="11"/>
    <n v="4090196"/>
  </r>
  <r>
    <x v="13"/>
    <x v="4"/>
    <x v="1"/>
    <x v="12"/>
    <n v="0"/>
  </r>
  <r>
    <x v="13"/>
    <x v="4"/>
    <x v="1"/>
    <x v="13"/>
    <n v="44916621"/>
  </r>
  <r>
    <x v="13"/>
    <x v="6"/>
    <x v="0"/>
    <x v="0"/>
    <n v="5125"/>
  </r>
  <r>
    <x v="13"/>
    <x v="6"/>
    <x v="0"/>
    <x v="1"/>
    <n v="13328"/>
  </r>
  <r>
    <x v="13"/>
    <x v="6"/>
    <x v="0"/>
    <x v="2"/>
    <n v="3405384"/>
  </r>
  <r>
    <x v="13"/>
    <x v="6"/>
    <x v="0"/>
    <x v="3"/>
    <n v="249018"/>
  </r>
  <r>
    <x v="13"/>
    <x v="6"/>
    <x v="0"/>
    <x v="4"/>
    <n v="488694"/>
  </r>
  <r>
    <x v="13"/>
    <x v="6"/>
    <x v="0"/>
    <x v="5"/>
    <n v="123829"/>
  </r>
  <r>
    <x v="13"/>
    <x v="6"/>
    <x v="0"/>
    <x v="6"/>
    <n v="6517170"/>
  </r>
  <r>
    <x v="13"/>
    <x v="6"/>
    <x v="0"/>
    <x v="7"/>
    <n v="0"/>
  </r>
  <r>
    <x v="13"/>
    <x v="6"/>
    <x v="0"/>
    <x v="8"/>
    <n v="1272947"/>
  </r>
  <r>
    <x v="13"/>
    <x v="6"/>
    <x v="0"/>
    <x v="9"/>
    <n v="910624"/>
  </r>
  <r>
    <x v="13"/>
    <x v="6"/>
    <x v="0"/>
    <x v="10"/>
    <n v="17414"/>
  </r>
  <r>
    <x v="13"/>
    <x v="6"/>
    <x v="0"/>
    <x v="11"/>
    <n v="2063600"/>
  </r>
  <r>
    <x v="13"/>
    <x v="6"/>
    <x v="0"/>
    <x v="12"/>
    <n v="411086"/>
  </r>
  <r>
    <x v="13"/>
    <x v="6"/>
    <x v="0"/>
    <x v="13"/>
    <n v="11872405"/>
  </r>
  <r>
    <x v="13"/>
    <x v="6"/>
    <x v="1"/>
    <x v="0"/>
    <n v="5125"/>
  </r>
  <r>
    <x v="13"/>
    <x v="6"/>
    <x v="1"/>
    <x v="1"/>
    <n v="17679"/>
  </r>
  <r>
    <x v="13"/>
    <x v="6"/>
    <x v="1"/>
    <x v="2"/>
    <n v="4147389"/>
  </r>
  <r>
    <x v="13"/>
    <x v="6"/>
    <x v="1"/>
    <x v="3"/>
    <n v="249018"/>
  </r>
  <r>
    <x v="13"/>
    <x v="6"/>
    <x v="1"/>
    <x v="4"/>
    <n v="28441"/>
  </r>
  <r>
    <x v="13"/>
    <x v="6"/>
    <x v="1"/>
    <x v="5"/>
    <n v="872072"/>
  </r>
  <r>
    <x v="13"/>
    <x v="6"/>
    <x v="1"/>
    <x v="6"/>
    <n v="7798237"/>
  </r>
  <r>
    <x v="13"/>
    <x v="6"/>
    <x v="1"/>
    <x v="7"/>
    <n v="0"/>
  </r>
  <r>
    <x v="13"/>
    <x v="6"/>
    <x v="1"/>
    <x v="8"/>
    <n v="1272947"/>
  </r>
  <r>
    <x v="13"/>
    <x v="6"/>
    <x v="1"/>
    <x v="9"/>
    <n v="1004741"/>
  </r>
  <r>
    <x v="13"/>
    <x v="6"/>
    <x v="1"/>
    <x v="10"/>
    <n v="0"/>
  </r>
  <r>
    <x v="13"/>
    <x v="6"/>
    <x v="1"/>
    <x v="11"/>
    <n v="2149054"/>
  </r>
  <r>
    <x v="13"/>
    <x v="6"/>
    <x v="1"/>
    <x v="12"/>
    <n v="0"/>
  </r>
  <r>
    <x v="13"/>
    <x v="6"/>
    <x v="1"/>
    <x v="13"/>
    <n v="13200801"/>
  </r>
  <r>
    <x v="13"/>
    <x v="7"/>
    <x v="0"/>
    <x v="0"/>
    <n v="0"/>
  </r>
  <r>
    <x v="13"/>
    <x v="7"/>
    <x v="0"/>
    <x v="1"/>
    <n v="35817"/>
  </r>
  <r>
    <x v="13"/>
    <x v="7"/>
    <x v="0"/>
    <x v="2"/>
    <n v="245417"/>
  </r>
  <r>
    <x v="13"/>
    <x v="7"/>
    <x v="0"/>
    <x v="3"/>
    <n v="7669"/>
  </r>
  <r>
    <x v="13"/>
    <x v="7"/>
    <x v="0"/>
    <x v="4"/>
    <n v="0"/>
  </r>
  <r>
    <x v="13"/>
    <x v="7"/>
    <x v="0"/>
    <x v="5"/>
    <n v="0"/>
  </r>
  <r>
    <x v="13"/>
    <x v="7"/>
    <x v="0"/>
    <x v="6"/>
    <n v="42731"/>
  </r>
  <r>
    <x v="13"/>
    <x v="7"/>
    <x v="0"/>
    <x v="7"/>
    <n v="0"/>
  </r>
  <r>
    <x v="13"/>
    <x v="7"/>
    <x v="0"/>
    <x v="8"/>
    <n v="0"/>
  </r>
  <r>
    <x v="13"/>
    <x v="7"/>
    <x v="0"/>
    <x v="9"/>
    <n v="19635"/>
  </r>
  <r>
    <x v="13"/>
    <x v="7"/>
    <x v="0"/>
    <x v="10"/>
    <n v="0"/>
  </r>
  <r>
    <x v="13"/>
    <x v="7"/>
    <x v="0"/>
    <x v="11"/>
    <n v="21642"/>
  </r>
  <r>
    <x v="13"/>
    <x v="7"/>
    <x v="0"/>
    <x v="12"/>
    <n v="0"/>
  </r>
  <r>
    <x v="13"/>
    <x v="7"/>
    <x v="0"/>
    <x v="13"/>
    <n v="246669"/>
  </r>
  <r>
    <x v="13"/>
    <x v="7"/>
    <x v="1"/>
    <x v="0"/>
    <n v="0"/>
  </r>
  <r>
    <x v="13"/>
    <x v="7"/>
    <x v="1"/>
    <x v="1"/>
    <n v="35817"/>
  </r>
  <r>
    <x v="13"/>
    <x v="7"/>
    <x v="1"/>
    <x v="2"/>
    <n v="240311"/>
  </r>
  <r>
    <x v="13"/>
    <x v="7"/>
    <x v="1"/>
    <x v="3"/>
    <n v="7169"/>
  </r>
  <r>
    <x v="13"/>
    <x v="7"/>
    <x v="1"/>
    <x v="4"/>
    <n v="0"/>
  </r>
  <r>
    <x v="13"/>
    <x v="7"/>
    <x v="1"/>
    <x v="5"/>
    <n v="0"/>
  </r>
  <r>
    <x v="13"/>
    <x v="7"/>
    <x v="1"/>
    <x v="6"/>
    <n v="42731"/>
  </r>
  <r>
    <x v="13"/>
    <x v="7"/>
    <x v="1"/>
    <x v="7"/>
    <n v="0"/>
  </r>
  <r>
    <x v="13"/>
    <x v="7"/>
    <x v="1"/>
    <x v="8"/>
    <n v="0"/>
  </r>
  <r>
    <x v="13"/>
    <x v="7"/>
    <x v="1"/>
    <x v="9"/>
    <n v="21241"/>
  </r>
  <r>
    <x v="13"/>
    <x v="7"/>
    <x v="1"/>
    <x v="10"/>
    <n v="0"/>
  </r>
  <r>
    <x v="13"/>
    <x v="7"/>
    <x v="1"/>
    <x v="11"/>
    <n v="40377"/>
  </r>
  <r>
    <x v="13"/>
    <x v="7"/>
    <x v="1"/>
    <x v="12"/>
    <n v="0"/>
  </r>
  <r>
    <x v="13"/>
    <x v="7"/>
    <x v="1"/>
    <x v="13"/>
    <n v="259192"/>
  </r>
  <r>
    <x v="13"/>
    <x v="8"/>
    <x v="0"/>
    <x v="0"/>
    <n v="0"/>
  </r>
  <r>
    <x v="13"/>
    <x v="8"/>
    <x v="0"/>
    <x v="1"/>
    <n v="718736"/>
  </r>
  <r>
    <x v="13"/>
    <x v="8"/>
    <x v="0"/>
    <x v="2"/>
    <n v="2558365"/>
  </r>
  <r>
    <x v="13"/>
    <x v="8"/>
    <x v="0"/>
    <x v="3"/>
    <n v="5468029"/>
  </r>
  <r>
    <x v="13"/>
    <x v="8"/>
    <x v="0"/>
    <x v="4"/>
    <n v="1335856"/>
  </r>
  <r>
    <x v="13"/>
    <x v="8"/>
    <x v="0"/>
    <x v="5"/>
    <n v="0"/>
  </r>
  <r>
    <x v="13"/>
    <x v="8"/>
    <x v="0"/>
    <x v="6"/>
    <n v="15930375"/>
  </r>
  <r>
    <x v="13"/>
    <x v="8"/>
    <x v="0"/>
    <x v="7"/>
    <n v="0"/>
  </r>
  <r>
    <x v="13"/>
    <x v="8"/>
    <x v="0"/>
    <x v="8"/>
    <n v="4099954"/>
  </r>
  <r>
    <x v="13"/>
    <x v="8"/>
    <x v="0"/>
    <x v="9"/>
    <n v="1043595"/>
  </r>
  <r>
    <x v="13"/>
    <x v="8"/>
    <x v="0"/>
    <x v="10"/>
    <n v="66839"/>
  </r>
  <r>
    <x v="13"/>
    <x v="8"/>
    <x v="0"/>
    <x v="11"/>
    <n v="2297200"/>
  </r>
  <r>
    <x v="13"/>
    <x v="8"/>
    <x v="0"/>
    <x v="12"/>
    <n v="447009"/>
  </r>
  <r>
    <x v="13"/>
    <x v="8"/>
    <x v="0"/>
    <x v="13"/>
    <n v="16699848"/>
  </r>
  <r>
    <x v="13"/>
    <x v="8"/>
    <x v="1"/>
    <x v="0"/>
    <n v="1220867"/>
  </r>
  <r>
    <x v="13"/>
    <x v="8"/>
    <x v="1"/>
    <x v="1"/>
    <n v="3449150"/>
  </r>
  <r>
    <x v="13"/>
    <x v="8"/>
    <x v="1"/>
    <x v="2"/>
    <n v="6472083"/>
  </r>
  <r>
    <x v="13"/>
    <x v="8"/>
    <x v="1"/>
    <x v="3"/>
    <n v="731350"/>
  </r>
  <r>
    <x v="13"/>
    <x v="8"/>
    <x v="1"/>
    <x v="4"/>
    <n v="1799390"/>
  </r>
  <r>
    <x v="13"/>
    <x v="8"/>
    <x v="1"/>
    <x v="5"/>
    <n v="0"/>
  </r>
  <r>
    <x v="13"/>
    <x v="8"/>
    <x v="1"/>
    <x v="6"/>
    <n v="31592816"/>
  </r>
  <r>
    <x v="13"/>
    <x v="8"/>
    <x v="1"/>
    <x v="7"/>
    <n v="0"/>
  </r>
  <r>
    <x v="13"/>
    <x v="8"/>
    <x v="1"/>
    <x v="8"/>
    <n v="4680959"/>
  </r>
  <r>
    <x v="13"/>
    <x v="8"/>
    <x v="1"/>
    <x v="9"/>
    <n v="2419898"/>
  </r>
  <r>
    <x v="13"/>
    <x v="8"/>
    <x v="1"/>
    <x v="10"/>
    <n v="0"/>
  </r>
  <r>
    <x v="13"/>
    <x v="8"/>
    <x v="1"/>
    <x v="11"/>
    <n v="6145287"/>
  </r>
  <r>
    <x v="13"/>
    <x v="8"/>
    <x v="1"/>
    <x v="12"/>
    <n v="0"/>
  </r>
  <r>
    <x v="13"/>
    <x v="8"/>
    <x v="1"/>
    <x v="13"/>
    <n v="41712224"/>
  </r>
  <r>
    <x v="13"/>
    <x v="9"/>
    <x v="0"/>
    <x v="0"/>
    <n v="0"/>
  </r>
  <r>
    <x v="13"/>
    <x v="9"/>
    <x v="0"/>
    <x v="1"/>
    <n v="1295793"/>
  </r>
  <r>
    <x v="13"/>
    <x v="9"/>
    <x v="0"/>
    <x v="2"/>
    <n v="6848114"/>
  </r>
  <r>
    <x v="13"/>
    <x v="9"/>
    <x v="0"/>
    <x v="3"/>
    <n v="114956"/>
  </r>
  <r>
    <x v="13"/>
    <x v="9"/>
    <x v="0"/>
    <x v="4"/>
    <n v="34883"/>
  </r>
  <r>
    <x v="13"/>
    <x v="9"/>
    <x v="0"/>
    <x v="5"/>
    <n v="617207"/>
  </r>
  <r>
    <x v="13"/>
    <x v="9"/>
    <x v="0"/>
    <x v="6"/>
    <n v="502540"/>
  </r>
  <r>
    <x v="13"/>
    <x v="9"/>
    <x v="0"/>
    <x v="7"/>
    <n v="0"/>
  </r>
  <r>
    <x v="13"/>
    <x v="9"/>
    <x v="0"/>
    <x v="8"/>
    <n v="449557"/>
  </r>
  <r>
    <x v="13"/>
    <x v="9"/>
    <x v="0"/>
    <x v="9"/>
    <n v="251211"/>
  </r>
  <r>
    <x v="13"/>
    <x v="9"/>
    <x v="0"/>
    <x v="10"/>
    <n v="112662"/>
  </r>
  <r>
    <x v="13"/>
    <x v="9"/>
    <x v="0"/>
    <x v="11"/>
    <n v="297696"/>
  </r>
  <r>
    <x v="13"/>
    <x v="9"/>
    <x v="0"/>
    <x v="12"/>
    <n v="40004"/>
  </r>
  <r>
    <x v="13"/>
    <x v="9"/>
    <x v="0"/>
    <x v="13"/>
    <n v="5711199"/>
  </r>
  <r>
    <x v="13"/>
    <x v="9"/>
    <x v="1"/>
    <x v="0"/>
    <n v="0"/>
  </r>
  <r>
    <x v="13"/>
    <x v="9"/>
    <x v="1"/>
    <x v="1"/>
    <n v="1295805"/>
  </r>
  <r>
    <x v="13"/>
    <x v="9"/>
    <x v="1"/>
    <x v="2"/>
    <n v="6873568"/>
  </r>
  <r>
    <x v="13"/>
    <x v="9"/>
    <x v="1"/>
    <x v="3"/>
    <n v="114956"/>
  </r>
  <r>
    <x v="13"/>
    <x v="9"/>
    <x v="1"/>
    <x v="4"/>
    <n v="34883"/>
  </r>
  <r>
    <x v="13"/>
    <x v="9"/>
    <x v="1"/>
    <x v="5"/>
    <n v="0"/>
  </r>
  <r>
    <x v="13"/>
    <x v="9"/>
    <x v="1"/>
    <x v="6"/>
    <n v="709871"/>
  </r>
  <r>
    <x v="13"/>
    <x v="9"/>
    <x v="1"/>
    <x v="7"/>
    <n v="0"/>
  </r>
  <r>
    <x v="13"/>
    <x v="9"/>
    <x v="1"/>
    <x v="8"/>
    <n v="509535"/>
  </r>
  <r>
    <x v="13"/>
    <x v="9"/>
    <x v="1"/>
    <x v="9"/>
    <n v="305910"/>
  </r>
  <r>
    <x v="13"/>
    <x v="9"/>
    <x v="1"/>
    <x v="10"/>
    <n v="0"/>
  </r>
  <r>
    <x v="13"/>
    <x v="9"/>
    <x v="1"/>
    <x v="11"/>
    <n v="317017"/>
  </r>
  <r>
    <x v="13"/>
    <x v="9"/>
    <x v="1"/>
    <x v="12"/>
    <n v="0"/>
  </r>
  <r>
    <x v="13"/>
    <x v="9"/>
    <x v="1"/>
    <x v="13"/>
    <n v="6658437"/>
  </r>
  <r>
    <x v="13"/>
    <x v="10"/>
    <x v="0"/>
    <x v="0"/>
    <n v="0"/>
  </r>
  <r>
    <x v="13"/>
    <x v="10"/>
    <x v="0"/>
    <x v="1"/>
    <n v="138218"/>
  </r>
  <r>
    <x v="13"/>
    <x v="10"/>
    <x v="0"/>
    <x v="2"/>
    <n v="1531374"/>
  </r>
  <r>
    <x v="13"/>
    <x v="10"/>
    <x v="0"/>
    <x v="3"/>
    <n v="137305"/>
  </r>
  <r>
    <x v="13"/>
    <x v="10"/>
    <x v="0"/>
    <x v="4"/>
    <n v="3623"/>
  </r>
  <r>
    <x v="13"/>
    <x v="10"/>
    <x v="0"/>
    <x v="5"/>
    <n v="0"/>
  </r>
  <r>
    <x v="13"/>
    <x v="10"/>
    <x v="0"/>
    <x v="6"/>
    <n v="1771573"/>
  </r>
  <r>
    <x v="13"/>
    <x v="10"/>
    <x v="0"/>
    <x v="7"/>
    <n v="0"/>
  </r>
  <r>
    <x v="13"/>
    <x v="10"/>
    <x v="0"/>
    <x v="8"/>
    <n v="401467"/>
  </r>
  <r>
    <x v="13"/>
    <x v="10"/>
    <x v="0"/>
    <x v="9"/>
    <n v="246482"/>
  </r>
  <r>
    <x v="13"/>
    <x v="10"/>
    <x v="0"/>
    <x v="10"/>
    <n v="110637"/>
  </r>
  <r>
    <x v="13"/>
    <x v="10"/>
    <x v="0"/>
    <x v="11"/>
    <n v="241344"/>
  </r>
  <r>
    <x v="13"/>
    <x v="10"/>
    <x v="0"/>
    <x v="12"/>
    <n v="18394"/>
  </r>
  <r>
    <x v="13"/>
    <x v="10"/>
    <x v="0"/>
    <x v="13"/>
    <n v="3327887"/>
  </r>
  <r>
    <x v="13"/>
    <x v="10"/>
    <x v="1"/>
    <x v="0"/>
    <n v="0"/>
  </r>
  <r>
    <x v="13"/>
    <x v="10"/>
    <x v="1"/>
    <x v="1"/>
    <n v="138649"/>
  </r>
  <r>
    <x v="13"/>
    <x v="10"/>
    <x v="1"/>
    <x v="2"/>
    <n v="908562"/>
  </r>
  <r>
    <x v="13"/>
    <x v="10"/>
    <x v="1"/>
    <x v="3"/>
    <n v="137305"/>
  </r>
  <r>
    <x v="13"/>
    <x v="10"/>
    <x v="1"/>
    <x v="4"/>
    <n v="3623"/>
  </r>
  <r>
    <x v="13"/>
    <x v="10"/>
    <x v="1"/>
    <x v="5"/>
    <n v="0"/>
  </r>
  <r>
    <x v="13"/>
    <x v="10"/>
    <x v="1"/>
    <x v="6"/>
    <n v="2691843"/>
  </r>
  <r>
    <x v="13"/>
    <x v="10"/>
    <x v="1"/>
    <x v="7"/>
    <n v="0"/>
  </r>
  <r>
    <x v="13"/>
    <x v="10"/>
    <x v="1"/>
    <x v="8"/>
    <n v="509286"/>
  </r>
  <r>
    <x v="13"/>
    <x v="10"/>
    <x v="1"/>
    <x v="9"/>
    <n v="264132"/>
  </r>
  <r>
    <x v="13"/>
    <x v="10"/>
    <x v="1"/>
    <x v="10"/>
    <n v="0"/>
  </r>
  <r>
    <x v="13"/>
    <x v="10"/>
    <x v="1"/>
    <x v="11"/>
    <n v="303503"/>
  </r>
  <r>
    <x v="13"/>
    <x v="10"/>
    <x v="1"/>
    <x v="12"/>
    <n v="0"/>
  </r>
  <r>
    <x v="13"/>
    <x v="10"/>
    <x v="1"/>
    <x v="13"/>
    <n v="3869485"/>
  </r>
  <r>
    <x v="13"/>
    <x v="11"/>
    <x v="0"/>
    <x v="0"/>
    <n v="0"/>
  </r>
  <r>
    <x v="13"/>
    <x v="11"/>
    <x v="0"/>
    <x v="1"/>
    <n v="335936"/>
  </r>
  <r>
    <x v="13"/>
    <x v="11"/>
    <x v="0"/>
    <x v="2"/>
    <n v="2424586"/>
  </r>
  <r>
    <x v="13"/>
    <x v="11"/>
    <x v="0"/>
    <x v="3"/>
    <n v="92941"/>
  </r>
  <r>
    <x v="13"/>
    <x v="11"/>
    <x v="0"/>
    <x v="4"/>
    <n v="0"/>
  </r>
  <r>
    <x v="13"/>
    <x v="11"/>
    <x v="0"/>
    <x v="5"/>
    <n v="84003"/>
  </r>
  <r>
    <x v="13"/>
    <x v="11"/>
    <x v="0"/>
    <x v="6"/>
    <n v="302605"/>
  </r>
  <r>
    <x v="13"/>
    <x v="11"/>
    <x v="0"/>
    <x v="7"/>
    <n v="0"/>
  </r>
  <r>
    <x v="13"/>
    <x v="11"/>
    <x v="0"/>
    <x v="8"/>
    <n v="0"/>
  </r>
  <r>
    <x v="13"/>
    <x v="11"/>
    <x v="0"/>
    <x v="9"/>
    <n v="81487"/>
  </r>
  <r>
    <x v="13"/>
    <x v="11"/>
    <x v="0"/>
    <x v="10"/>
    <n v="22839"/>
  </r>
  <r>
    <x v="13"/>
    <x v="11"/>
    <x v="0"/>
    <x v="11"/>
    <n v="153926"/>
  </r>
  <r>
    <x v="13"/>
    <x v="11"/>
    <x v="0"/>
    <x v="12"/>
    <n v="0"/>
  </r>
  <r>
    <x v="13"/>
    <x v="11"/>
    <x v="0"/>
    <x v="13"/>
    <n v="2263911"/>
  </r>
  <r>
    <x v="13"/>
    <x v="11"/>
    <x v="1"/>
    <x v="0"/>
    <n v="0"/>
  </r>
  <r>
    <x v="13"/>
    <x v="11"/>
    <x v="1"/>
    <x v="1"/>
    <n v="335936"/>
  </r>
  <r>
    <x v="13"/>
    <x v="11"/>
    <x v="1"/>
    <x v="2"/>
    <n v="2564246"/>
  </r>
  <r>
    <x v="13"/>
    <x v="11"/>
    <x v="1"/>
    <x v="3"/>
    <n v="92941"/>
  </r>
  <r>
    <x v="13"/>
    <x v="11"/>
    <x v="1"/>
    <x v="4"/>
    <n v="0"/>
  </r>
  <r>
    <x v="13"/>
    <x v="11"/>
    <x v="1"/>
    <x v="5"/>
    <n v="0"/>
  </r>
  <r>
    <x v="13"/>
    <x v="11"/>
    <x v="1"/>
    <x v="6"/>
    <n v="363669"/>
  </r>
  <r>
    <x v="13"/>
    <x v="11"/>
    <x v="1"/>
    <x v="7"/>
    <n v="0"/>
  </r>
  <r>
    <x v="13"/>
    <x v="11"/>
    <x v="1"/>
    <x v="8"/>
    <n v="0"/>
  </r>
  <r>
    <x v="13"/>
    <x v="11"/>
    <x v="1"/>
    <x v="9"/>
    <n v="81487"/>
  </r>
  <r>
    <x v="13"/>
    <x v="11"/>
    <x v="1"/>
    <x v="10"/>
    <n v="0"/>
  </r>
  <r>
    <x v="13"/>
    <x v="11"/>
    <x v="1"/>
    <x v="11"/>
    <n v="155843"/>
  </r>
  <r>
    <x v="13"/>
    <x v="11"/>
    <x v="1"/>
    <x v="12"/>
    <n v="0"/>
  </r>
  <r>
    <x v="13"/>
    <x v="11"/>
    <x v="1"/>
    <x v="13"/>
    <n v="2573394"/>
  </r>
  <r>
    <x v="13"/>
    <x v="12"/>
    <x v="0"/>
    <x v="0"/>
    <n v="0"/>
  </r>
  <r>
    <x v="13"/>
    <x v="12"/>
    <x v="0"/>
    <x v="1"/>
    <n v="118121"/>
  </r>
  <r>
    <x v="13"/>
    <x v="12"/>
    <x v="0"/>
    <x v="2"/>
    <n v="810226"/>
  </r>
  <r>
    <x v="13"/>
    <x v="12"/>
    <x v="0"/>
    <x v="3"/>
    <n v="59831"/>
  </r>
  <r>
    <x v="13"/>
    <x v="12"/>
    <x v="0"/>
    <x v="4"/>
    <n v="11251"/>
  </r>
  <r>
    <x v="13"/>
    <x v="12"/>
    <x v="0"/>
    <x v="5"/>
    <n v="0"/>
  </r>
  <r>
    <x v="13"/>
    <x v="12"/>
    <x v="0"/>
    <x v="6"/>
    <n v="596264"/>
  </r>
  <r>
    <x v="13"/>
    <x v="12"/>
    <x v="0"/>
    <x v="7"/>
    <n v="0"/>
  </r>
  <r>
    <x v="13"/>
    <x v="12"/>
    <x v="0"/>
    <x v="8"/>
    <n v="128926"/>
  </r>
  <r>
    <x v="13"/>
    <x v="12"/>
    <x v="0"/>
    <x v="9"/>
    <n v="91052"/>
  </r>
  <r>
    <x v="13"/>
    <x v="12"/>
    <x v="0"/>
    <x v="10"/>
    <n v="38075"/>
  </r>
  <r>
    <x v="13"/>
    <x v="12"/>
    <x v="0"/>
    <x v="11"/>
    <n v="108455"/>
  </r>
  <r>
    <x v="13"/>
    <x v="12"/>
    <x v="0"/>
    <x v="12"/>
    <n v="76006"/>
  </r>
  <r>
    <x v="13"/>
    <x v="12"/>
    <x v="0"/>
    <x v="13"/>
    <n v="1401547"/>
  </r>
  <r>
    <x v="13"/>
    <x v="12"/>
    <x v="1"/>
    <x v="0"/>
    <n v="0"/>
  </r>
  <r>
    <x v="13"/>
    <x v="12"/>
    <x v="1"/>
    <x v="1"/>
    <n v="118121"/>
  </r>
  <r>
    <x v="13"/>
    <x v="12"/>
    <x v="1"/>
    <x v="2"/>
    <n v="975051"/>
  </r>
  <r>
    <x v="13"/>
    <x v="12"/>
    <x v="1"/>
    <x v="3"/>
    <n v="59831"/>
  </r>
  <r>
    <x v="13"/>
    <x v="12"/>
    <x v="1"/>
    <x v="4"/>
    <n v="11251"/>
  </r>
  <r>
    <x v="13"/>
    <x v="12"/>
    <x v="1"/>
    <x v="5"/>
    <n v="0"/>
  </r>
  <r>
    <x v="13"/>
    <x v="12"/>
    <x v="1"/>
    <x v="6"/>
    <n v="596264"/>
  </r>
  <r>
    <x v="13"/>
    <x v="12"/>
    <x v="1"/>
    <x v="7"/>
    <n v="0"/>
  </r>
  <r>
    <x v="13"/>
    <x v="12"/>
    <x v="1"/>
    <x v="8"/>
    <n v="128926"/>
  </r>
  <r>
    <x v="13"/>
    <x v="12"/>
    <x v="1"/>
    <x v="9"/>
    <n v="91110"/>
  </r>
  <r>
    <x v="13"/>
    <x v="12"/>
    <x v="1"/>
    <x v="10"/>
    <n v="0"/>
  </r>
  <r>
    <x v="13"/>
    <x v="12"/>
    <x v="1"/>
    <x v="11"/>
    <n v="108455"/>
  </r>
  <r>
    <x v="13"/>
    <x v="12"/>
    <x v="1"/>
    <x v="12"/>
    <n v="0"/>
  </r>
  <r>
    <x v="13"/>
    <x v="12"/>
    <x v="1"/>
    <x v="13"/>
    <n v="1528383"/>
  </r>
  <r>
    <x v="13"/>
    <x v="13"/>
    <x v="0"/>
    <x v="0"/>
    <n v="0"/>
  </r>
  <r>
    <x v="13"/>
    <x v="13"/>
    <x v="0"/>
    <x v="1"/>
    <n v="655034"/>
  </r>
  <r>
    <x v="13"/>
    <x v="13"/>
    <x v="0"/>
    <x v="2"/>
    <n v="6519773"/>
  </r>
  <r>
    <x v="13"/>
    <x v="13"/>
    <x v="0"/>
    <x v="3"/>
    <n v="5279970"/>
  </r>
  <r>
    <x v="13"/>
    <x v="13"/>
    <x v="0"/>
    <x v="4"/>
    <n v="817669"/>
  </r>
  <r>
    <x v="13"/>
    <x v="13"/>
    <x v="0"/>
    <x v="5"/>
    <n v="0"/>
  </r>
  <r>
    <x v="13"/>
    <x v="13"/>
    <x v="0"/>
    <x v="6"/>
    <n v="1435406"/>
  </r>
  <r>
    <x v="13"/>
    <x v="13"/>
    <x v="0"/>
    <x v="7"/>
    <n v="0"/>
  </r>
  <r>
    <x v="13"/>
    <x v="13"/>
    <x v="0"/>
    <x v="8"/>
    <n v="2946835"/>
  </r>
  <r>
    <x v="13"/>
    <x v="13"/>
    <x v="0"/>
    <x v="9"/>
    <n v="601688"/>
  </r>
  <r>
    <x v="13"/>
    <x v="13"/>
    <x v="0"/>
    <x v="10"/>
    <n v="1671"/>
  </r>
  <r>
    <x v="13"/>
    <x v="13"/>
    <x v="0"/>
    <x v="11"/>
    <n v="943443"/>
  </r>
  <r>
    <x v="13"/>
    <x v="13"/>
    <x v="0"/>
    <x v="12"/>
    <n v="0"/>
  </r>
  <r>
    <x v="13"/>
    <x v="13"/>
    <x v="0"/>
    <x v="13"/>
    <n v="4489425"/>
  </r>
  <r>
    <x v="13"/>
    <x v="13"/>
    <x v="1"/>
    <x v="0"/>
    <n v="0"/>
  </r>
  <r>
    <x v="13"/>
    <x v="13"/>
    <x v="1"/>
    <x v="1"/>
    <n v="792931"/>
  </r>
  <r>
    <x v="13"/>
    <x v="13"/>
    <x v="1"/>
    <x v="2"/>
    <n v="5562784"/>
  </r>
  <r>
    <x v="13"/>
    <x v="13"/>
    <x v="1"/>
    <x v="3"/>
    <n v="4971897"/>
  </r>
  <r>
    <x v="13"/>
    <x v="13"/>
    <x v="1"/>
    <x v="4"/>
    <n v="817669"/>
  </r>
  <r>
    <x v="13"/>
    <x v="13"/>
    <x v="1"/>
    <x v="5"/>
    <n v="0"/>
  </r>
  <r>
    <x v="13"/>
    <x v="13"/>
    <x v="1"/>
    <x v="6"/>
    <n v="1731928"/>
  </r>
  <r>
    <x v="13"/>
    <x v="13"/>
    <x v="1"/>
    <x v="7"/>
    <n v="0"/>
  </r>
  <r>
    <x v="13"/>
    <x v="13"/>
    <x v="1"/>
    <x v="8"/>
    <n v="3859655"/>
  </r>
  <r>
    <x v="13"/>
    <x v="13"/>
    <x v="1"/>
    <x v="9"/>
    <n v="625271"/>
  </r>
  <r>
    <x v="13"/>
    <x v="13"/>
    <x v="1"/>
    <x v="10"/>
    <n v="0"/>
  </r>
  <r>
    <x v="13"/>
    <x v="13"/>
    <x v="1"/>
    <x v="11"/>
    <n v="1121990"/>
  </r>
  <r>
    <x v="13"/>
    <x v="13"/>
    <x v="1"/>
    <x v="12"/>
    <n v="0"/>
  </r>
  <r>
    <x v="13"/>
    <x v="13"/>
    <x v="1"/>
    <x v="13"/>
    <n v="5068589"/>
  </r>
  <r>
    <x v="13"/>
    <x v="14"/>
    <x v="0"/>
    <x v="0"/>
    <n v="0"/>
  </r>
  <r>
    <x v="13"/>
    <x v="14"/>
    <x v="0"/>
    <x v="1"/>
    <n v="69191"/>
  </r>
  <r>
    <x v="13"/>
    <x v="14"/>
    <x v="0"/>
    <x v="2"/>
    <n v="2033383"/>
  </r>
  <r>
    <x v="13"/>
    <x v="14"/>
    <x v="0"/>
    <x v="3"/>
    <n v="866534"/>
  </r>
  <r>
    <x v="13"/>
    <x v="14"/>
    <x v="0"/>
    <x v="4"/>
    <n v="13657"/>
  </r>
  <r>
    <x v="13"/>
    <x v="14"/>
    <x v="0"/>
    <x v="5"/>
    <n v="0"/>
  </r>
  <r>
    <x v="13"/>
    <x v="14"/>
    <x v="0"/>
    <x v="6"/>
    <n v="234281"/>
  </r>
  <r>
    <x v="13"/>
    <x v="14"/>
    <x v="0"/>
    <x v="7"/>
    <n v="0"/>
  </r>
  <r>
    <x v="13"/>
    <x v="14"/>
    <x v="0"/>
    <x v="8"/>
    <n v="0"/>
  </r>
  <r>
    <x v="13"/>
    <x v="14"/>
    <x v="0"/>
    <x v="9"/>
    <n v="44578"/>
  </r>
  <r>
    <x v="13"/>
    <x v="14"/>
    <x v="0"/>
    <x v="10"/>
    <n v="0"/>
  </r>
  <r>
    <x v="13"/>
    <x v="14"/>
    <x v="0"/>
    <x v="11"/>
    <n v="83885"/>
  </r>
  <r>
    <x v="13"/>
    <x v="14"/>
    <x v="0"/>
    <x v="12"/>
    <n v="-2250"/>
  </r>
  <r>
    <x v="13"/>
    <x v="14"/>
    <x v="0"/>
    <x v="13"/>
    <n v="1355339"/>
  </r>
  <r>
    <x v="13"/>
    <x v="14"/>
    <x v="1"/>
    <x v="0"/>
    <n v="0"/>
  </r>
  <r>
    <x v="13"/>
    <x v="14"/>
    <x v="1"/>
    <x v="1"/>
    <n v="69191"/>
  </r>
  <r>
    <x v="13"/>
    <x v="14"/>
    <x v="1"/>
    <x v="2"/>
    <n v="2052491"/>
  </r>
  <r>
    <x v="13"/>
    <x v="14"/>
    <x v="1"/>
    <x v="3"/>
    <n v="866534"/>
  </r>
  <r>
    <x v="13"/>
    <x v="14"/>
    <x v="1"/>
    <x v="4"/>
    <n v="13657"/>
  </r>
  <r>
    <x v="13"/>
    <x v="14"/>
    <x v="1"/>
    <x v="5"/>
    <n v="0"/>
  </r>
  <r>
    <x v="13"/>
    <x v="14"/>
    <x v="1"/>
    <x v="6"/>
    <n v="234281"/>
  </r>
  <r>
    <x v="13"/>
    <x v="14"/>
    <x v="1"/>
    <x v="7"/>
    <n v="0"/>
  </r>
  <r>
    <x v="13"/>
    <x v="14"/>
    <x v="1"/>
    <x v="8"/>
    <n v="0"/>
  </r>
  <r>
    <x v="13"/>
    <x v="14"/>
    <x v="1"/>
    <x v="9"/>
    <n v="44578"/>
  </r>
  <r>
    <x v="13"/>
    <x v="14"/>
    <x v="1"/>
    <x v="10"/>
    <n v="0"/>
  </r>
  <r>
    <x v="13"/>
    <x v="14"/>
    <x v="1"/>
    <x v="11"/>
    <n v="84759"/>
  </r>
  <r>
    <x v="13"/>
    <x v="14"/>
    <x v="1"/>
    <x v="12"/>
    <n v="0"/>
  </r>
  <r>
    <x v="13"/>
    <x v="14"/>
    <x v="1"/>
    <x v="13"/>
    <n v="1377571"/>
  </r>
  <r>
    <x v="13"/>
    <x v="15"/>
    <x v="0"/>
    <x v="0"/>
    <n v="0"/>
  </r>
  <r>
    <x v="13"/>
    <x v="15"/>
    <x v="0"/>
    <x v="1"/>
    <n v="84018"/>
  </r>
  <r>
    <x v="13"/>
    <x v="15"/>
    <x v="0"/>
    <x v="2"/>
    <n v="1956752"/>
  </r>
  <r>
    <x v="13"/>
    <x v="15"/>
    <x v="0"/>
    <x v="3"/>
    <n v="1028369"/>
  </r>
  <r>
    <x v="13"/>
    <x v="15"/>
    <x v="0"/>
    <x v="4"/>
    <n v="121870"/>
  </r>
  <r>
    <x v="13"/>
    <x v="15"/>
    <x v="0"/>
    <x v="5"/>
    <n v="31450"/>
  </r>
  <r>
    <x v="13"/>
    <x v="15"/>
    <x v="0"/>
    <x v="6"/>
    <n v="1538970"/>
  </r>
  <r>
    <x v="13"/>
    <x v="15"/>
    <x v="0"/>
    <x v="7"/>
    <n v="0"/>
  </r>
  <r>
    <x v="13"/>
    <x v="15"/>
    <x v="0"/>
    <x v="8"/>
    <n v="711655"/>
  </r>
  <r>
    <x v="13"/>
    <x v="15"/>
    <x v="0"/>
    <x v="9"/>
    <n v="393162"/>
  </r>
  <r>
    <x v="13"/>
    <x v="15"/>
    <x v="0"/>
    <x v="10"/>
    <n v="25497"/>
  </r>
  <r>
    <x v="13"/>
    <x v="15"/>
    <x v="0"/>
    <x v="11"/>
    <n v="563362"/>
  </r>
  <r>
    <x v="13"/>
    <x v="15"/>
    <x v="0"/>
    <x v="12"/>
    <n v="39443"/>
  </r>
  <r>
    <x v="13"/>
    <x v="15"/>
    <x v="0"/>
    <x v="13"/>
    <n v="3125816"/>
  </r>
  <r>
    <x v="13"/>
    <x v="15"/>
    <x v="1"/>
    <x v="0"/>
    <n v="0"/>
  </r>
  <r>
    <x v="13"/>
    <x v="15"/>
    <x v="1"/>
    <x v="1"/>
    <n v="159506"/>
  </r>
  <r>
    <x v="13"/>
    <x v="15"/>
    <x v="1"/>
    <x v="2"/>
    <n v="1986629"/>
  </r>
  <r>
    <x v="13"/>
    <x v="15"/>
    <x v="1"/>
    <x v="3"/>
    <n v="888263"/>
  </r>
  <r>
    <x v="13"/>
    <x v="15"/>
    <x v="1"/>
    <x v="4"/>
    <n v="934211"/>
  </r>
  <r>
    <x v="13"/>
    <x v="15"/>
    <x v="1"/>
    <x v="5"/>
    <n v="0"/>
  </r>
  <r>
    <x v="13"/>
    <x v="15"/>
    <x v="1"/>
    <x v="6"/>
    <n v="3429493"/>
  </r>
  <r>
    <x v="13"/>
    <x v="15"/>
    <x v="1"/>
    <x v="7"/>
    <n v="0"/>
  </r>
  <r>
    <x v="13"/>
    <x v="15"/>
    <x v="1"/>
    <x v="8"/>
    <n v="711655"/>
  </r>
  <r>
    <x v="13"/>
    <x v="15"/>
    <x v="1"/>
    <x v="9"/>
    <n v="445595"/>
  </r>
  <r>
    <x v="13"/>
    <x v="15"/>
    <x v="1"/>
    <x v="10"/>
    <n v="0"/>
  </r>
  <r>
    <x v="13"/>
    <x v="15"/>
    <x v="1"/>
    <x v="11"/>
    <n v="640399"/>
  </r>
  <r>
    <x v="13"/>
    <x v="15"/>
    <x v="1"/>
    <x v="12"/>
    <n v="0"/>
  </r>
  <r>
    <x v="13"/>
    <x v="15"/>
    <x v="1"/>
    <x v="13"/>
    <n v="4340601"/>
  </r>
  <r>
    <x v="13"/>
    <x v="16"/>
    <x v="0"/>
    <x v="0"/>
    <n v="0"/>
  </r>
  <r>
    <x v="13"/>
    <x v="16"/>
    <x v="0"/>
    <x v="1"/>
    <n v="86379"/>
  </r>
  <r>
    <x v="13"/>
    <x v="16"/>
    <x v="0"/>
    <x v="2"/>
    <n v="504909"/>
  </r>
  <r>
    <x v="13"/>
    <x v="16"/>
    <x v="0"/>
    <x v="3"/>
    <n v="126891"/>
  </r>
  <r>
    <x v="13"/>
    <x v="16"/>
    <x v="0"/>
    <x v="4"/>
    <n v="0"/>
  </r>
  <r>
    <x v="13"/>
    <x v="16"/>
    <x v="0"/>
    <x v="5"/>
    <n v="105491"/>
  </r>
  <r>
    <x v="13"/>
    <x v="16"/>
    <x v="0"/>
    <x v="6"/>
    <n v="822450"/>
  </r>
  <r>
    <x v="13"/>
    <x v="16"/>
    <x v="0"/>
    <x v="7"/>
    <n v="0"/>
  </r>
  <r>
    <x v="13"/>
    <x v="16"/>
    <x v="0"/>
    <x v="8"/>
    <n v="63344"/>
  </r>
  <r>
    <x v="13"/>
    <x v="16"/>
    <x v="0"/>
    <x v="9"/>
    <n v="62409"/>
  </r>
  <r>
    <x v="13"/>
    <x v="16"/>
    <x v="0"/>
    <x v="10"/>
    <n v="33003"/>
  </r>
  <r>
    <x v="13"/>
    <x v="16"/>
    <x v="0"/>
    <x v="11"/>
    <n v="165380"/>
  </r>
  <r>
    <x v="13"/>
    <x v="16"/>
    <x v="0"/>
    <x v="12"/>
    <n v="101367"/>
  </r>
  <r>
    <x v="13"/>
    <x v="16"/>
    <x v="0"/>
    <x v="13"/>
    <n v="1243277"/>
  </r>
  <r>
    <x v="13"/>
    <x v="16"/>
    <x v="1"/>
    <x v="0"/>
    <n v="0"/>
  </r>
  <r>
    <x v="13"/>
    <x v="16"/>
    <x v="1"/>
    <x v="1"/>
    <n v="111410"/>
  </r>
  <r>
    <x v="13"/>
    <x v="16"/>
    <x v="1"/>
    <x v="2"/>
    <n v="560905"/>
  </r>
  <r>
    <x v="13"/>
    <x v="16"/>
    <x v="1"/>
    <x v="3"/>
    <n v="137891"/>
  </r>
  <r>
    <x v="13"/>
    <x v="16"/>
    <x v="1"/>
    <x v="4"/>
    <n v="0"/>
  </r>
  <r>
    <x v="13"/>
    <x v="16"/>
    <x v="1"/>
    <x v="5"/>
    <n v="0"/>
  </r>
  <r>
    <x v="13"/>
    <x v="16"/>
    <x v="1"/>
    <x v="6"/>
    <n v="1179071"/>
  </r>
  <r>
    <x v="13"/>
    <x v="16"/>
    <x v="1"/>
    <x v="7"/>
    <n v="0"/>
  </r>
  <r>
    <x v="13"/>
    <x v="16"/>
    <x v="1"/>
    <x v="8"/>
    <n v="63344"/>
  </r>
  <r>
    <x v="13"/>
    <x v="16"/>
    <x v="1"/>
    <x v="9"/>
    <n v="71430"/>
  </r>
  <r>
    <x v="13"/>
    <x v="16"/>
    <x v="1"/>
    <x v="10"/>
    <n v="0"/>
  </r>
  <r>
    <x v="13"/>
    <x v="16"/>
    <x v="1"/>
    <x v="11"/>
    <n v="179907"/>
  </r>
  <r>
    <x v="13"/>
    <x v="16"/>
    <x v="1"/>
    <x v="12"/>
    <n v="0"/>
  </r>
  <r>
    <x v="13"/>
    <x v="16"/>
    <x v="1"/>
    <x v="13"/>
    <n v="1662496"/>
  </r>
  <r>
    <x v="13"/>
    <x v="17"/>
    <x v="0"/>
    <x v="0"/>
    <n v="0"/>
  </r>
  <r>
    <x v="13"/>
    <x v="17"/>
    <x v="0"/>
    <x v="1"/>
    <n v="5195"/>
  </r>
  <r>
    <x v="13"/>
    <x v="17"/>
    <x v="0"/>
    <x v="2"/>
    <n v="37319"/>
  </r>
  <r>
    <x v="13"/>
    <x v="17"/>
    <x v="0"/>
    <x v="3"/>
    <n v="23241"/>
  </r>
  <r>
    <x v="13"/>
    <x v="17"/>
    <x v="0"/>
    <x v="4"/>
    <n v="0"/>
  </r>
  <r>
    <x v="13"/>
    <x v="17"/>
    <x v="0"/>
    <x v="5"/>
    <n v="12000"/>
  </r>
  <r>
    <x v="13"/>
    <x v="17"/>
    <x v="0"/>
    <x v="6"/>
    <n v="28106"/>
  </r>
  <r>
    <x v="13"/>
    <x v="17"/>
    <x v="0"/>
    <x v="7"/>
    <n v="0"/>
  </r>
  <r>
    <x v="13"/>
    <x v="17"/>
    <x v="0"/>
    <x v="8"/>
    <n v="0"/>
  </r>
  <r>
    <x v="13"/>
    <x v="17"/>
    <x v="0"/>
    <x v="9"/>
    <n v="34402"/>
  </r>
  <r>
    <x v="13"/>
    <x v="17"/>
    <x v="0"/>
    <x v="10"/>
    <n v="0"/>
  </r>
  <r>
    <x v="13"/>
    <x v="17"/>
    <x v="0"/>
    <x v="11"/>
    <n v="16024"/>
  </r>
  <r>
    <x v="13"/>
    <x v="17"/>
    <x v="0"/>
    <x v="12"/>
    <n v="0"/>
  </r>
  <r>
    <x v="13"/>
    <x v="17"/>
    <x v="0"/>
    <x v="13"/>
    <n v="6611"/>
  </r>
  <r>
    <x v="13"/>
    <x v="17"/>
    <x v="1"/>
    <x v="0"/>
    <n v="0"/>
  </r>
  <r>
    <x v="13"/>
    <x v="17"/>
    <x v="1"/>
    <x v="1"/>
    <n v="5195"/>
  </r>
  <r>
    <x v="13"/>
    <x v="17"/>
    <x v="1"/>
    <x v="2"/>
    <n v="33533"/>
  </r>
  <r>
    <x v="13"/>
    <x v="17"/>
    <x v="1"/>
    <x v="3"/>
    <n v="22741"/>
  </r>
  <r>
    <x v="13"/>
    <x v="17"/>
    <x v="1"/>
    <x v="4"/>
    <n v="0"/>
  </r>
  <r>
    <x v="13"/>
    <x v="17"/>
    <x v="1"/>
    <x v="5"/>
    <n v="0"/>
  </r>
  <r>
    <x v="13"/>
    <x v="17"/>
    <x v="1"/>
    <x v="6"/>
    <n v="28106"/>
  </r>
  <r>
    <x v="13"/>
    <x v="17"/>
    <x v="1"/>
    <x v="7"/>
    <n v="0"/>
  </r>
  <r>
    <x v="13"/>
    <x v="17"/>
    <x v="1"/>
    <x v="8"/>
    <n v="0"/>
  </r>
  <r>
    <x v="13"/>
    <x v="17"/>
    <x v="1"/>
    <x v="9"/>
    <n v="4924"/>
  </r>
  <r>
    <x v="13"/>
    <x v="17"/>
    <x v="1"/>
    <x v="10"/>
    <n v="0"/>
  </r>
  <r>
    <x v="13"/>
    <x v="17"/>
    <x v="1"/>
    <x v="11"/>
    <n v="19232"/>
  </r>
  <r>
    <x v="13"/>
    <x v="17"/>
    <x v="1"/>
    <x v="12"/>
    <n v="0"/>
  </r>
  <r>
    <x v="13"/>
    <x v="17"/>
    <x v="1"/>
    <x v="13"/>
    <n v="48011"/>
  </r>
  <r>
    <x v="13"/>
    <x v="18"/>
    <x v="0"/>
    <x v="0"/>
    <n v="0"/>
  </r>
  <r>
    <x v="13"/>
    <x v="18"/>
    <x v="0"/>
    <x v="1"/>
    <n v="0"/>
  </r>
  <r>
    <x v="13"/>
    <x v="18"/>
    <x v="0"/>
    <x v="2"/>
    <n v="1150753"/>
  </r>
  <r>
    <x v="13"/>
    <x v="18"/>
    <x v="0"/>
    <x v="3"/>
    <n v="127593"/>
  </r>
  <r>
    <x v="13"/>
    <x v="18"/>
    <x v="0"/>
    <x v="4"/>
    <n v="11636"/>
  </r>
  <r>
    <x v="13"/>
    <x v="18"/>
    <x v="0"/>
    <x v="5"/>
    <n v="90521"/>
  </r>
  <r>
    <x v="13"/>
    <x v="18"/>
    <x v="0"/>
    <x v="6"/>
    <n v="789637"/>
  </r>
  <r>
    <x v="13"/>
    <x v="18"/>
    <x v="0"/>
    <x v="7"/>
    <n v="0"/>
  </r>
  <r>
    <x v="13"/>
    <x v="18"/>
    <x v="0"/>
    <x v="8"/>
    <n v="226458"/>
  </r>
  <r>
    <x v="13"/>
    <x v="18"/>
    <x v="0"/>
    <x v="9"/>
    <n v="177847"/>
  </r>
  <r>
    <x v="13"/>
    <x v="18"/>
    <x v="0"/>
    <x v="10"/>
    <n v="184036"/>
  </r>
  <r>
    <x v="13"/>
    <x v="18"/>
    <x v="0"/>
    <x v="11"/>
    <n v="210350"/>
  </r>
  <r>
    <x v="13"/>
    <x v="18"/>
    <x v="0"/>
    <x v="12"/>
    <n v="0"/>
  </r>
  <r>
    <x v="13"/>
    <x v="18"/>
    <x v="0"/>
    <x v="13"/>
    <n v="1785565"/>
  </r>
  <r>
    <x v="13"/>
    <x v="18"/>
    <x v="1"/>
    <x v="0"/>
    <n v="0"/>
  </r>
  <r>
    <x v="13"/>
    <x v="18"/>
    <x v="1"/>
    <x v="1"/>
    <n v="0"/>
  </r>
  <r>
    <x v="13"/>
    <x v="18"/>
    <x v="1"/>
    <x v="2"/>
    <n v="982950"/>
  </r>
  <r>
    <x v="13"/>
    <x v="18"/>
    <x v="1"/>
    <x v="3"/>
    <n v="213887"/>
  </r>
  <r>
    <x v="13"/>
    <x v="18"/>
    <x v="1"/>
    <x v="4"/>
    <n v="11636"/>
  </r>
  <r>
    <x v="13"/>
    <x v="18"/>
    <x v="1"/>
    <x v="5"/>
    <n v="0"/>
  </r>
  <r>
    <x v="13"/>
    <x v="18"/>
    <x v="1"/>
    <x v="6"/>
    <n v="940660"/>
  </r>
  <r>
    <x v="13"/>
    <x v="18"/>
    <x v="1"/>
    <x v="7"/>
    <n v="0"/>
  </r>
  <r>
    <x v="13"/>
    <x v="18"/>
    <x v="1"/>
    <x v="8"/>
    <n v="226458"/>
  </r>
  <r>
    <x v="13"/>
    <x v="18"/>
    <x v="1"/>
    <x v="9"/>
    <n v="169297"/>
  </r>
  <r>
    <x v="13"/>
    <x v="18"/>
    <x v="1"/>
    <x v="10"/>
    <n v="0"/>
  </r>
  <r>
    <x v="13"/>
    <x v="18"/>
    <x v="1"/>
    <x v="11"/>
    <n v="235636"/>
  </r>
  <r>
    <x v="13"/>
    <x v="18"/>
    <x v="1"/>
    <x v="12"/>
    <n v="0"/>
  </r>
  <r>
    <x v="13"/>
    <x v="18"/>
    <x v="1"/>
    <x v="13"/>
    <n v="1990884"/>
  </r>
  <r>
    <x v="13"/>
    <x v="19"/>
    <x v="0"/>
    <x v="0"/>
    <n v="0"/>
  </r>
  <r>
    <x v="13"/>
    <x v="19"/>
    <x v="0"/>
    <x v="1"/>
    <n v="94852"/>
  </r>
  <r>
    <x v="13"/>
    <x v="19"/>
    <x v="0"/>
    <x v="2"/>
    <n v="199226"/>
  </r>
  <r>
    <x v="13"/>
    <x v="19"/>
    <x v="0"/>
    <x v="3"/>
    <n v="6211"/>
  </r>
  <r>
    <x v="13"/>
    <x v="19"/>
    <x v="0"/>
    <x v="4"/>
    <n v="20872"/>
  </r>
  <r>
    <x v="13"/>
    <x v="19"/>
    <x v="0"/>
    <x v="5"/>
    <n v="0"/>
  </r>
  <r>
    <x v="13"/>
    <x v="19"/>
    <x v="0"/>
    <x v="6"/>
    <n v="0"/>
  </r>
  <r>
    <x v="13"/>
    <x v="19"/>
    <x v="0"/>
    <x v="7"/>
    <n v="0"/>
  </r>
  <r>
    <x v="13"/>
    <x v="19"/>
    <x v="0"/>
    <x v="8"/>
    <n v="0"/>
  </r>
  <r>
    <x v="13"/>
    <x v="19"/>
    <x v="0"/>
    <x v="9"/>
    <n v="26607"/>
  </r>
  <r>
    <x v="13"/>
    <x v="19"/>
    <x v="0"/>
    <x v="10"/>
    <n v="38627"/>
  </r>
  <r>
    <x v="13"/>
    <x v="19"/>
    <x v="0"/>
    <x v="11"/>
    <n v="18857"/>
  </r>
  <r>
    <x v="13"/>
    <x v="19"/>
    <x v="0"/>
    <x v="12"/>
    <n v="0"/>
  </r>
  <r>
    <x v="13"/>
    <x v="19"/>
    <x v="0"/>
    <x v="13"/>
    <n v="30914"/>
  </r>
  <r>
    <x v="13"/>
    <x v="19"/>
    <x v="1"/>
    <x v="0"/>
    <n v="0"/>
  </r>
  <r>
    <x v="13"/>
    <x v="19"/>
    <x v="1"/>
    <x v="1"/>
    <n v="94852"/>
  </r>
  <r>
    <x v="13"/>
    <x v="19"/>
    <x v="1"/>
    <x v="2"/>
    <n v="198419"/>
  </r>
  <r>
    <x v="13"/>
    <x v="19"/>
    <x v="1"/>
    <x v="3"/>
    <n v="6211"/>
  </r>
  <r>
    <x v="13"/>
    <x v="19"/>
    <x v="1"/>
    <x v="4"/>
    <n v="20872"/>
  </r>
  <r>
    <x v="13"/>
    <x v="19"/>
    <x v="1"/>
    <x v="5"/>
    <n v="0"/>
  </r>
  <r>
    <x v="13"/>
    <x v="19"/>
    <x v="1"/>
    <x v="6"/>
    <n v="0"/>
  </r>
  <r>
    <x v="13"/>
    <x v="19"/>
    <x v="1"/>
    <x v="7"/>
    <n v="0"/>
  </r>
  <r>
    <x v="13"/>
    <x v="19"/>
    <x v="1"/>
    <x v="8"/>
    <n v="0"/>
  </r>
  <r>
    <x v="13"/>
    <x v="19"/>
    <x v="1"/>
    <x v="9"/>
    <n v="26607"/>
  </r>
  <r>
    <x v="13"/>
    <x v="19"/>
    <x v="1"/>
    <x v="10"/>
    <n v="0"/>
  </r>
  <r>
    <x v="13"/>
    <x v="19"/>
    <x v="1"/>
    <x v="11"/>
    <n v="18857"/>
  </r>
  <r>
    <x v="13"/>
    <x v="19"/>
    <x v="1"/>
    <x v="12"/>
    <n v="0"/>
  </r>
  <r>
    <x v="13"/>
    <x v="19"/>
    <x v="1"/>
    <x v="13"/>
    <n v="68734"/>
  </r>
  <r>
    <x v="13"/>
    <x v="20"/>
    <x v="0"/>
    <x v="0"/>
    <n v="0"/>
  </r>
  <r>
    <x v="13"/>
    <x v="20"/>
    <x v="0"/>
    <x v="1"/>
    <n v="148748"/>
  </r>
  <r>
    <x v="13"/>
    <x v="20"/>
    <x v="0"/>
    <x v="2"/>
    <n v="2185200"/>
  </r>
  <r>
    <x v="13"/>
    <x v="20"/>
    <x v="0"/>
    <x v="3"/>
    <n v="296490"/>
  </r>
  <r>
    <x v="13"/>
    <x v="20"/>
    <x v="0"/>
    <x v="4"/>
    <n v="2181"/>
  </r>
  <r>
    <x v="13"/>
    <x v="20"/>
    <x v="0"/>
    <x v="5"/>
    <n v="636050"/>
  </r>
  <r>
    <x v="13"/>
    <x v="20"/>
    <x v="0"/>
    <x v="6"/>
    <n v="640380"/>
  </r>
  <r>
    <x v="13"/>
    <x v="20"/>
    <x v="0"/>
    <x v="7"/>
    <n v="0"/>
  </r>
  <r>
    <x v="13"/>
    <x v="20"/>
    <x v="0"/>
    <x v="8"/>
    <n v="375941"/>
  </r>
  <r>
    <x v="13"/>
    <x v="20"/>
    <x v="0"/>
    <x v="9"/>
    <n v="113958"/>
  </r>
  <r>
    <x v="13"/>
    <x v="20"/>
    <x v="0"/>
    <x v="10"/>
    <n v="6760"/>
  </r>
  <r>
    <x v="13"/>
    <x v="20"/>
    <x v="0"/>
    <x v="11"/>
    <n v="265202"/>
  </r>
  <r>
    <x v="13"/>
    <x v="20"/>
    <x v="0"/>
    <x v="12"/>
    <n v="0"/>
  </r>
  <r>
    <x v="13"/>
    <x v="20"/>
    <x v="0"/>
    <x v="13"/>
    <n v="2262536"/>
  </r>
  <r>
    <x v="13"/>
    <x v="20"/>
    <x v="1"/>
    <x v="0"/>
    <n v="0"/>
  </r>
  <r>
    <x v="13"/>
    <x v="20"/>
    <x v="1"/>
    <x v="1"/>
    <n v="247886"/>
  </r>
  <r>
    <x v="13"/>
    <x v="20"/>
    <x v="1"/>
    <x v="2"/>
    <n v="2752271"/>
  </r>
  <r>
    <x v="13"/>
    <x v="20"/>
    <x v="1"/>
    <x v="3"/>
    <n v="296534"/>
  </r>
  <r>
    <x v="13"/>
    <x v="20"/>
    <x v="1"/>
    <x v="4"/>
    <n v="2181"/>
  </r>
  <r>
    <x v="13"/>
    <x v="20"/>
    <x v="1"/>
    <x v="5"/>
    <n v="0"/>
  </r>
  <r>
    <x v="13"/>
    <x v="20"/>
    <x v="1"/>
    <x v="6"/>
    <n v="975835"/>
  </r>
  <r>
    <x v="13"/>
    <x v="20"/>
    <x v="1"/>
    <x v="7"/>
    <n v="0"/>
  </r>
  <r>
    <x v="13"/>
    <x v="20"/>
    <x v="1"/>
    <x v="8"/>
    <n v="452472"/>
  </r>
  <r>
    <x v="13"/>
    <x v="20"/>
    <x v="1"/>
    <x v="9"/>
    <n v="115046"/>
  </r>
  <r>
    <x v="13"/>
    <x v="20"/>
    <x v="1"/>
    <x v="10"/>
    <n v="0"/>
  </r>
  <r>
    <x v="13"/>
    <x v="20"/>
    <x v="1"/>
    <x v="11"/>
    <n v="304431"/>
  </r>
  <r>
    <x v="13"/>
    <x v="20"/>
    <x v="1"/>
    <x v="12"/>
    <n v="0"/>
  </r>
  <r>
    <x v="13"/>
    <x v="20"/>
    <x v="1"/>
    <x v="13"/>
    <n v="3823362"/>
  </r>
  <r>
    <x v="13"/>
    <x v="21"/>
    <x v="0"/>
    <x v="0"/>
    <n v="0"/>
  </r>
  <r>
    <x v="13"/>
    <x v="21"/>
    <x v="0"/>
    <x v="1"/>
    <n v="105953"/>
  </r>
  <r>
    <x v="13"/>
    <x v="21"/>
    <x v="0"/>
    <x v="2"/>
    <n v="614333"/>
  </r>
  <r>
    <x v="13"/>
    <x v="21"/>
    <x v="0"/>
    <x v="3"/>
    <n v="124463"/>
  </r>
  <r>
    <x v="13"/>
    <x v="21"/>
    <x v="0"/>
    <x v="4"/>
    <n v="0"/>
  </r>
  <r>
    <x v="13"/>
    <x v="21"/>
    <x v="0"/>
    <x v="5"/>
    <n v="143217"/>
  </r>
  <r>
    <x v="13"/>
    <x v="21"/>
    <x v="0"/>
    <x v="6"/>
    <n v="253247"/>
  </r>
  <r>
    <x v="13"/>
    <x v="21"/>
    <x v="0"/>
    <x v="7"/>
    <n v="0"/>
  </r>
  <r>
    <x v="13"/>
    <x v="21"/>
    <x v="0"/>
    <x v="8"/>
    <n v="83651"/>
  </r>
  <r>
    <x v="13"/>
    <x v="21"/>
    <x v="0"/>
    <x v="9"/>
    <n v="50141"/>
  </r>
  <r>
    <x v="13"/>
    <x v="21"/>
    <x v="0"/>
    <x v="10"/>
    <n v="73579"/>
  </r>
  <r>
    <x v="13"/>
    <x v="21"/>
    <x v="0"/>
    <x v="11"/>
    <n v="102030"/>
  </r>
  <r>
    <x v="13"/>
    <x v="21"/>
    <x v="0"/>
    <x v="12"/>
    <n v="18316"/>
  </r>
  <r>
    <x v="13"/>
    <x v="21"/>
    <x v="0"/>
    <x v="13"/>
    <n v="574224"/>
  </r>
  <r>
    <x v="13"/>
    <x v="21"/>
    <x v="1"/>
    <x v="0"/>
    <n v="0"/>
  </r>
  <r>
    <x v="13"/>
    <x v="21"/>
    <x v="1"/>
    <x v="1"/>
    <n v="116436"/>
  </r>
  <r>
    <x v="13"/>
    <x v="21"/>
    <x v="1"/>
    <x v="2"/>
    <n v="537607"/>
  </r>
  <r>
    <x v="13"/>
    <x v="21"/>
    <x v="1"/>
    <x v="3"/>
    <n v="81898"/>
  </r>
  <r>
    <x v="13"/>
    <x v="21"/>
    <x v="1"/>
    <x v="4"/>
    <n v="1606"/>
  </r>
  <r>
    <x v="13"/>
    <x v="21"/>
    <x v="1"/>
    <x v="5"/>
    <n v="0"/>
  </r>
  <r>
    <x v="13"/>
    <x v="21"/>
    <x v="1"/>
    <x v="6"/>
    <n v="290690"/>
  </r>
  <r>
    <x v="13"/>
    <x v="21"/>
    <x v="1"/>
    <x v="7"/>
    <n v="0"/>
  </r>
  <r>
    <x v="13"/>
    <x v="21"/>
    <x v="1"/>
    <x v="8"/>
    <n v="83651"/>
  </r>
  <r>
    <x v="13"/>
    <x v="21"/>
    <x v="1"/>
    <x v="9"/>
    <n v="55508"/>
  </r>
  <r>
    <x v="13"/>
    <x v="21"/>
    <x v="1"/>
    <x v="10"/>
    <n v="0"/>
  </r>
  <r>
    <x v="13"/>
    <x v="21"/>
    <x v="1"/>
    <x v="11"/>
    <n v="126702"/>
  </r>
  <r>
    <x v="13"/>
    <x v="21"/>
    <x v="1"/>
    <x v="12"/>
    <n v="0"/>
  </r>
  <r>
    <x v="13"/>
    <x v="21"/>
    <x v="1"/>
    <x v="13"/>
    <n v="783202"/>
  </r>
  <r>
    <x v="13"/>
    <x v="22"/>
    <x v="0"/>
    <x v="0"/>
    <n v="0"/>
  </r>
  <r>
    <x v="13"/>
    <x v="22"/>
    <x v="0"/>
    <x v="1"/>
    <n v="14867"/>
  </r>
  <r>
    <x v="13"/>
    <x v="22"/>
    <x v="0"/>
    <x v="2"/>
    <n v="346639"/>
  </r>
  <r>
    <x v="13"/>
    <x v="22"/>
    <x v="0"/>
    <x v="3"/>
    <n v="90008"/>
  </r>
  <r>
    <x v="13"/>
    <x v="22"/>
    <x v="0"/>
    <x v="4"/>
    <n v="0"/>
  </r>
  <r>
    <x v="13"/>
    <x v="22"/>
    <x v="0"/>
    <x v="5"/>
    <n v="522125"/>
  </r>
  <r>
    <x v="13"/>
    <x v="22"/>
    <x v="0"/>
    <x v="6"/>
    <n v="635243"/>
  </r>
  <r>
    <x v="13"/>
    <x v="22"/>
    <x v="0"/>
    <x v="7"/>
    <n v="0"/>
  </r>
  <r>
    <x v="13"/>
    <x v="22"/>
    <x v="0"/>
    <x v="8"/>
    <n v="108842"/>
  </r>
  <r>
    <x v="13"/>
    <x v="22"/>
    <x v="0"/>
    <x v="9"/>
    <n v="106181"/>
  </r>
  <r>
    <x v="13"/>
    <x v="22"/>
    <x v="0"/>
    <x v="10"/>
    <n v="44107"/>
  </r>
  <r>
    <x v="13"/>
    <x v="22"/>
    <x v="0"/>
    <x v="11"/>
    <n v="319854"/>
  </r>
  <r>
    <x v="13"/>
    <x v="22"/>
    <x v="0"/>
    <x v="12"/>
    <n v="20174"/>
  </r>
  <r>
    <x v="13"/>
    <x v="22"/>
    <x v="0"/>
    <x v="13"/>
    <n v="653464"/>
  </r>
  <r>
    <x v="13"/>
    <x v="22"/>
    <x v="1"/>
    <x v="0"/>
    <n v="0"/>
  </r>
  <r>
    <x v="13"/>
    <x v="22"/>
    <x v="1"/>
    <x v="1"/>
    <n v="14872"/>
  </r>
  <r>
    <x v="13"/>
    <x v="22"/>
    <x v="1"/>
    <x v="2"/>
    <n v="279805"/>
  </r>
  <r>
    <x v="13"/>
    <x v="22"/>
    <x v="1"/>
    <x v="3"/>
    <n v="90008"/>
  </r>
  <r>
    <x v="13"/>
    <x v="22"/>
    <x v="1"/>
    <x v="4"/>
    <n v="0"/>
  </r>
  <r>
    <x v="13"/>
    <x v="22"/>
    <x v="1"/>
    <x v="5"/>
    <n v="0"/>
  </r>
  <r>
    <x v="13"/>
    <x v="22"/>
    <x v="1"/>
    <x v="6"/>
    <n v="1165674"/>
  </r>
  <r>
    <x v="13"/>
    <x v="22"/>
    <x v="1"/>
    <x v="7"/>
    <n v="0"/>
  </r>
  <r>
    <x v="13"/>
    <x v="22"/>
    <x v="1"/>
    <x v="8"/>
    <n v="108842"/>
  </r>
  <r>
    <x v="13"/>
    <x v="22"/>
    <x v="1"/>
    <x v="9"/>
    <n v="101127"/>
  </r>
  <r>
    <x v="13"/>
    <x v="22"/>
    <x v="1"/>
    <x v="10"/>
    <n v="0"/>
  </r>
  <r>
    <x v="13"/>
    <x v="22"/>
    <x v="1"/>
    <x v="11"/>
    <n v="349452"/>
  </r>
  <r>
    <x v="13"/>
    <x v="22"/>
    <x v="1"/>
    <x v="12"/>
    <n v="0"/>
  </r>
  <r>
    <x v="13"/>
    <x v="22"/>
    <x v="1"/>
    <x v="13"/>
    <n v="1697766"/>
  </r>
  <r>
    <x v="13"/>
    <x v="23"/>
    <x v="0"/>
    <x v="0"/>
    <n v="0"/>
  </r>
  <r>
    <x v="13"/>
    <x v="23"/>
    <x v="0"/>
    <x v="1"/>
    <n v="93528.914000000004"/>
  </r>
  <r>
    <x v="13"/>
    <x v="23"/>
    <x v="0"/>
    <x v="2"/>
    <n v="772378.36100000003"/>
  </r>
  <r>
    <x v="13"/>
    <x v="23"/>
    <x v="0"/>
    <x v="3"/>
    <n v="548652.94700000004"/>
  </r>
  <r>
    <x v="13"/>
    <x v="23"/>
    <x v="0"/>
    <x v="4"/>
    <n v="6968.4059999999999"/>
  </r>
  <r>
    <x v="13"/>
    <x v="23"/>
    <x v="0"/>
    <x v="5"/>
    <n v="148359.12299999999"/>
  </r>
  <r>
    <x v="13"/>
    <x v="23"/>
    <x v="0"/>
    <x v="6"/>
    <n v="1840168.5290000001"/>
  </r>
  <r>
    <x v="13"/>
    <x v="23"/>
    <x v="0"/>
    <x v="7"/>
    <n v="0"/>
  </r>
  <r>
    <x v="13"/>
    <x v="23"/>
    <x v="0"/>
    <x v="8"/>
    <n v="1370045.608"/>
  </r>
  <r>
    <x v="13"/>
    <x v="23"/>
    <x v="0"/>
    <x v="9"/>
    <n v="317593.69099999999"/>
  </r>
  <r>
    <x v="13"/>
    <x v="23"/>
    <x v="0"/>
    <x v="10"/>
    <n v="314302.89900000003"/>
  </r>
  <r>
    <x v="13"/>
    <x v="23"/>
    <x v="0"/>
    <x v="11"/>
    <n v="549087.34499999997"/>
  </r>
  <r>
    <x v="13"/>
    <x v="23"/>
    <x v="0"/>
    <x v="12"/>
    <n v="233171.598"/>
  </r>
  <r>
    <x v="13"/>
    <x v="23"/>
    <x v="0"/>
    <x v="13"/>
    <n v="3335445.4610000001"/>
  </r>
  <r>
    <x v="13"/>
    <x v="23"/>
    <x v="1"/>
    <x v="0"/>
    <n v="0"/>
  </r>
  <r>
    <x v="13"/>
    <x v="23"/>
    <x v="1"/>
    <x v="1"/>
    <n v="101766.11"/>
  </r>
  <r>
    <x v="13"/>
    <x v="23"/>
    <x v="1"/>
    <x v="2"/>
    <n v="941825.18900000001"/>
  </r>
  <r>
    <x v="13"/>
    <x v="23"/>
    <x v="1"/>
    <x v="3"/>
    <n v="421081.674"/>
  </r>
  <r>
    <x v="13"/>
    <x v="23"/>
    <x v="1"/>
    <x v="4"/>
    <n v="6968.4059999999999"/>
  </r>
  <r>
    <x v="13"/>
    <x v="23"/>
    <x v="1"/>
    <x v="5"/>
    <n v="0"/>
  </r>
  <r>
    <x v="13"/>
    <x v="23"/>
    <x v="1"/>
    <x v="6"/>
    <n v="4382139.2459999993"/>
  </r>
  <r>
    <x v="13"/>
    <x v="23"/>
    <x v="1"/>
    <x v="7"/>
    <n v="0"/>
  </r>
  <r>
    <x v="13"/>
    <x v="23"/>
    <x v="1"/>
    <x v="8"/>
    <n v="1370045.608"/>
  </r>
  <r>
    <x v="13"/>
    <x v="23"/>
    <x v="1"/>
    <x v="9"/>
    <n v="374472.03099999996"/>
  </r>
  <r>
    <x v="13"/>
    <x v="23"/>
    <x v="1"/>
    <x v="10"/>
    <n v="0"/>
  </r>
  <r>
    <x v="13"/>
    <x v="23"/>
    <x v="1"/>
    <x v="11"/>
    <n v="635635.652"/>
  </r>
  <r>
    <x v="13"/>
    <x v="23"/>
    <x v="1"/>
    <x v="12"/>
    <n v="0"/>
  </r>
  <r>
    <x v="13"/>
    <x v="23"/>
    <x v="1"/>
    <x v="13"/>
    <n v="6425357.4740000004"/>
  </r>
  <r>
    <x v="13"/>
    <x v="24"/>
    <x v="0"/>
    <x v="0"/>
    <n v="0"/>
  </r>
  <r>
    <x v="13"/>
    <x v="24"/>
    <x v="0"/>
    <x v="1"/>
    <n v="123491"/>
  </r>
  <r>
    <x v="13"/>
    <x v="24"/>
    <x v="0"/>
    <x v="2"/>
    <n v="328657"/>
  </r>
  <r>
    <x v="13"/>
    <x v="24"/>
    <x v="0"/>
    <x v="3"/>
    <n v="27116"/>
  </r>
  <r>
    <x v="13"/>
    <x v="24"/>
    <x v="0"/>
    <x v="4"/>
    <n v="0"/>
  </r>
  <r>
    <x v="13"/>
    <x v="24"/>
    <x v="0"/>
    <x v="5"/>
    <n v="54514"/>
  </r>
  <r>
    <x v="13"/>
    <x v="24"/>
    <x v="0"/>
    <x v="6"/>
    <n v="62822"/>
  </r>
  <r>
    <x v="13"/>
    <x v="24"/>
    <x v="0"/>
    <x v="7"/>
    <n v="0"/>
  </r>
  <r>
    <x v="13"/>
    <x v="24"/>
    <x v="0"/>
    <x v="8"/>
    <n v="0"/>
  </r>
  <r>
    <x v="13"/>
    <x v="24"/>
    <x v="0"/>
    <x v="9"/>
    <n v="36609"/>
  </r>
  <r>
    <x v="13"/>
    <x v="24"/>
    <x v="0"/>
    <x v="10"/>
    <n v="0"/>
  </r>
  <r>
    <x v="13"/>
    <x v="24"/>
    <x v="0"/>
    <x v="11"/>
    <n v="60255"/>
  </r>
  <r>
    <x v="13"/>
    <x v="24"/>
    <x v="0"/>
    <x v="12"/>
    <n v="0"/>
  </r>
  <r>
    <x v="13"/>
    <x v="24"/>
    <x v="0"/>
    <x v="13"/>
    <n v="210004"/>
  </r>
  <r>
    <x v="13"/>
    <x v="24"/>
    <x v="1"/>
    <x v="0"/>
    <n v="0"/>
  </r>
  <r>
    <x v="13"/>
    <x v="24"/>
    <x v="1"/>
    <x v="1"/>
    <n v="123770"/>
  </r>
  <r>
    <x v="13"/>
    <x v="24"/>
    <x v="1"/>
    <x v="2"/>
    <n v="387462"/>
  </r>
  <r>
    <x v="13"/>
    <x v="24"/>
    <x v="1"/>
    <x v="3"/>
    <n v="27116"/>
  </r>
  <r>
    <x v="13"/>
    <x v="24"/>
    <x v="1"/>
    <x v="4"/>
    <n v="0"/>
  </r>
  <r>
    <x v="13"/>
    <x v="24"/>
    <x v="1"/>
    <x v="5"/>
    <n v="0"/>
  </r>
  <r>
    <x v="13"/>
    <x v="24"/>
    <x v="1"/>
    <x v="6"/>
    <n v="91195"/>
  </r>
  <r>
    <x v="13"/>
    <x v="24"/>
    <x v="1"/>
    <x v="7"/>
    <n v="0"/>
  </r>
  <r>
    <x v="13"/>
    <x v="24"/>
    <x v="1"/>
    <x v="8"/>
    <n v="25054"/>
  </r>
  <r>
    <x v="13"/>
    <x v="24"/>
    <x v="1"/>
    <x v="9"/>
    <n v="48017"/>
  </r>
  <r>
    <x v="13"/>
    <x v="24"/>
    <x v="1"/>
    <x v="10"/>
    <n v="0"/>
  </r>
  <r>
    <x v="13"/>
    <x v="24"/>
    <x v="1"/>
    <x v="11"/>
    <n v="73195"/>
  </r>
  <r>
    <x v="13"/>
    <x v="24"/>
    <x v="1"/>
    <x v="12"/>
    <n v="0"/>
  </r>
  <r>
    <x v="13"/>
    <x v="24"/>
    <x v="1"/>
    <x v="13"/>
    <n v="378003"/>
  </r>
  <r>
    <x v="13"/>
    <x v="25"/>
    <x v="0"/>
    <x v="0"/>
    <n v="0"/>
  </r>
  <r>
    <x v="13"/>
    <x v="25"/>
    <x v="0"/>
    <x v="1"/>
    <n v="2071"/>
  </r>
  <r>
    <x v="13"/>
    <x v="25"/>
    <x v="0"/>
    <x v="2"/>
    <n v="178540"/>
  </r>
  <r>
    <x v="13"/>
    <x v="25"/>
    <x v="0"/>
    <x v="3"/>
    <n v="51336"/>
  </r>
  <r>
    <x v="13"/>
    <x v="25"/>
    <x v="0"/>
    <x v="4"/>
    <n v="0"/>
  </r>
  <r>
    <x v="13"/>
    <x v="25"/>
    <x v="0"/>
    <x v="5"/>
    <n v="57338"/>
  </r>
  <r>
    <x v="13"/>
    <x v="25"/>
    <x v="0"/>
    <x v="6"/>
    <n v="125424"/>
  </r>
  <r>
    <x v="13"/>
    <x v="25"/>
    <x v="0"/>
    <x v="7"/>
    <n v="0"/>
  </r>
  <r>
    <x v="13"/>
    <x v="25"/>
    <x v="0"/>
    <x v="8"/>
    <n v="0"/>
  </r>
  <r>
    <x v="13"/>
    <x v="25"/>
    <x v="0"/>
    <x v="9"/>
    <n v="26986"/>
  </r>
  <r>
    <x v="13"/>
    <x v="25"/>
    <x v="0"/>
    <x v="10"/>
    <n v="20333"/>
  </r>
  <r>
    <x v="13"/>
    <x v="25"/>
    <x v="0"/>
    <x v="11"/>
    <n v="62556"/>
  </r>
  <r>
    <x v="13"/>
    <x v="25"/>
    <x v="0"/>
    <x v="12"/>
    <n v="20795"/>
  </r>
  <r>
    <x v="13"/>
    <x v="25"/>
    <x v="0"/>
    <x v="13"/>
    <n v="229251"/>
  </r>
  <r>
    <x v="13"/>
    <x v="25"/>
    <x v="1"/>
    <x v="0"/>
    <n v="0"/>
  </r>
  <r>
    <x v="13"/>
    <x v="25"/>
    <x v="1"/>
    <x v="1"/>
    <n v="2071"/>
  </r>
  <r>
    <x v="13"/>
    <x v="25"/>
    <x v="1"/>
    <x v="2"/>
    <n v="243696"/>
  </r>
  <r>
    <x v="13"/>
    <x v="25"/>
    <x v="1"/>
    <x v="3"/>
    <n v="24413"/>
  </r>
  <r>
    <x v="13"/>
    <x v="25"/>
    <x v="1"/>
    <x v="4"/>
    <n v="0"/>
  </r>
  <r>
    <x v="13"/>
    <x v="25"/>
    <x v="1"/>
    <x v="5"/>
    <n v="0"/>
  </r>
  <r>
    <x v="13"/>
    <x v="25"/>
    <x v="1"/>
    <x v="6"/>
    <n v="166590"/>
  </r>
  <r>
    <x v="13"/>
    <x v="25"/>
    <x v="1"/>
    <x v="7"/>
    <n v="0"/>
  </r>
  <r>
    <x v="13"/>
    <x v="25"/>
    <x v="1"/>
    <x v="8"/>
    <n v="0"/>
  </r>
  <r>
    <x v="13"/>
    <x v="25"/>
    <x v="1"/>
    <x v="9"/>
    <n v="31573"/>
  </r>
  <r>
    <x v="13"/>
    <x v="25"/>
    <x v="1"/>
    <x v="10"/>
    <n v="0"/>
  </r>
  <r>
    <x v="13"/>
    <x v="25"/>
    <x v="1"/>
    <x v="11"/>
    <n v="104435"/>
  </r>
  <r>
    <x v="13"/>
    <x v="25"/>
    <x v="1"/>
    <x v="12"/>
    <n v="0"/>
  </r>
  <r>
    <x v="13"/>
    <x v="25"/>
    <x v="1"/>
    <x v="13"/>
    <n v="456664"/>
  </r>
  <r>
    <x v="13"/>
    <x v="26"/>
    <x v="0"/>
    <x v="0"/>
    <n v="0"/>
  </r>
  <r>
    <x v="13"/>
    <x v="26"/>
    <x v="0"/>
    <x v="1"/>
    <n v="36951"/>
  </r>
  <r>
    <x v="13"/>
    <x v="26"/>
    <x v="0"/>
    <x v="2"/>
    <n v="388033"/>
  </r>
  <r>
    <x v="13"/>
    <x v="26"/>
    <x v="0"/>
    <x v="3"/>
    <n v="117896"/>
  </r>
  <r>
    <x v="13"/>
    <x v="26"/>
    <x v="0"/>
    <x v="4"/>
    <n v="0"/>
  </r>
  <r>
    <x v="13"/>
    <x v="26"/>
    <x v="0"/>
    <x v="5"/>
    <n v="0"/>
  </r>
  <r>
    <x v="13"/>
    <x v="26"/>
    <x v="0"/>
    <x v="6"/>
    <n v="495292"/>
  </r>
  <r>
    <x v="13"/>
    <x v="26"/>
    <x v="0"/>
    <x v="7"/>
    <n v="0"/>
  </r>
  <r>
    <x v="13"/>
    <x v="26"/>
    <x v="0"/>
    <x v="8"/>
    <n v="146860"/>
  </r>
  <r>
    <x v="13"/>
    <x v="26"/>
    <x v="0"/>
    <x v="9"/>
    <n v="82406"/>
  </r>
  <r>
    <x v="13"/>
    <x v="26"/>
    <x v="0"/>
    <x v="10"/>
    <n v="46002"/>
  </r>
  <r>
    <x v="13"/>
    <x v="26"/>
    <x v="0"/>
    <x v="11"/>
    <n v="190036"/>
  </r>
  <r>
    <x v="13"/>
    <x v="26"/>
    <x v="0"/>
    <x v="12"/>
    <n v="19999"/>
  </r>
  <r>
    <x v="13"/>
    <x v="26"/>
    <x v="0"/>
    <x v="13"/>
    <n v="956965"/>
  </r>
  <r>
    <x v="13"/>
    <x v="26"/>
    <x v="1"/>
    <x v="0"/>
    <n v="0"/>
  </r>
  <r>
    <x v="13"/>
    <x v="26"/>
    <x v="1"/>
    <x v="1"/>
    <n v="44254"/>
  </r>
  <r>
    <x v="13"/>
    <x v="26"/>
    <x v="1"/>
    <x v="2"/>
    <n v="338349"/>
  </r>
  <r>
    <x v="13"/>
    <x v="26"/>
    <x v="1"/>
    <x v="3"/>
    <n v="117896"/>
  </r>
  <r>
    <x v="13"/>
    <x v="26"/>
    <x v="1"/>
    <x v="4"/>
    <n v="0"/>
  </r>
  <r>
    <x v="13"/>
    <x v="26"/>
    <x v="1"/>
    <x v="5"/>
    <n v="0"/>
  </r>
  <r>
    <x v="13"/>
    <x v="26"/>
    <x v="1"/>
    <x v="6"/>
    <n v="972515"/>
  </r>
  <r>
    <x v="13"/>
    <x v="26"/>
    <x v="1"/>
    <x v="7"/>
    <n v="0"/>
  </r>
  <r>
    <x v="13"/>
    <x v="26"/>
    <x v="1"/>
    <x v="8"/>
    <n v="146860"/>
  </r>
  <r>
    <x v="13"/>
    <x v="26"/>
    <x v="1"/>
    <x v="9"/>
    <n v="102730"/>
  </r>
  <r>
    <x v="13"/>
    <x v="26"/>
    <x v="1"/>
    <x v="10"/>
    <n v="0"/>
  </r>
  <r>
    <x v="13"/>
    <x v="26"/>
    <x v="1"/>
    <x v="11"/>
    <n v="259614"/>
  </r>
  <r>
    <x v="13"/>
    <x v="26"/>
    <x v="1"/>
    <x v="12"/>
    <n v="0"/>
  </r>
  <r>
    <x v="13"/>
    <x v="26"/>
    <x v="1"/>
    <x v="13"/>
    <n v="1452458"/>
  </r>
  <r>
    <x v="13"/>
    <x v="27"/>
    <x v="0"/>
    <x v="0"/>
    <n v="0"/>
  </r>
  <r>
    <x v="13"/>
    <x v="27"/>
    <x v="0"/>
    <x v="1"/>
    <n v="68165"/>
  </r>
  <r>
    <x v="13"/>
    <x v="27"/>
    <x v="0"/>
    <x v="2"/>
    <n v="476562"/>
  </r>
  <r>
    <x v="13"/>
    <x v="27"/>
    <x v="0"/>
    <x v="3"/>
    <n v="82319"/>
  </r>
  <r>
    <x v="13"/>
    <x v="27"/>
    <x v="0"/>
    <x v="4"/>
    <n v="13388"/>
  </r>
  <r>
    <x v="13"/>
    <x v="27"/>
    <x v="0"/>
    <x v="5"/>
    <n v="0"/>
  </r>
  <r>
    <x v="13"/>
    <x v="27"/>
    <x v="0"/>
    <x v="6"/>
    <n v="34161"/>
  </r>
  <r>
    <x v="13"/>
    <x v="27"/>
    <x v="0"/>
    <x v="7"/>
    <n v="0"/>
  </r>
  <r>
    <x v="13"/>
    <x v="27"/>
    <x v="0"/>
    <x v="8"/>
    <n v="0"/>
  </r>
  <r>
    <x v="13"/>
    <x v="27"/>
    <x v="0"/>
    <x v="9"/>
    <n v="27034"/>
  </r>
  <r>
    <x v="13"/>
    <x v="27"/>
    <x v="0"/>
    <x v="10"/>
    <n v="144335"/>
  </r>
  <r>
    <x v="13"/>
    <x v="27"/>
    <x v="0"/>
    <x v="11"/>
    <n v="15587"/>
  </r>
  <r>
    <x v="13"/>
    <x v="27"/>
    <x v="0"/>
    <x v="12"/>
    <n v="8862"/>
  </r>
  <r>
    <x v="13"/>
    <x v="27"/>
    <x v="0"/>
    <x v="13"/>
    <n v="199931"/>
  </r>
  <r>
    <x v="13"/>
    <x v="27"/>
    <x v="1"/>
    <x v="0"/>
    <n v="0"/>
  </r>
  <r>
    <x v="13"/>
    <x v="27"/>
    <x v="1"/>
    <x v="1"/>
    <n v="73366"/>
  </r>
  <r>
    <x v="13"/>
    <x v="27"/>
    <x v="1"/>
    <x v="2"/>
    <n v="453180"/>
  </r>
  <r>
    <x v="13"/>
    <x v="27"/>
    <x v="1"/>
    <x v="3"/>
    <n v="82319"/>
  </r>
  <r>
    <x v="13"/>
    <x v="27"/>
    <x v="1"/>
    <x v="4"/>
    <n v="13388"/>
  </r>
  <r>
    <x v="13"/>
    <x v="27"/>
    <x v="1"/>
    <x v="5"/>
    <n v="0"/>
  </r>
  <r>
    <x v="13"/>
    <x v="27"/>
    <x v="1"/>
    <x v="6"/>
    <n v="59091"/>
  </r>
  <r>
    <x v="13"/>
    <x v="27"/>
    <x v="1"/>
    <x v="7"/>
    <n v="0"/>
  </r>
  <r>
    <x v="13"/>
    <x v="27"/>
    <x v="1"/>
    <x v="8"/>
    <n v="0"/>
  </r>
  <r>
    <x v="13"/>
    <x v="27"/>
    <x v="1"/>
    <x v="9"/>
    <n v="30025"/>
  </r>
  <r>
    <x v="13"/>
    <x v="27"/>
    <x v="1"/>
    <x v="10"/>
    <n v="0"/>
  </r>
  <r>
    <x v="13"/>
    <x v="27"/>
    <x v="1"/>
    <x v="11"/>
    <n v="17080"/>
  </r>
  <r>
    <x v="13"/>
    <x v="27"/>
    <x v="1"/>
    <x v="12"/>
    <n v="0"/>
  </r>
  <r>
    <x v="13"/>
    <x v="27"/>
    <x v="1"/>
    <x v="13"/>
    <n v="330253"/>
  </r>
  <r>
    <x v="13"/>
    <x v="28"/>
    <x v="0"/>
    <x v="0"/>
    <n v="0"/>
  </r>
  <r>
    <x v="13"/>
    <x v="28"/>
    <x v="0"/>
    <x v="1"/>
    <n v="30633"/>
  </r>
  <r>
    <x v="13"/>
    <x v="28"/>
    <x v="0"/>
    <x v="2"/>
    <n v="77764"/>
  </r>
  <r>
    <x v="13"/>
    <x v="28"/>
    <x v="0"/>
    <x v="3"/>
    <n v="4602"/>
  </r>
  <r>
    <x v="13"/>
    <x v="28"/>
    <x v="0"/>
    <x v="4"/>
    <n v="0"/>
  </r>
  <r>
    <x v="13"/>
    <x v="28"/>
    <x v="0"/>
    <x v="5"/>
    <n v="16738"/>
  </r>
  <r>
    <x v="13"/>
    <x v="28"/>
    <x v="0"/>
    <x v="6"/>
    <n v="3610"/>
  </r>
  <r>
    <x v="13"/>
    <x v="28"/>
    <x v="0"/>
    <x v="7"/>
    <n v="0"/>
  </r>
  <r>
    <x v="13"/>
    <x v="28"/>
    <x v="0"/>
    <x v="8"/>
    <n v="0"/>
  </r>
  <r>
    <x v="13"/>
    <x v="28"/>
    <x v="0"/>
    <x v="9"/>
    <n v="3833"/>
  </r>
  <r>
    <x v="13"/>
    <x v="28"/>
    <x v="0"/>
    <x v="10"/>
    <n v="2271"/>
  </r>
  <r>
    <x v="13"/>
    <x v="28"/>
    <x v="0"/>
    <x v="11"/>
    <n v="2862"/>
  </r>
  <r>
    <x v="13"/>
    <x v="28"/>
    <x v="0"/>
    <x v="12"/>
    <n v="7066"/>
  </r>
  <r>
    <x v="13"/>
    <x v="28"/>
    <x v="0"/>
    <x v="13"/>
    <n v="33225"/>
  </r>
  <r>
    <x v="13"/>
    <x v="28"/>
    <x v="1"/>
    <x v="0"/>
    <n v="0"/>
  </r>
  <r>
    <x v="13"/>
    <x v="28"/>
    <x v="1"/>
    <x v="1"/>
    <n v="32157"/>
  </r>
  <r>
    <x v="13"/>
    <x v="28"/>
    <x v="1"/>
    <x v="2"/>
    <n v="76189"/>
  </r>
  <r>
    <x v="13"/>
    <x v="28"/>
    <x v="1"/>
    <x v="3"/>
    <n v="4602"/>
  </r>
  <r>
    <x v="13"/>
    <x v="28"/>
    <x v="1"/>
    <x v="4"/>
    <n v="0"/>
  </r>
  <r>
    <x v="13"/>
    <x v="28"/>
    <x v="1"/>
    <x v="5"/>
    <n v="0"/>
  </r>
  <r>
    <x v="13"/>
    <x v="28"/>
    <x v="1"/>
    <x v="6"/>
    <n v="3610"/>
  </r>
  <r>
    <x v="13"/>
    <x v="28"/>
    <x v="1"/>
    <x v="7"/>
    <n v="0"/>
  </r>
  <r>
    <x v="13"/>
    <x v="28"/>
    <x v="1"/>
    <x v="8"/>
    <n v="0"/>
  </r>
  <r>
    <x v="13"/>
    <x v="28"/>
    <x v="1"/>
    <x v="9"/>
    <n v="3833"/>
  </r>
  <r>
    <x v="13"/>
    <x v="28"/>
    <x v="1"/>
    <x v="10"/>
    <n v="0"/>
  </r>
  <r>
    <x v="13"/>
    <x v="28"/>
    <x v="1"/>
    <x v="11"/>
    <n v="2862"/>
  </r>
  <r>
    <x v="13"/>
    <x v="28"/>
    <x v="1"/>
    <x v="12"/>
    <n v="0"/>
  </r>
  <r>
    <x v="13"/>
    <x v="28"/>
    <x v="1"/>
    <x v="13"/>
    <n v="42069"/>
  </r>
  <r>
    <x v="13"/>
    <x v="29"/>
    <x v="0"/>
    <x v="0"/>
    <n v="0"/>
  </r>
  <r>
    <x v="13"/>
    <x v="29"/>
    <x v="0"/>
    <x v="1"/>
    <n v="13338"/>
  </r>
  <r>
    <x v="13"/>
    <x v="29"/>
    <x v="0"/>
    <x v="2"/>
    <n v="277802"/>
  </r>
  <r>
    <x v="13"/>
    <x v="29"/>
    <x v="0"/>
    <x v="3"/>
    <n v="70148"/>
  </r>
  <r>
    <x v="13"/>
    <x v="29"/>
    <x v="0"/>
    <x v="4"/>
    <n v="0"/>
  </r>
  <r>
    <x v="13"/>
    <x v="29"/>
    <x v="0"/>
    <x v="5"/>
    <n v="14598"/>
  </r>
  <r>
    <x v="13"/>
    <x v="29"/>
    <x v="0"/>
    <x v="6"/>
    <n v="11697"/>
  </r>
  <r>
    <x v="13"/>
    <x v="29"/>
    <x v="0"/>
    <x v="7"/>
    <n v="0"/>
  </r>
  <r>
    <x v="13"/>
    <x v="29"/>
    <x v="0"/>
    <x v="8"/>
    <n v="0"/>
  </r>
  <r>
    <x v="13"/>
    <x v="29"/>
    <x v="0"/>
    <x v="9"/>
    <n v="15347"/>
  </r>
  <r>
    <x v="13"/>
    <x v="29"/>
    <x v="0"/>
    <x v="10"/>
    <n v="43187"/>
  </r>
  <r>
    <x v="13"/>
    <x v="29"/>
    <x v="0"/>
    <x v="11"/>
    <n v="13042"/>
  </r>
  <r>
    <x v="13"/>
    <x v="29"/>
    <x v="0"/>
    <x v="12"/>
    <n v="0"/>
  </r>
  <r>
    <x v="13"/>
    <x v="29"/>
    <x v="0"/>
    <x v="13"/>
    <n v="145923"/>
  </r>
  <r>
    <x v="13"/>
    <x v="29"/>
    <x v="1"/>
    <x v="0"/>
    <n v="0"/>
  </r>
  <r>
    <x v="13"/>
    <x v="29"/>
    <x v="1"/>
    <x v="1"/>
    <n v="13338"/>
  </r>
  <r>
    <x v="13"/>
    <x v="29"/>
    <x v="1"/>
    <x v="2"/>
    <n v="258862"/>
  </r>
  <r>
    <x v="13"/>
    <x v="29"/>
    <x v="1"/>
    <x v="3"/>
    <n v="70148"/>
  </r>
  <r>
    <x v="13"/>
    <x v="29"/>
    <x v="1"/>
    <x v="4"/>
    <n v="1408"/>
  </r>
  <r>
    <x v="13"/>
    <x v="29"/>
    <x v="1"/>
    <x v="5"/>
    <n v="0"/>
  </r>
  <r>
    <x v="13"/>
    <x v="29"/>
    <x v="1"/>
    <x v="6"/>
    <n v="11697"/>
  </r>
  <r>
    <x v="13"/>
    <x v="29"/>
    <x v="1"/>
    <x v="7"/>
    <n v="0"/>
  </r>
  <r>
    <x v="13"/>
    <x v="29"/>
    <x v="1"/>
    <x v="8"/>
    <n v="0"/>
  </r>
  <r>
    <x v="13"/>
    <x v="29"/>
    <x v="1"/>
    <x v="9"/>
    <n v="18610"/>
  </r>
  <r>
    <x v="13"/>
    <x v="29"/>
    <x v="1"/>
    <x v="10"/>
    <n v="0"/>
  </r>
  <r>
    <x v="13"/>
    <x v="29"/>
    <x v="1"/>
    <x v="11"/>
    <n v="13240"/>
  </r>
  <r>
    <x v="13"/>
    <x v="29"/>
    <x v="1"/>
    <x v="12"/>
    <n v="0"/>
  </r>
  <r>
    <x v="13"/>
    <x v="29"/>
    <x v="1"/>
    <x v="13"/>
    <n v="180295"/>
  </r>
  <r>
    <x v="13"/>
    <x v="31"/>
    <x v="0"/>
    <x v="0"/>
    <n v="0"/>
  </r>
  <r>
    <x v="13"/>
    <x v="31"/>
    <x v="0"/>
    <x v="1"/>
    <n v="1733"/>
  </r>
  <r>
    <x v="13"/>
    <x v="31"/>
    <x v="0"/>
    <x v="2"/>
    <n v="404421"/>
  </r>
  <r>
    <x v="13"/>
    <x v="31"/>
    <x v="0"/>
    <x v="3"/>
    <n v="55684"/>
  </r>
  <r>
    <x v="13"/>
    <x v="31"/>
    <x v="0"/>
    <x v="4"/>
    <n v="0"/>
  </r>
  <r>
    <x v="13"/>
    <x v="31"/>
    <x v="0"/>
    <x v="5"/>
    <n v="0"/>
  </r>
  <r>
    <x v="13"/>
    <x v="31"/>
    <x v="0"/>
    <x v="6"/>
    <n v="197619"/>
  </r>
  <r>
    <x v="13"/>
    <x v="31"/>
    <x v="0"/>
    <x v="7"/>
    <n v="0"/>
  </r>
  <r>
    <x v="13"/>
    <x v="31"/>
    <x v="0"/>
    <x v="8"/>
    <n v="29504"/>
  </r>
  <r>
    <x v="13"/>
    <x v="31"/>
    <x v="0"/>
    <x v="9"/>
    <n v="55299"/>
  </r>
  <r>
    <x v="13"/>
    <x v="31"/>
    <x v="0"/>
    <x v="10"/>
    <n v="69833"/>
  </r>
  <r>
    <x v="13"/>
    <x v="31"/>
    <x v="0"/>
    <x v="11"/>
    <n v="89213"/>
  </r>
  <r>
    <x v="13"/>
    <x v="31"/>
    <x v="0"/>
    <x v="12"/>
    <n v="7017"/>
  </r>
  <r>
    <x v="13"/>
    <x v="31"/>
    <x v="0"/>
    <x v="13"/>
    <n v="545225"/>
  </r>
  <r>
    <x v="13"/>
    <x v="31"/>
    <x v="1"/>
    <x v="0"/>
    <n v="0"/>
  </r>
  <r>
    <x v="13"/>
    <x v="31"/>
    <x v="1"/>
    <x v="1"/>
    <n v="1733"/>
  </r>
  <r>
    <x v="13"/>
    <x v="31"/>
    <x v="1"/>
    <x v="2"/>
    <n v="333234"/>
  </r>
  <r>
    <x v="13"/>
    <x v="31"/>
    <x v="1"/>
    <x v="3"/>
    <n v="55684"/>
  </r>
  <r>
    <x v="13"/>
    <x v="31"/>
    <x v="1"/>
    <x v="4"/>
    <n v="0"/>
  </r>
  <r>
    <x v="13"/>
    <x v="31"/>
    <x v="1"/>
    <x v="5"/>
    <n v="0"/>
  </r>
  <r>
    <x v="13"/>
    <x v="31"/>
    <x v="1"/>
    <x v="6"/>
    <n v="335350"/>
  </r>
  <r>
    <x v="13"/>
    <x v="31"/>
    <x v="1"/>
    <x v="7"/>
    <n v="0"/>
  </r>
  <r>
    <x v="13"/>
    <x v="31"/>
    <x v="1"/>
    <x v="8"/>
    <n v="29504"/>
  </r>
  <r>
    <x v="13"/>
    <x v="31"/>
    <x v="1"/>
    <x v="9"/>
    <n v="55300"/>
  </r>
  <r>
    <x v="13"/>
    <x v="31"/>
    <x v="1"/>
    <x v="10"/>
    <n v="0"/>
  </r>
  <r>
    <x v="13"/>
    <x v="31"/>
    <x v="1"/>
    <x v="11"/>
    <n v="97960"/>
  </r>
  <r>
    <x v="13"/>
    <x v="31"/>
    <x v="1"/>
    <x v="12"/>
    <n v="0"/>
  </r>
  <r>
    <x v="13"/>
    <x v="31"/>
    <x v="1"/>
    <x v="13"/>
    <n v="683331"/>
  </r>
  <r>
    <x v="13"/>
    <x v="32"/>
    <x v="0"/>
    <x v="0"/>
    <n v="0"/>
  </r>
  <r>
    <x v="13"/>
    <x v="32"/>
    <x v="0"/>
    <x v="1"/>
    <n v="4849"/>
  </r>
  <r>
    <x v="13"/>
    <x v="32"/>
    <x v="0"/>
    <x v="2"/>
    <n v="1039972"/>
  </r>
  <r>
    <x v="13"/>
    <x v="32"/>
    <x v="0"/>
    <x v="3"/>
    <n v="254080"/>
  </r>
  <r>
    <x v="13"/>
    <x v="32"/>
    <x v="0"/>
    <x v="4"/>
    <n v="208"/>
  </r>
  <r>
    <x v="13"/>
    <x v="32"/>
    <x v="0"/>
    <x v="5"/>
    <n v="0"/>
  </r>
  <r>
    <x v="13"/>
    <x v="32"/>
    <x v="0"/>
    <x v="6"/>
    <n v="2626879"/>
  </r>
  <r>
    <x v="13"/>
    <x v="32"/>
    <x v="0"/>
    <x v="7"/>
    <n v="0"/>
  </r>
  <r>
    <x v="13"/>
    <x v="32"/>
    <x v="0"/>
    <x v="8"/>
    <n v="962536"/>
  </r>
  <r>
    <x v="13"/>
    <x v="32"/>
    <x v="0"/>
    <x v="9"/>
    <n v="532931"/>
  </r>
  <r>
    <x v="13"/>
    <x v="32"/>
    <x v="0"/>
    <x v="10"/>
    <n v="73439"/>
  </r>
  <r>
    <x v="13"/>
    <x v="32"/>
    <x v="0"/>
    <x v="11"/>
    <n v="1182991"/>
  </r>
  <r>
    <x v="13"/>
    <x v="32"/>
    <x v="0"/>
    <x v="12"/>
    <n v="0"/>
  </r>
  <r>
    <x v="13"/>
    <x v="32"/>
    <x v="0"/>
    <x v="13"/>
    <n v="4946871"/>
  </r>
  <r>
    <x v="13"/>
    <x v="32"/>
    <x v="1"/>
    <x v="0"/>
    <n v="5045"/>
  </r>
  <r>
    <x v="13"/>
    <x v="32"/>
    <x v="1"/>
    <x v="1"/>
    <n v="6852"/>
  </r>
  <r>
    <x v="13"/>
    <x v="32"/>
    <x v="1"/>
    <x v="2"/>
    <n v="1652839"/>
  </r>
  <r>
    <x v="13"/>
    <x v="32"/>
    <x v="1"/>
    <x v="3"/>
    <n v="251581"/>
  </r>
  <r>
    <x v="13"/>
    <x v="32"/>
    <x v="1"/>
    <x v="4"/>
    <n v="208"/>
  </r>
  <r>
    <x v="13"/>
    <x v="32"/>
    <x v="1"/>
    <x v="5"/>
    <n v="0"/>
  </r>
  <r>
    <x v="13"/>
    <x v="32"/>
    <x v="1"/>
    <x v="6"/>
    <n v="3711112"/>
  </r>
  <r>
    <x v="13"/>
    <x v="32"/>
    <x v="1"/>
    <x v="7"/>
    <n v="0"/>
  </r>
  <r>
    <x v="13"/>
    <x v="32"/>
    <x v="1"/>
    <x v="8"/>
    <n v="1056886"/>
  </r>
  <r>
    <x v="13"/>
    <x v="32"/>
    <x v="1"/>
    <x v="9"/>
    <n v="606405"/>
  </r>
  <r>
    <x v="13"/>
    <x v="32"/>
    <x v="1"/>
    <x v="10"/>
    <n v="0"/>
  </r>
  <r>
    <x v="13"/>
    <x v="32"/>
    <x v="1"/>
    <x v="11"/>
    <n v="1282602"/>
  </r>
  <r>
    <x v="13"/>
    <x v="32"/>
    <x v="1"/>
    <x v="12"/>
    <n v="0"/>
  </r>
  <r>
    <x v="13"/>
    <x v="32"/>
    <x v="1"/>
    <x v="13"/>
    <n v="6843438"/>
  </r>
  <r>
    <x v="13"/>
    <x v="33"/>
    <x v="0"/>
    <x v="0"/>
    <n v="0"/>
  </r>
  <r>
    <x v="13"/>
    <x v="33"/>
    <x v="0"/>
    <x v="1"/>
    <n v="169802"/>
  </r>
  <r>
    <x v="13"/>
    <x v="33"/>
    <x v="0"/>
    <x v="2"/>
    <n v="1307241"/>
  </r>
  <r>
    <x v="13"/>
    <x v="33"/>
    <x v="0"/>
    <x v="3"/>
    <n v="106319"/>
  </r>
  <r>
    <x v="13"/>
    <x v="33"/>
    <x v="0"/>
    <x v="4"/>
    <n v="1107"/>
  </r>
  <r>
    <x v="13"/>
    <x v="33"/>
    <x v="0"/>
    <x v="5"/>
    <n v="176789"/>
  </r>
  <r>
    <x v="13"/>
    <x v="33"/>
    <x v="0"/>
    <x v="6"/>
    <n v="98058"/>
  </r>
  <r>
    <x v="13"/>
    <x v="33"/>
    <x v="0"/>
    <x v="7"/>
    <n v="0"/>
  </r>
  <r>
    <x v="13"/>
    <x v="33"/>
    <x v="0"/>
    <x v="8"/>
    <n v="120035"/>
  </r>
  <r>
    <x v="13"/>
    <x v="33"/>
    <x v="0"/>
    <x v="9"/>
    <n v="134780"/>
  </r>
  <r>
    <x v="13"/>
    <x v="33"/>
    <x v="0"/>
    <x v="10"/>
    <n v="384317"/>
  </r>
  <r>
    <x v="13"/>
    <x v="33"/>
    <x v="0"/>
    <x v="11"/>
    <n v="176289"/>
  </r>
  <r>
    <x v="13"/>
    <x v="33"/>
    <x v="0"/>
    <x v="12"/>
    <n v="28"/>
  </r>
  <r>
    <x v="13"/>
    <x v="33"/>
    <x v="0"/>
    <x v="13"/>
    <n v="728537"/>
  </r>
  <r>
    <x v="13"/>
    <x v="33"/>
    <x v="1"/>
    <x v="0"/>
    <n v="0"/>
  </r>
  <r>
    <x v="13"/>
    <x v="33"/>
    <x v="1"/>
    <x v="1"/>
    <n v="169802"/>
  </r>
  <r>
    <x v="13"/>
    <x v="33"/>
    <x v="1"/>
    <x v="2"/>
    <n v="1011322"/>
  </r>
  <r>
    <x v="13"/>
    <x v="33"/>
    <x v="1"/>
    <x v="3"/>
    <n v="86318"/>
  </r>
  <r>
    <x v="13"/>
    <x v="33"/>
    <x v="1"/>
    <x v="4"/>
    <n v="8084"/>
  </r>
  <r>
    <x v="13"/>
    <x v="33"/>
    <x v="1"/>
    <x v="5"/>
    <n v="0"/>
  </r>
  <r>
    <x v="13"/>
    <x v="33"/>
    <x v="1"/>
    <x v="6"/>
    <n v="473033"/>
  </r>
  <r>
    <x v="13"/>
    <x v="33"/>
    <x v="1"/>
    <x v="7"/>
    <n v="0"/>
  </r>
  <r>
    <x v="13"/>
    <x v="33"/>
    <x v="1"/>
    <x v="8"/>
    <n v="120035"/>
  </r>
  <r>
    <x v="13"/>
    <x v="33"/>
    <x v="1"/>
    <x v="9"/>
    <n v="233397"/>
  </r>
  <r>
    <x v="13"/>
    <x v="33"/>
    <x v="1"/>
    <x v="10"/>
    <n v="0"/>
  </r>
  <r>
    <x v="13"/>
    <x v="33"/>
    <x v="1"/>
    <x v="11"/>
    <n v="212873"/>
  </r>
  <r>
    <x v="13"/>
    <x v="33"/>
    <x v="1"/>
    <x v="12"/>
    <n v="0"/>
  </r>
  <r>
    <x v="13"/>
    <x v="33"/>
    <x v="1"/>
    <x v="13"/>
    <n v="1319662"/>
  </r>
  <r>
    <x v="13"/>
    <x v="34"/>
    <x v="0"/>
    <x v="0"/>
    <n v="0"/>
  </r>
  <r>
    <x v="13"/>
    <x v="34"/>
    <x v="0"/>
    <x v="1"/>
    <n v="2212"/>
  </r>
  <r>
    <x v="13"/>
    <x v="34"/>
    <x v="0"/>
    <x v="2"/>
    <n v="795437"/>
  </r>
  <r>
    <x v="13"/>
    <x v="34"/>
    <x v="0"/>
    <x v="3"/>
    <n v="154920"/>
  </r>
  <r>
    <x v="13"/>
    <x v="34"/>
    <x v="0"/>
    <x v="4"/>
    <n v="0"/>
  </r>
  <r>
    <x v="13"/>
    <x v="34"/>
    <x v="0"/>
    <x v="5"/>
    <n v="155438"/>
  </r>
  <r>
    <x v="13"/>
    <x v="34"/>
    <x v="0"/>
    <x v="6"/>
    <n v="519480"/>
  </r>
  <r>
    <x v="13"/>
    <x v="34"/>
    <x v="0"/>
    <x v="7"/>
    <n v="0"/>
  </r>
  <r>
    <x v="13"/>
    <x v="34"/>
    <x v="0"/>
    <x v="8"/>
    <n v="206031"/>
  </r>
  <r>
    <x v="13"/>
    <x v="34"/>
    <x v="0"/>
    <x v="9"/>
    <n v="86988"/>
  </r>
  <r>
    <x v="13"/>
    <x v="34"/>
    <x v="0"/>
    <x v="10"/>
    <n v="152451"/>
  </r>
  <r>
    <x v="13"/>
    <x v="34"/>
    <x v="0"/>
    <x v="11"/>
    <n v="214476"/>
  </r>
  <r>
    <x v="13"/>
    <x v="34"/>
    <x v="0"/>
    <x v="12"/>
    <n v="7399"/>
  </r>
  <r>
    <x v="13"/>
    <x v="34"/>
    <x v="0"/>
    <x v="13"/>
    <n v="1190814"/>
  </r>
  <r>
    <x v="13"/>
    <x v="34"/>
    <x v="1"/>
    <x v="0"/>
    <n v="0"/>
  </r>
  <r>
    <x v="13"/>
    <x v="34"/>
    <x v="1"/>
    <x v="1"/>
    <n v="2230"/>
  </r>
  <r>
    <x v="13"/>
    <x v="34"/>
    <x v="1"/>
    <x v="2"/>
    <n v="572321"/>
  </r>
  <r>
    <x v="13"/>
    <x v="34"/>
    <x v="1"/>
    <x v="3"/>
    <n v="150702"/>
  </r>
  <r>
    <x v="13"/>
    <x v="34"/>
    <x v="1"/>
    <x v="4"/>
    <n v="0"/>
  </r>
  <r>
    <x v="13"/>
    <x v="34"/>
    <x v="1"/>
    <x v="5"/>
    <n v="0"/>
  </r>
  <r>
    <x v="13"/>
    <x v="34"/>
    <x v="1"/>
    <x v="6"/>
    <n v="769023"/>
  </r>
  <r>
    <x v="13"/>
    <x v="34"/>
    <x v="1"/>
    <x v="7"/>
    <n v="0"/>
  </r>
  <r>
    <x v="13"/>
    <x v="34"/>
    <x v="1"/>
    <x v="8"/>
    <n v="206031"/>
  </r>
  <r>
    <x v="13"/>
    <x v="34"/>
    <x v="1"/>
    <x v="9"/>
    <n v="87244"/>
  </r>
  <r>
    <x v="13"/>
    <x v="34"/>
    <x v="1"/>
    <x v="10"/>
    <n v="0"/>
  </r>
  <r>
    <x v="13"/>
    <x v="34"/>
    <x v="1"/>
    <x v="11"/>
    <n v="229674"/>
  </r>
  <r>
    <x v="13"/>
    <x v="34"/>
    <x v="1"/>
    <x v="12"/>
    <n v="0"/>
  </r>
  <r>
    <x v="13"/>
    <x v="34"/>
    <x v="1"/>
    <x v="13"/>
    <n v="1536873"/>
  </r>
  <r>
    <x v="13"/>
    <x v="35"/>
    <x v="0"/>
    <x v="0"/>
    <n v="0"/>
  </r>
  <r>
    <x v="13"/>
    <x v="35"/>
    <x v="0"/>
    <x v="1"/>
    <n v="632520"/>
  </r>
  <r>
    <x v="13"/>
    <x v="35"/>
    <x v="0"/>
    <x v="2"/>
    <n v="1120811"/>
  </r>
  <r>
    <x v="13"/>
    <x v="35"/>
    <x v="0"/>
    <x v="3"/>
    <n v="40769"/>
  </r>
  <r>
    <x v="13"/>
    <x v="35"/>
    <x v="0"/>
    <x v="4"/>
    <n v="0"/>
  </r>
  <r>
    <x v="13"/>
    <x v="35"/>
    <x v="0"/>
    <x v="5"/>
    <n v="10982"/>
  </r>
  <r>
    <x v="13"/>
    <x v="35"/>
    <x v="0"/>
    <x v="6"/>
    <n v="0"/>
  </r>
  <r>
    <x v="13"/>
    <x v="35"/>
    <x v="0"/>
    <x v="7"/>
    <n v="0"/>
  </r>
  <r>
    <x v="13"/>
    <x v="35"/>
    <x v="0"/>
    <x v="8"/>
    <n v="132372"/>
  </r>
  <r>
    <x v="13"/>
    <x v="35"/>
    <x v="0"/>
    <x v="9"/>
    <n v="59441"/>
  </r>
  <r>
    <x v="13"/>
    <x v="35"/>
    <x v="0"/>
    <x v="10"/>
    <n v="239470"/>
  </r>
  <r>
    <x v="13"/>
    <x v="35"/>
    <x v="0"/>
    <x v="11"/>
    <n v="38202"/>
  </r>
  <r>
    <x v="13"/>
    <x v="35"/>
    <x v="0"/>
    <x v="12"/>
    <n v="108931"/>
  </r>
  <r>
    <x v="13"/>
    <x v="35"/>
    <x v="0"/>
    <x v="13"/>
    <n v="417134"/>
  </r>
  <r>
    <x v="13"/>
    <x v="35"/>
    <x v="1"/>
    <x v="0"/>
    <n v="0"/>
  </r>
  <r>
    <x v="13"/>
    <x v="35"/>
    <x v="1"/>
    <x v="1"/>
    <n v="633058"/>
  </r>
  <r>
    <x v="13"/>
    <x v="35"/>
    <x v="1"/>
    <x v="2"/>
    <n v="1223994"/>
  </r>
  <r>
    <x v="13"/>
    <x v="35"/>
    <x v="1"/>
    <x v="3"/>
    <n v="40769"/>
  </r>
  <r>
    <x v="13"/>
    <x v="35"/>
    <x v="1"/>
    <x v="4"/>
    <n v="0"/>
  </r>
  <r>
    <x v="13"/>
    <x v="35"/>
    <x v="1"/>
    <x v="5"/>
    <n v="0"/>
  </r>
  <r>
    <x v="13"/>
    <x v="35"/>
    <x v="1"/>
    <x v="6"/>
    <n v="263267"/>
  </r>
  <r>
    <x v="13"/>
    <x v="35"/>
    <x v="1"/>
    <x v="7"/>
    <n v="0"/>
  </r>
  <r>
    <x v="13"/>
    <x v="35"/>
    <x v="1"/>
    <x v="8"/>
    <n v="132372"/>
  </r>
  <r>
    <x v="13"/>
    <x v="35"/>
    <x v="1"/>
    <x v="9"/>
    <n v="66047"/>
  </r>
  <r>
    <x v="13"/>
    <x v="35"/>
    <x v="1"/>
    <x v="10"/>
    <n v="0"/>
  </r>
  <r>
    <x v="13"/>
    <x v="35"/>
    <x v="1"/>
    <x v="11"/>
    <n v="42800"/>
  </r>
  <r>
    <x v="13"/>
    <x v="35"/>
    <x v="1"/>
    <x v="12"/>
    <n v="10722"/>
  </r>
  <r>
    <x v="13"/>
    <x v="35"/>
    <x v="1"/>
    <x v="13"/>
    <n v="933281"/>
  </r>
  <r>
    <x v="13"/>
    <x v="36"/>
    <x v="0"/>
    <x v="0"/>
    <n v="0"/>
  </r>
  <r>
    <x v="13"/>
    <x v="36"/>
    <x v="0"/>
    <x v="1"/>
    <n v="30088"/>
  </r>
  <r>
    <x v="13"/>
    <x v="36"/>
    <x v="0"/>
    <x v="2"/>
    <n v="81522"/>
  </r>
  <r>
    <x v="13"/>
    <x v="36"/>
    <x v="0"/>
    <x v="3"/>
    <n v="9048"/>
  </r>
  <r>
    <x v="13"/>
    <x v="36"/>
    <x v="0"/>
    <x v="4"/>
    <n v="0"/>
  </r>
  <r>
    <x v="13"/>
    <x v="36"/>
    <x v="0"/>
    <x v="5"/>
    <n v="0"/>
  </r>
  <r>
    <x v="13"/>
    <x v="36"/>
    <x v="0"/>
    <x v="6"/>
    <n v="0"/>
  </r>
  <r>
    <x v="13"/>
    <x v="36"/>
    <x v="0"/>
    <x v="7"/>
    <n v="0"/>
  </r>
  <r>
    <x v="13"/>
    <x v="36"/>
    <x v="0"/>
    <x v="8"/>
    <n v="0"/>
  </r>
  <r>
    <x v="13"/>
    <x v="36"/>
    <x v="0"/>
    <x v="9"/>
    <n v="9902"/>
  </r>
  <r>
    <x v="13"/>
    <x v="36"/>
    <x v="0"/>
    <x v="10"/>
    <n v="24482"/>
  </r>
  <r>
    <x v="13"/>
    <x v="36"/>
    <x v="0"/>
    <x v="11"/>
    <n v="5895"/>
  </r>
  <r>
    <x v="13"/>
    <x v="36"/>
    <x v="0"/>
    <x v="12"/>
    <n v="0"/>
  </r>
  <r>
    <x v="13"/>
    <x v="36"/>
    <x v="0"/>
    <x v="13"/>
    <n v="13897"/>
  </r>
  <r>
    <x v="13"/>
    <x v="36"/>
    <x v="1"/>
    <x v="0"/>
    <n v="0"/>
  </r>
  <r>
    <x v="13"/>
    <x v="36"/>
    <x v="1"/>
    <x v="1"/>
    <n v="30088"/>
  </r>
  <r>
    <x v="13"/>
    <x v="36"/>
    <x v="1"/>
    <x v="2"/>
    <n v="80698"/>
  </r>
  <r>
    <x v="13"/>
    <x v="36"/>
    <x v="1"/>
    <x v="3"/>
    <n v="4048"/>
  </r>
  <r>
    <x v="13"/>
    <x v="36"/>
    <x v="1"/>
    <x v="4"/>
    <n v="0"/>
  </r>
  <r>
    <x v="13"/>
    <x v="36"/>
    <x v="1"/>
    <x v="5"/>
    <n v="0"/>
  </r>
  <r>
    <x v="13"/>
    <x v="36"/>
    <x v="1"/>
    <x v="6"/>
    <n v="20385"/>
  </r>
  <r>
    <x v="13"/>
    <x v="36"/>
    <x v="1"/>
    <x v="7"/>
    <n v="0"/>
  </r>
  <r>
    <x v="13"/>
    <x v="36"/>
    <x v="1"/>
    <x v="8"/>
    <n v="0"/>
  </r>
  <r>
    <x v="13"/>
    <x v="36"/>
    <x v="1"/>
    <x v="9"/>
    <n v="9902"/>
  </r>
  <r>
    <x v="13"/>
    <x v="36"/>
    <x v="1"/>
    <x v="10"/>
    <n v="0"/>
  </r>
  <r>
    <x v="13"/>
    <x v="36"/>
    <x v="1"/>
    <x v="11"/>
    <n v="8843"/>
  </r>
  <r>
    <x v="13"/>
    <x v="36"/>
    <x v="1"/>
    <x v="12"/>
    <n v="0"/>
  </r>
  <r>
    <x v="13"/>
    <x v="36"/>
    <x v="1"/>
    <x v="13"/>
    <n v="65888"/>
  </r>
  <r>
    <x v="13"/>
    <x v="37"/>
    <x v="0"/>
    <x v="0"/>
    <n v="0"/>
  </r>
  <r>
    <x v="13"/>
    <x v="37"/>
    <x v="0"/>
    <x v="1"/>
    <n v="85249"/>
  </r>
  <r>
    <x v="13"/>
    <x v="37"/>
    <x v="0"/>
    <x v="2"/>
    <n v="394592"/>
  </r>
  <r>
    <x v="13"/>
    <x v="37"/>
    <x v="0"/>
    <x v="3"/>
    <n v="74436"/>
  </r>
  <r>
    <x v="13"/>
    <x v="37"/>
    <x v="0"/>
    <x v="4"/>
    <n v="0"/>
  </r>
  <r>
    <x v="13"/>
    <x v="37"/>
    <x v="0"/>
    <x v="5"/>
    <n v="0"/>
  </r>
  <r>
    <x v="13"/>
    <x v="37"/>
    <x v="0"/>
    <x v="6"/>
    <n v="61743"/>
  </r>
  <r>
    <x v="13"/>
    <x v="37"/>
    <x v="0"/>
    <x v="7"/>
    <n v="0"/>
  </r>
  <r>
    <x v="13"/>
    <x v="37"/>
    <x v="0"/>
    <x v="8"/>
    <n v="0"/>
  </r>
  <r>
    <x v="13"/>
    <x v="37"/>
    <x v="0"/>
    <x v="9"/>
    <n v="39846"/>
  </r>
  <r>
    <x v="13"/>
    <x v="37"/>
    <x v="0"/>
    <x v="10"/>
    <n v="0"/>
  </r>
  <r>
    <x v="13"/>
    <x v="37"/>
    <x v="0"/>
    <x v="11"/>
    <n v="35457"/>
  </r>
  <r>
    <x v="13"/>
    <x v="37"/>
    <x v="0"/>
    <x v="12"/>
    <n v="7251"/>
  </r>
  <r>
    <x v="13"/>
    <x v="37"/>
    <x v="0"/>
    <x v="13"/>
    <n v="299512"/>
  </r>
  <r>
    <x v="13"/>
    <x v="37"/>
    <x v="1"/>
    <x v="0"/>
    <n v="0"/>
  </r>
  <r>
    <x v="13"/>
    <x v="37"/>
    <x v="1"/>
    <x v="1"/>
    <n v="87857"/>
  </r>
  <r>
    <x v="13"/>
    <x v="37"/>
    <x v="1"/>
    <x v="2"/>
    <n v="400249"/>
  </r>
  <r>
    <x v="13"/>
    <x v="37"/>
    <x v="1"/>
    <x v="3"/>
    <n v="67936"/>
  </r>
  <r>
    <x v="13"/>
    <x v="37"/>
    <x v="1"/>
    <x v="4"/>
    <n v="0"/>
  </r>
  <r>
    <x v="13"/>
    <x v="37"/>
    <x v="1"/>
    <x v="5"/>
    <n v="0"/>
  </r>
  <r>
    <x v="13"/>
    <x v="37"/>
    <x v="1"/>
    <x v="6"/>
    <n v="78486"/>
  </r>
  <r>
    <x v="13"/>
    <x v="37"/>
    <x v="1"/>
    <x v="7"/>
    <n v="0"/>
  </r>
  <r>
    <x v="13"/>
    <x v="37"/>
    <x v="1"/>
    <x v="8"/>
    <n v="0"/>
  </r>
  <r>
    <x v="13"/>
    <x v="37"/>
    <x v="1"/>
    <x v="9"/>
    <n v="41683"/>
  </r>
  <r>
    <x v="13"/>
    <x v="37"/>
    <x v="1"/>
    <x v="10"/>
    <n v="0"/>
  </r>
  <r>
    <x v="13"/>
    <x v="37"/>
    <x v="1"/>
    <x v="11"/>
    <n v="38244"/>
  </r>
  <r>
    <x v="13"/>
    <x v="37"/>
    <x v="1"/>
    <x v="12"/>
    <n v="0"/>
  </r>
  <r>
    <x v="13"/>
    <x v="37"/>
    <x v="1"/>
    <x v="13"/>
    <n v="319503"/>
  </r>
  <r>
    <x v="13"/>
    <x v="75"/>
    <x v="0"/>
    <x v="0"/>
    <n v="0"/>
  </r>
  <r>
    <x v="13"/>
    <x v="75"/>
    <x v="0"/>
    <x v="1"/>
    <n v="115235"/>
  </r>
  <r>
    <x v="13"/>
    <x v="75"/>
    <x v="0"/>
    <x v="2"/>
    <n v="229041"/>
  </r>
  <r>
    <x v="13"/>
    <x v="75"/>
    <x v="0"/>
    <x v="3"/>
    <n v="11436"/>
  </r>
  <r>
    <x v="13"/>
    <x v="75"/>
    <x v="0"/>
    <x v="4"/>
    <n v="266"/>
  </r>
  <r>
    <x v="13"/>
    <x v="75"/>
    <x v="0"/>
    <x v="5"/>
    <n v="0"/>
  </r>
  <r>
    <x v="13"/>
    <x v="75"/>
    <x v="0"/>
    <x v="6"/>
    <n v="0"/>
  </r>
  <r>
    <x v="13"/>
    <x v="75"/>
    <x v="0"/>
    <x v="7"/>
    <n v="0"/>
  </r>
  <r>
    <x v="13"/>
    <x v="75"/>
    <x v="0"/>
    <x v="8"/>
    <n v="0"/>
  </r>
  <r>
    <x v="13"/>
    <x v="75"/>
    <x v="0"/>
    <x v="9"/>
    <n v="8020"/>
  </r>
  <r>
    <x v="13"/>
    <x v="75"/>
    <x v="0"/>
    <x v="10"/>
    <n v="0"/>
  </r>
  <r>
    <x v="13"/>
    <x v="75"/>
    <x v="0"/>
    <x v="11"/>
    <n v="22066"/>
  </r>
  <r>
    <x v="13"/>
    <x v="75"/>
    <x v="0"/>
    <x v="12"/>
    <n v="0"/>
  </r>
  <r>
    <x v="13"/>
    <x v="75"/>
    <x v="0"/>
    <x v="13"/>
    <n v="116150"/>
  </r>
  <r>
    <x v="13"/>
    <x v="75"/>
    <x v="1"/>
    <x v="0"/>
    <n v="0"/>
  </r>
  <r>
    <x v="13"/>
    <x v="75"/>
    <x v="1"/>
    <x v="1"/>
    <n v="115235"/>
  </r>
  <r>
    <x v="13"/>
    <x v="75"/>
    <x v="1"/>
    <x v="2"/>
    <n v="229041"/>
  </r>
  <r>
    <x v="13"/>
    <x v="75"/>
    <x v="1"/>
    <x v="3"/>
    <n v="11436"/>
  </r>
  <r>
    <x v="13"/>
    <x v="75"/>
    <x v="1"/>
    <x v="4"/>
    <n v="266"/>
  </r>
  <r>
    <x v="13"/>
    <x v="75"/>
    <x v="1"/>
    <x v="5"/>
    <n v="0"/>
  </r>
  <r>
    <x v="13"/>
    <x v="75"/>
    <x v="1"/>
    <x v="6"/>
    <n v="0"/>
  </r>
  <r>
    <x v="13"/>
    <x v="75"/>
    <x v="1"/>
    <x v="7"/>
    <n v="0"/>
  </r>
  <r>
    <x v="13"/>
    <x v="75"/>
    <x v="1"/>
    <x v="8"/>
    <n v="0"/>
  </r>
  <r>
    <x v="13"/>
    <x v="75"/>
    <x v="1"/>
    <x v="9"/>
    <n v="8020"/>
  </r>
  <r>
    <x v="13"/>
    <x v="75"/>
    <x v="1"/>
    <x v="10"/>
    <n v="0"/>
  </r>
  <r>
    <x v="13"/>
    <x v="75"/>
    <x v="1"/>
    <x v="11"/>
    <n v="22066"/>
  </r>
  <r>
    <x v="13"/>
    <x v="75"/>
    <x v="1"/>
    <x v="12"/>
    <n v="0"/>
  </r>
  <r>
    <x v="13"/>
    <x v="75"/>
    <x v="1"/>
    <x v="13"/>
    <n v="116150"/>
  </r>
  <r>
    <x v="13"/>
    <x v="38"/>
    <x v="0"/>
    <x v="0"/>
    <n v="0"/>
  </r>
  <r>
    <x v="13"/>
    <x v="38"/>
    <x v="0"/>
    <x v="1"/>
    <n v="1279315"/>
  </r>
  <r>
    <x v="13"/>
    <x v="38"/>
    <x v="0"/>
    <x v="2"/>
    <n v="11630248"/>
  </r>
  <r>
    <x v="13"/>
    <x v="38"/>
    <x v="0"/>
    <x v="3"/>
    <n v="485909"/>
  </r>
  <r>
    <x v="13"/>
    <x v="38"/>
    <x v="0"/>
    <x v="4"/>
    <n v="0"/>
  </r>
  <r>
    <x v="13"/>
    <x v="38"/>
    <x v="0"/>
    <x v="5"/>
    <n v="69931"/>
  </r>
  <r>
    <x v="13"/>
    <x v="38"/>
    <x v="0"/>
    <x v="6"/>
    <n v="10889234"/>
  </r>
  <r>
    <x v="13"/>
    <x v="38"/>
    <x v="0"/>
    <x v="7"/>
    <n v="0"/>
  </r>
  <r>
    <x v="13"/>
    <x v="38"/>
    <x v="0"/>
    <x v="8"/>
    <n v="1570223"/>
  </r>
  <r>
    <x v="13"/>
    <x v="38"/>
    <x v="0"/>
    <x v="9"/>
    <n v="1360752"/>
  </r>
  <r>
    <x v="13"/>
    <x v="38"/>
    <x v="0"/>
    <x v="10"/>
    <n v="689133"/>
  </r>
  <r>
    <x v="13"/>
    <x v="38"/>
    <x v="0"/>
    <x v="11"/>
    <n v="2607334"/>
  </r>
  <r>
    <x v="13"/>
    <x v="38"/>
    <x v="0"/>
    <x v="12"/>
    <n v="471289"/>
  </r>
  <r>
    <x v="13"/>
    <x v="38"/>
    <x v="0"/>
    <x v="13"/>
    <n v="23283288"/>
  </r>
  <r>
    <x v="13"/>
    <x v="38"/>
    <x v="1"/>
    <x v="0"/>
    <n v="114920"/>
  </r>
  <r>
    <x v="13"/>
    <x v="38"/>
    <x v="1"/>
    <x v="1"/>
    <n v="3891128"/>
  </r>
  <r>
    <x v="13"/>
    <x v="38"/>
    <x v="1"/>
    <x v="2"/>
    <n v="18332541"/>
  </r>
  <r>
    <x v="13"/>
    <x v="38"/>
    <x v="1"/>
    <x v="3"/>
    <n v="1026352"/>
  </r>
  <r>
    <x v="13"/>
    <x v="38"/>
    <x v="1"/>
    <x v="4"/>
    <n v="92619"/>
  </r>
  <r>
    <x v="13"/>
    <x v="38"/>
    <x v="1"/>
    <x v="5"/>
    <n v="0"/>
  </r>
  <r>
    <x v="13"/>
    <x v="38"/>
    <x v="1"/>
    <x v="6"/>
    <n v="17218551"/>
  </r>
  <r>
    <x v="13"/>
    <x v="38"/>
    <x v="1"/>
    <x v="7"/>
    <n v="0"/>
  </r>
  <r>
    <x v="13"/>
    <x v="38"/>
    <x v="1"/>
    <x v="8"/>
    <n v="2409923"/>
  </r>
  <r>
    <x v="13"/>
    <x v="38"/>
    <x v="1"/>
    <x v="9"/>
    <n v="1868663"/>
  </r>
  <r>
    <x v="13"/>
    <x v="38"/>
    <x v="1"/>
    <x v="10"/>
    <n v="31503"/>
  </r>
  <r>
    <x v="13"/>
    <x v="38"/>
    <x v="1"/>
    <x v="11"/>
    <n v="3659206"/>
  </r>
  <r>
    <x v="13"/>
    <x v="38"/>
    <x v="1"/>
    <x v="12"/>
    <n v="0"/>
  </r>
  <r>
    <x v="13"/>
    <x v="38"/>
    <x v="1"/>
    <x v="13"/>
    <n v="34824876"/>
  </r>
  <r>
    <x v="13"/>
    <x v="39"/>
    <x v="0"/>
    <x v="0"/>
    <n v="0"/>
  </r>
  <r>
    <x v="13"/>
    <x v="39"/>
    <x v="0"/>
    <x v="1"/>
    <n v="267690"/>
  </r>
  <r>
    <x v="13"/>
    <x v="39"/>
    <x v="0"/>
    <x v="2"/>
    <n v="-562952"/>
  </r>
  <r>
    <x v="13"/>
    <x v="39"/>
    <x v="0"/>
    <x v="3"/>
    <n v="407616"/>
  </r>
  <r>
    <x v="13"/>
    <x v="39"/>
    <x v="0"/>
    <x v="4"/>
    <n v="624849"/>
  </r>
  <r>
    <x v="13"/>
    <x v="39"/>
    <x v="0"/>
    <x v="5"/>
    <n v="0"/>
  </r>
  <r>
    <x v="13"/>
    <x v="39"/>
    <x v="0"/>
    <x v="6"/>
    <n v="1948891"/>
  </r>
  <r>
    <x v="13"/>
    <x v="39"/>
    <x v="0"/>
    <x v="7"/>
    <n v="0"/>
  </r>
  <r>
    <x v="13"/>
    <x v="39"/>
    <x v="0"/>
    <x v="8"/>
    <n v="1688297"/>
  </r>
  <r>
    <x v="13"/>
    <x v="39"/>
    <x v="0"/>
    <x v="9"/>
    <n v="243274"/>
  </r>
  <r>
    <x v="13"/>
    <x v="39"/>
    <x v="0"/>
    <x v="10"/>
    <n v="191386"/>
  </r>
  <r>
    <x v="13"/>
    <x v="39"/>
    <x v="0"/>
    <x v="11"/>
    <n v="762986"/>
  </r>
  <r>
    <x v="13"/>
    <x v="39"/>
    <x v="0"/>
    <x v="12"/>
    <n v="117818"/>
  </r>
  <r>
    <x v="13"/>
    <x v="39"/>
    <x v="0"/>
    <x v="13"/>
    <n v="2220225"/>
  </r>
  <r>
    <x v="13"/>
    <x v="39"/>
    <x v="1"/>
    <x v="0"/>
    <n v="0"/>
  </r>
  <r>
    <x v="13"/>
    <x v="39"/>
    <x v="1"/>
    <x v="1"/>
    <n v="1301688"/>
  </r>
  <r>
    <x v="13"/>
    <x v="39"/>
    <x v="1"/>
    <x v="2"/>
    <n v="334567"/>
  </r>
  <r>
    <x v="13"/>
    <x v="39"/>
    <x v="1"/>
    <x v="3"/>
    <n v="307215"/>
  </r>
  <r>
    <x v="13"/>
    <x v="39"/>
    <x v="1"/>
    <x v="4"/>
    <n v="94164"/>
  </r>
  <r>
    <x v="13"/>
    <x v="39"/>
    <x v="1"/>
    <x v="5"/>
    <n v="0"/>
  </r>
  <r>
    <x v="13"/>
    <x v="39"/>
    <x v="1"/>
    <x v="6"/>
    <n v="3876015"/>
  </r>
  <r>
    <x v="13"/>
    <x v="39"/>
    <x v="1"/>
    <x v="7"/>
    <n v="0"/>
  </r>
  <r>
    <x v="13"/>
    <x v="39"/>
    <x v="1"/>
    <x v="8"/>
    <n v="1837214"/>
  </r>
  <r>
    <x v="13"/>
    <x v="39"/>
    <x v="1"/>
    <x v="9"/>
    <n v="375672"/>
  </r>
  <r>
    <x v="13"/>
    <x v="39"/>
    <x v="1"/>
    <x v="10"/>
    <n v="0"/>
  </r>
  <r>
    <x v="13"/>
    <x v="39"/>
    <x v="1"/>
    <x v="11"/>
    <n v="1067765"/>
  </r>
  <r>
    <x v="13"/>
    <x v="39"/>
    <x v="1"/>
    <x v="12"/>
    <n v="58227"/>
  </r>
  <r>
    <x v="13"/>
    <x v="39"/>
    <x v="1"/>
    <x v="13"/>
    <n v="5095049"/>
  </r>
  <r>
    <x v="13"/>
    <x v="40"/>
    <x v="0"/>
    <x v="0"/>
    <n v="0"/>
  </r>
  <r>
    <x v="13"/>
    <x v="40"/>
    <x v="0"/>
    <x v="1"/>
    <n v="168626"/>
  </r>
  <r>
    <x v="13"/>
    <x v="40"/>
    <x v="0"/>
    <x v="2"/>
    <n v="2323394"/>
  </r>
  <r>
    <x v="13"/>
    <x v="40"/>
    <x v="0"/>
    <x v="3"/>
    <n v="240716"/>
  </r>
  <r>
    <x v="13"/>
    <x v="40"/>
    <x v="0"/>
    <x v="4"/>
    <n v="1738"/>
  </r>
  <r>
    <x v="13"/>
    <x v="40"/>
    <x v="0"/>
    <x v="5"/>
    <n v="327756"/>
  </r>
  <r>
    <x v="13"/>
    <x v="40"/>
    <x v="0"/>
    <x v="6"/>
    <n v="286575"/>
  </r>
  <r>
    <x v="13"/>
    <x v="40"/>
    <x v="0"/>
    <x v="7"/>
    <n v="0"/>
  </r>
  <r>
    <x v="13"/>
    <x v="40"/>
    <x v="0"/>
    <x v="8"/>
    <n v="897070"/>
  </r>
  <r>
    <x v="13"/>
    <x v="40"/>
    <x v="0"/>
    <x v="9"/>
    <n v="213552"/>
  </r>
  <r>
    <x v="13"/>
    <x v="40"/>
    <x v="0"/>
    <x v="10"/>
    <n v="83084"/>
  </r>
  <r>
    <x v="13"/>
    <x v="40"/>
    <x v="0"/>
    <x v="11"/>
    <n v="255650"/>
  </r>
  <r>
    <x v="13"/>
    <x v="40"/>
    <x v="0"/>
    <x v="12"/>
    <n v="0"/>
  </r>
  <r>
    <x v="13"/>
    <x v="40"/>
    <x v="0"/>
    <x v="13"/>
    <n v="2727217"/>
  </r>
  <r>
    <x v="13"/>
    <x v="40"/>
    <x v="1"/>
    <x v="0"/>
    <n v="0"/>
  </r>
  <r>
    <x v="13"/>
    <x v="40"/>
    <x v="1"/>
    <x v="1"/>
    <n v="187072"/>
  </r>
  <r>
    <x v="13"/>
    <x v="40"/>
    <x v="1"/>
    <x v="2"/>
    <n v="2375604"/>
  </r>
  <r>
    <x v="13"/>
    <x v="40"/>
    <x v="1"/>
    <x v="3"/>
    <n v="240716"/>
  </r>
  <r>
    <x v="13"/>
    <x v="40"/>
    <x v="1"/>
    <x v="4"/>
    <n v="1738"/>
  </r>
  <r>
    <x v="13"/>
    <x v="40"/>
    <x v="1"/>
    <x v="5"/>
    <n v="0"/>
  </r>
  <r>
    <x v="13"/>
    <x v="40"/>
    <x v="1"/>
    <x v="6"/>
    <n v="535695"/>
  </r>
  <r>
    <x v="13"/>
    <x v="40"/>
    <x v="1"/>
    <x v="7"/>
    <n v="0"/>
  </r>
  <r>
    <x v="13"/>
    <x v="40"/>
    <x v="1"/>
    <x v="8"/>
    <n v="935284"/>
  </r>
  <r>
    <x v="13"/>
    <x v="40"/>
    <x v="1"/>
    <x v="9"/>
    <n v="306902"/>
  </r>
  <r>
    <x v="13"/>
    <x v="40"/>
    <x v="1"/>
    <x v="10"/>
    <n v="0"/>
  </r>
  <r>
    <x v="13"/>
    <x v="40"/>
    <x v="1"/>
    <x v="11"/>
    <n v="271654"/>
  </r>
  <r>
    <x v="13"/>
    <x v="40"/>
    <x v="1"/>
    <x v="12"/>
    <n v="0"/>
  </r>
  <r>
    <x v="13"/>
    <x v="40"/>
    <x v="1"/>
    <x v="13"/>
    <n v="3381809"/>
  </r>
  <r>
    <x v="13"/>
    <x v="41"/>
    <x v="0"/>
    <x v="0"/>
    <n v="0"/>
  </r>
  <r>
    <x v="13"/>
    <x v="41"/>
    <x v="0"/>
    <x v="1"/>
    <n v="136206"/>
  </r>
  <r>
    <x v="13"/>
    <x v="41"/>
    <x v="0"/>
    <x v="2"/>
    <n v="1676641"/>
  </r>
  <r>
    <x v="13"/>
    <x v="41"/>
    <x v="0"/>
    <x v="3"/>
    <n v="155326"/>
  </r>
  <r>
    <x v="13"/>
    <x v="41"/>
    <x v="0"/>
    <x v="4"/>
    <n v="0"/>
  </r>
  <r>
    <x v="13"/>
    <x v="41"/>
    <x v="0"/>
    <x v="5"/>
    <n v="96628"/>
  </r>
  <r>
    <x v="13"/>
    <x v="41"/>
    <x v="0"/>
    <x v="6"/>
    <n v="239484"/>
  </r>
  <r>
    <x v="13"/>
    <x v="41"/>
    <x v="0"/>
    <x v="7"/>
    <n v="0"/>
  </r>
  <r>
    <x v="13"/>
    <x v="41"/>
    <x v="0"/>
    <x v="8"/>
    <n v="433566"/>
  </r>
  <r>
    <x v="13"/>
    <x v="41"/>
    <x v="0"/>
    <x v="9"/>
    <n v="143617"/>
  </r>
  <r>
    <x v="13"/>
    <x v="41"/>
    <x v="0"/>
    <x v="10"/>
    <n v="40848"/>
  </r>
  <r>
    <x v="13"/>
    <x v="41"/>
    <x v="0"/>
    <x v="11"/>
    <n v="268039"/>
  </r>
  <r>
    <x v="13"/>
    <x v="41"/>
    <x v="0"/>
    <x v="12"/>
    <n v="151806"/>
  </r>
  <r>
    <x v="13"/>
    <x v="41"/>
    <x v="0"/>
    <x v="13"/>
    <n v="2196911"/>
  </r>
  <r>
    <x v="13"/>
    <x v="41"/>
    <x v="1"/>
    <x v="0"/>
    <n v="75962"/>
  </r>
  <r>
    <x v="13"/>
    <x v="41"/>
    <x v="1"/>
    <x v="1"/>
    <n v="136206"/>
  </r>
  <r>
    <x v="13"/>
    <x v="41"/>
    <x v="1"/>
    <x v="2"/>
    <n v="2165503"/>
  </r>
  <r>
    <x v="13"/>
    <x v="41"/>
    <x v="1"/>
    <x v="3"/>
    <n v="155326"/>
  </r>
  <r>
    <x v="13"/>
    <x v="41"/>
    <x v="1"/>
    <x v="4"/>
    <n v="0"/>
  </r>
  <r>
    <x v="13"/>
    <x v="41"/>
    <x v="1"/>
    <x v="5"/>
    <n v="0"/>
  </r>
  <r>
    <x v="13"/>
    <x v="41"/>
    <x v="1"/>
    <x v="6"/>
    <n v="630288"/>
  </r>
  <r>
    <x v="13"/>
    <x v="41"/>
    <x v="1"/>
    <x v="7"/>
    <n v="0"/>
  </r>
  <r>
    <x v="13"/>
    <x v="41"/>
    <x v="1"/>
    <x v="8"/>
    <n v="460572"/>
  </r>
  <r>
    <x v="13"/>
    <x v="41"/>
    <x v="1"/>
    <x v="9"/>
    <n v="191684"/>
  </r>
  <r>
    <x v="13"/>
    <x v="41"/>
    <x v="1"/>
    <x v="10"/>
    <n v="0"/>
  </r>
  <r>
    <x v="13"/>
    <x v="41"/>
    <x v="1"/>
    <x v="11"/>
    <n v="336422"/>
  </r>
  <r>
    <x v="13"/>
    <x v="41"/>
    <x v="1"/>
    <x v="12"/>
    <n v="0"/>
  </r>
  <r>
    <x v="13"/>
    <x v="41"/>
    <x v="1"/>
    <x v="13"/>
    <n v="3185531"/>
  </r>
  <r>
    <x v="13"/>
    <x v="42"/>
    <x v="0"/>
    <x v="0"/>
    <n v="0"/>
  </r>
  <r>
    <x v="13"/>
    <x v="42"/>
    <x v="0"/>
    <x v="1"/>
    <n v="106938"/>
  </r>
  <r>
    <x v="13"/>
    <x v="42"/>
    <x v="0"/>
    <x v="2"/>
    <n v="828442"/>
  </r>
  <r>
    <x v="13"/>
    <x v="42"/>
    <x v="0"/>
    <x v="3"/>
    <n v="53024"/>
  </r>
  <r>
    <x v="13"/>
    <x v="42"/>
    <x v="0"/>
    <x v="4"/>
    <n v="0"/>
  </r>
  <r>
    <x v="13"/>
    <x v="42"/>
    <x v="0"/>
    <x v="5"/>
    <n v="86764"/>
  </r>
  <r>
    <x v="13"/>
    <x v="42"/>
    <x v="0"/>
    <x v="6"/>
    <n v="94385"/>
  </r>
  <r>
    <x v="13"/>
    <x v="42"/>
    <x v="0"/>
    <x v="7"/>
    <n v="0"/>
  </r>
  <r>
    <x v="13"/>
    <x v="42"/>
    <x v="0"/>
    <x v="8"/>
    <n v="0"/>
  </r>
  <r>
    <x v="13"/>
    <x v="42"/>
    <x v="0"/>
    <x v="9"/>
    <n v="82808"/>
  </r>
  <r>
    <x v="13"/>
    <x v="42"/>
    <x v="0"/>
    <x v="10"/>
    <n v="46438"/>
  </r>
  <r>
    <x v="13"/>
    <x v="42"/>
    <x v="0"/>
    <x v="11"/>
    <n v="119394"/>
  </r>
  <r>
    <x v="13"/>
    <x v="42"/>
    <x v="0"/>
    <x v="12"/>
    <n v="0"/>
  </r>
  <r>
    <x v="13"/>
    <x v="42"/>
    <x v="0"/>
    <x v="13"/>
    <n v="666249"/>
  </r>
  <r>
    <x v="13"/>
    <x v="42"/>
    <x v="1"/>
    <x v="0"/>
    <n v="0"/>
  </r>
  <r>
    <x v="13"/>
    <x v="42"/>
    <x v="1"/>
    <x v="1"/>
    <n v="106938"/>
  </r>
  <r>
    <x v="13"/>
    <x v="42"/>
    <x v="1"/>
    <x v="2"/>
    <n v="716304"/>
  </r>
  <r>
    <x v="13"/>
    <x v="42"/>
    <x v="1"/>
    <x v="3"/>
    <n v="53024"/>
  </r>
  <r>
    <x v="13"/>
    <x v="42"/>
    <x v="1"/>
    <x v="4"/>
    <n v="0"/>
  </r>
  <r>
    <x v="13"/>
    <x v="42"/>
    <x v="1"/>
    <x v="5"/>
    <n v="0"/>
  </r>
  <r>
    <x v="13"/>
    <x v="42"/>
    <x v="1"/>
    <x v="6"/>
    <n v="169693"/>
  </r>
  <r>
    <x v="13"/>
    <x v="42"/>
    <x v="1"/>
    <x v="7"/>
    <n v="0"/>
  </r>
  <r>
    <x v="13"/>
    <x v="42"/>
    <x v="1"/>
    <x v="8"/>
    <n v="0"/>
  </r>
  <r>
    <x v="13"/>
    <x v="42"/>
    <x v="1"/>
    <x v="9"/>
    <n v="82808"/>
  </r>
  <r>
    <x v="13"/>
    <x v="42"/>
    <x v="1"/>
    <x v="10"/>
    <n v="0"/>
  </r>
  <r>
    <x v="13"/>
    <x v="42"/>
    <x v="1"/>
    <x v="11"/>
    <n v="121542"/>
  </r>
  <r>
    <x v="13"/>
    <x v="42"/>
    <x v="1"/>
    <x v="12"/>
    <n v="0"/>
  </r>
  <r>
    <x v="13"/>
    <x v="42"/>
    <x v="1"/>
    <x v="13"/>
    <n v="764769"/>
  </r>
  <r>
    <x v="13"/>
    <x v="43"/>
    <x v="0"/>
    <x v="0"/>
    <n v="0"/>
  </r>
  <r>
    <x v="13"/>
    <x v="43"/>
    <x v="0"/>
    <x v="1"/>
    <n v="10920"/>
  </r>
  <r>
    <x v="13"/>
    <x v="43"/>
    <x v="0"/>
    <x v="2"/>
    <n v="540297"/>
  </r>
  <r>
    <x v="13"/>
    <x v="43"/>
    <x v="0"/>
    <x v="3"/>
    <n v="61157"/>
  </r>
  <r>
    <x v="13"/>
    <x v="43"/>
    <x v="0"/>
    <x v="4"/>
    <n v="12510"/>
  </r>
  <r>
    <x v="13"/>
    <x v="43"/>
    <x v="0"/>
    <x v="5"/>
    <n v="80884"/>
  </r>
  <r>
    <x v="13"/>
    <x v="43"/>
    <x v="0"/>
    <x v="6"/>
    <n v="112640"/>
  </r>
  <r>
    <x v="13"/>
    <x v="43"/>
    <x v="0"/>
    <x v="7"/>
    <n v="0"/>
  </r>
  <r>
    <x v="13"/>
    <x v="43"/>
    <x v="0"/>
    <x v="8"/>
    <n v="0"/>
  </r>
  <r>
    <x v="13"/>
    <x v="43"/>
    <x v="0"/>
    <x v="9"/>
    <n v="62966"/>
  </r>
  <r>
    <x v="13"/>
    <x v="43"/>
    <x v="0"/>
    <x v="10"/>
    <n v="23283"/>
  </r>
  <r>
    <x v="13"/>
    <x v="43"/>
    <x v="0"/>
    <x v="11"/>
    <n v="72314"/>
  </r>
  <r>
    <x v="13"/>
    <x v="43"/>
    <x v="0"/>
    <x v="12"/>
    <n v="0"/>
  </r>
  <r>
    <x v="13"/>
    <x v="43"/>
    <x v="0"/>
    <x v="13"/>
    <n v="473531"/>
  </r>
  <r>
    <x v="13"/>
    <x v="43"/>
    <x v="1"/>
    <x v="0"/>
    <n v="0"/>
  </r>
  <r>
    <x v="13"/>
    <x v="43"/>
    <x v="1"/>
    <x v="1"/>
    <n v="10920"/>
  </r>
  <r>
    <x v="13"/>
    <x v="43"/>
    <x v="1"/>
    <x v="2"/>
    <n v="505930"/>
  </r>
  <r>
    <x v="13"/>
    <x v="43"/>
    <x v="1"/>
    <x v="3"/>
    <n v="61157"/>
  </r>
  <r>
    <x v="13"/>
    <x v="43"/>
    <x v="1"/>
    <x v="4"/>
    <n v="12510"/>
  </r>
  <r>
    <x v="13"/>
    <x v="43"/>
    <x v="1"/>
    <x v="5"/>
    <n v="0"/>
  </r>
  <r>
    <x v="13"/>
    <x v="43"/>
    <x v="1"/>
    <x v="6"/>
    <n v="112640"/>
  </r>
  <r>
    <x v="13"/>
    <x v="43"/>
    <x v="1"/>
    <x v="7"/>
    <n v="0"/>
  </r>
  <r>
    <x v="13"/>
    <x v="43"/>
    <x v="1"/>
    <x v="8"/>
    <n v="0"/>
  </r>
  <r>
    <x v="13"/>
    <x v="43"/>
    <x v="1"/>
    <x v="9"/>
    <n v="62966"/>
  </r>
  <r>
    <x v="13"/>
    <x v="43"/>
    <x v="1"/>
    <x v="10"/>
    <n v="0"/>
  </r>
  <r>
    <x v="13"/>
    <x v="43"/>
    <x v="1"/>
    <x v="11"/>
    <n v="72314"/>
  </r>
  <r>
    <x v="13"/>
    <x v="43"/>
    <x v="1"/>
    <x v="12"/>
    <n v="0"/>
  </r>
  <r>
    <x v="13"/>
    <x v="43"/>
    <x v="1"/>
    <x v="13"/>
    <n v="543331"/>
  </r>
  <r>
    <x v="13"/>
    <x v="44"/>
    <x v="0"/>
    <x v="0"/>
    <n v="0"/>
  </r>
  <r>
    <x v="13"/>
    <x v="44"/>
    <x v="0"/>
    <x v="1"/>
    <n v="154568"/>
  </r>
  <r>
    <x v="13"/>
    <x v="44"/>
    <x v="0"/>
    <x v="2"/>
    <n v="568726"/>
  </r>
  <r>
    <x v="13"/>
    <x v="44"/>
    <x v="0"/>
    <x v="3"/>
    <n v="43893"/>
  </r>
  <r>
    <x v="13"/>
    <x v="44"/>
    <x v="0"/>
    <x v="4"/>
    <n v="0"/>
  </r>
  <r>
    <x v="13"/>
    <x v="44"/>
    <x v="0"/>
    <x v="5"/>
    <n v="0"/>
  </r>
  <r>
    <x v="13"/>
    <x v="44"/>
    <x v="0"/>
    <x v="6"/>
    <n v="0"/>
  </r>
  <r>
    <x v="13"/>
    <x v="44"/>
    <x v="0"/>
    <x v="7"/>
    <n v="0"/>
  </r>
  <r>
    <x v="13"/>
    <x v="44"/>
    <x v="0"/>
    <x v="8"/>
    <n v="0"/>
  </r>
  <r>
    <x v="13"/>
    <x v="44"/>
    <x v="0"/>
    <x v="9"/>
    <n v="38290"/>
  </r>
  <r>
    <x v="13"/>
    <x v="44"/>
    <x v="0"/>
    <x v="10"/>
    <n v="10916"/>
  </r>
  <r>
    <x v="13"/>
    <x v="44"/>
    <x v="0"/>
    <x v="11"/>
    <n v="33181"/>
  </r>
  <r>
    <x v="13"/>
    <x v="44"/>
    <x v="0"/>
    <x v="12"/>
    <n v="5236"/>
  </r>
  <r>
    <x v="13"/>
    <x v="44"/>
    <x v="0"/>
    <x v="13"/>
    <n v="359476"/>
  </r>
  <r>
    <x v="13"/>
    <x v="44"/>
    <x v="1"/>
    <x v="0"/>
    <n v="0"/>
  </r>
  <r>
    <x v="13"/>
    <x v="44"/>
    <x v="1"/>
    <x v="1"/>
    <n v="154568"/>
  </r>
  <r>
    <x v="13"/>
    <x v="44"/>
    <x v="1"/>
    <x v="2"/>
    <n v="574363"/>
  </r>
  <r>
    <x v="13"/>
    <x v="44"/>
    <x v="1"/>
    <x v="3"/>
    <n v="43893"/>
  </r>
  <r>
    <x v="13"/>
    <x v="44"/>
    <x v="1"/>
    <x v="4"/>
    <n v="0"/>
  </r>
  <r>
    <x v="13"/>
    <x v="44"/>
    <x v="1"/>
    <x v="5"/>
    <n v="0"/>
  </r>
  <r>
    <x v="13"/>
    <x v="44"/>
    <x v="1"/>
    <x v="6"/>
    <n v="12353"/>
  </r>
  <r>
    <x v="13"/>
    <x v="44"/>
    <x v="1"/>
    <x v="7"/>
    <n v="0"/>
  </r>
  <r>
    <x v="13"/>
    <x v="44"/>
    <x v="1"/>
    <x v="8"/>
    <n v="0"/>
  </r>
  <r>
    <x v="13"/>
    <x v="44"/>
    <x v="1"/>
    <x v="9"/>
    <n v="38290"/>
  </r>
  <r>
    <x v="13"/>
    <x v="44"/>
    <x v="1"/>
    <x v="10"/>
    <n v="0"/>
  </r>
  <r>
    <x v="13"/>
    <x v="44"/>
    <x v="1"/>
    <x v="11"/>
    <n v="33547"/>
  </r>
  <r>
    <x v="13"/>
    <x v="44"/>
    <x v="1"/>
    <x v="12"/>
    <n v="0"/>
  </r>
  <r>
    <x v="13"/>
    <x v="44"/>
    <x v="1"/>
    <x v="13"/>
    <n v="383512"/>
  </r>
  <r>
    <x v="13"/>
    <x v="45"/>
    <x v="0"/>
    <x v="0"/>
    <n v="0"/>
  </r>
  <r>
    <x v="13"/>
    <x v="45"/>
    <x v="0"/>
    <x v="1"/>
    <n v="46168"/>
  </r>
  <r>
    <x v="13"/>
    <x v="45"/>
    <x v="0"/>
    <x v="2"/>
    <n v="448315"/>
  </r>
  <r>
    <x v="13"/>
    <x v="45"/>
    <x v="0"/>
    <x v="3"/>
    <n v="70846"/>
  </r>
  <r>
    <x v="13"/>
    <x v="45"/>
    <x v="0"/>
    <x v="4"/>
    <n v="20671"/>
  </r>
  <r>
    <x v="13"/>
    <x v="45"/>
    <x v="0"/>
    <x v="5"/>
    <n v="17873"/>
  </r>
  <r>
    <x v="13"/>
    <x v="45"/>
    <x v="0"/>
    <x v="6"/>
    <n v="45637"/>
  </r>
  <r>
    <x v="13"/>
    <x v="45"/>
    <x v="0"/>
    <x v="7"/>
    <n v="0"/>
  </r>
  <r>
    <x v="13"/>
    <x v="45"/>
    <x v="0"/>
    <x v="8"/>
    <n v="59139"/>
  </r>
  <r>
    <x v="13"/>
    <x v="45"/>
    <x v="0"/>
    <x v="9"/>
    <n v="34721"/>
  </r>
  <r>
    <x v="13"/>
    <x v="45"/>
    <x v="0"/>
    <x v="10"/>
    <n v="58644"/>
  </r>
  <r>
    <x v="13"/>
    <x v="45"/>
    <x v="0"/>
    <x v="11"/>
    <n v="45122"/>
  </r>
  <r>
    <x v="13"/>
    <x v="45"/>
    <x v="0"/>
    <x v="12"/>
    <n v="2912"/>
  </r>
  <r>
    <x v="13"/>
    <x v="45"/>
    <x v="0"/>
    <x v="13"/>
    <n v="352202"/>
  </r>
  <r>
    <x v="13"/>
    <x v="45"/>
    <x v="1"/>
    <x v="0"/>
    <n v="0"/>
  </r>
  <r>
    <x v="13"/>
    <x v="45"/>
    <x v="1"/>
    <x v="1"/>
    <n v="46168"/>
  </r>
  <r>
    <x v="13"/>
    <x v="45"/>
    <x v="1"/>
    <x v="2"/>
    <n v="391950"/>
  </r>
  <r>
    <x v="13"/>
    <x v="45"/>
    <x v="1"/>
    <x v="3"/>
    <n v="70846"/>
  </r>
  <r>
    <x v="13"/>
    <x v="45"/>
    <x v="1"/>
    <x v="4"/>
    <n v="20671"/>
  </r>
  <r>
    <x v="13"/>
    <x v="45"/>
    <x v="1"/>
    <x v="5"/>
    <n v="0"/>
  </r>
  <r>
    <x v="13"/>
    <x v="45"/>
    <x v="1"/>
    <x v="6"/>
    <n v="206227"/>
  </r>
  <r>
    <x v="13"/>
    <x v="45"/>
    <x v="1"/>
    <x v="7"/>
    <n v="0"/>
  </r>
  <r>
    <x v="13"/>
    <x v="45"/>
    <x v="1"/>
    <x v="8"/>
    <n v="59139"/>
  </r>
  <r>
    <x v="13"/>
    <x v="45"/>
    <x v="1"/>
    <x v="9"/>
    <n v="34722"/>
  </r>
  <r>
    <x v="13"/>
    <x v="45"/>
    <x v="1"/>
    <x v="10"/>
    <n v="0"/>
  </r>
  <r>
    <x v="13"/>
    <x v="45"/>
    <x v="1"/>
    <x v="11"/>
    <n v="52515"/>
  </r>
  <r>
    <x v="13"/>
    <x v="45"/>
    <x v="1"/>
    <x v="12"/>
    <n v="0"/>
  </r>
  <r>
    <x v="13"/>
    <x v="45"/>
    <x v="1"/>
    <x v="13"/>
    <n v="537424"/>
  </r>
  <r>
    <x v="13"/>
    <x v="46"/>
    <x v="0"/>
    <x v="0"/>
    <n v="0"/>
  </r>
  <r>
    <x v="13"/>
    <x v="46"/>
    <x v="0"/>
    <x v="1"/>
    <n v="2039"/>
  </r>
  <r>
    <x v="13"/>
    <x v="46"/>
    <x v="0"/>
    <x v="2"/>
    <n v="221946"/>
  </r>
  <r>
    <x v="13"/>
    <x v="46"/>
    <x v="0"/>
    <x v="3"/>
    <n v="47076"/>
  </r>
  <r>
    <x v="13"/>
    <x v="46"/>
    <x v="0"/>
    <x v="4"/>
    <n v="0"/>
  </r>
  <r>
    <x v="13"/>
    <x v="46"/>
    <x v="0"/>
    <x v="5"/>
    <n v="19784"/>
  </r>
  <r>
    <x v="13"/>
    <x v="46"/>
    <x v="0"/>
    <x v="6"/>
    <n v="41669"/>
  </r>
  <r>
    <x v="13"/>
    <x v="46"/>
    <x v="0"/>
    <x v="7"/>
    <n v="0"/>
  </r>
  <r>
    <x v="13"/>
    <x v="46"/>
    <x v="0"/>
    <x v="8"/>
    <n v="59511"/>
  </r>
  <r>
    <x v="13"/>
    <x v="46"/>
    <x v="0"/>
    <x v="9"/>
    <n v="35142"/>
  </r>
  <r>
    <x v="13"/>
    <x v="46"/>
    <x v="0"/>
    <x v="10"/>
    <n v="166801"/>
  </r>
  <r>
    <x v="13"/>
    <x v="46"/>
    <x v="0"/>
    <x v="11"/>
    <n v="60628"/>
  </r>
  <r>
    <x v="13"/>
    <x v="46"/>
    <x v="0"/>
    <x v="12"/>
    <n v="39299"/>
  </r>
  <r>
    <x v="13"/>
    <x v="46"/>
    <x v="0"/>
    <x v="13"/>
    <n v="152211"/>
  </r>
  <r>
    <x v="13"/>
    <x v="46"/>
    <x v="1"/>
    <x v="0"/>
    <n v="258"/>
  </r>
  <r>
    <x v="13"/>
    <x v="46"/>
    <x v="1"/>
    <x v="1"/>
    <n v="4166"/>
  </r>
  <r>
    <x v="13"/>
    <x v="46"/>
    <x v="1"/>
    <x v="2"/>
    <n v="316187"/>
  </r>
  <r>
    <x v="13"/>
    <x v="46"/>
    <x v="1"/>
    <x v="3"/>
    <n v="46766"/>
  </r>
  <r>
    <x v="13"/>
    <x v="46"/>
    <x v="1"/>
    <x v="4"/>
    <n v="14849"/>
  </r>
  <r>
    <x v="13"/>
    <x v="46"/>
    <x v="1"/>
    <x v="5"/>
    <n v="0"/>
  </r>
  <r>
    <x v="13"/>
    <x v="46"/>
    <x v="1"/>
    <x v="6"/>
    <n v="81982"/>
  </r>
  <r>
    <x v="13"/>
    <x v="46"/>
    <x v="1"/>
    <x v="7"/>
    <n v="0"/>
  </r>
  <r>
    <x v="13"/>
    <x v="46"/>
    <x v="1"/>
    <x v="8"/>
    <n v="59511"/>
  </r>
  <r>
    <x v="13"/>
    <x v="46"/>
    <x v="1"/>
    <x v="9"/>
    <n v="62962"/>
  </r>
  <r>
    <x v="13"/>
    <x v="46"/>
    <x v="1"/>
    <x v="10"/>
    <n v="0"/>
  </r>
  <r>
    <x v="13"/>
    <x v="46"/>
    <x v="1"/>
    <x v="11"/>
    <n v="85091"/>
  </r>
  <r>
    <x v="13"/>
    <x v="46"/>
    <x v="1"/>
    <x v="12"/>
    <n v="0"/>
  </r>
  <r>
    <x v="13"/>
    <x v="46"/>
    <x v="1"/>
    <x v="13"/>
    <n v="414286"/>
  </r>
  <r>
    <x v="13"/>
    <x v="47"/>
    <x v="0"/>
    <x v="0"/>
    <n v="0"/>
  </r>
  <r>
    <x v="13"/>
    <x v="47"/>
    <x v="0"/>
    <x v="1"/>
    <n v="31995"/>
  </r>
  <r>
    <x v="13"/>
    <x v="47"/>
    <x v="0"/>
    <x v="2"/>
    <n v="46091"/>
  </r>
  <r>
    <x v="13"/>
    <x v="47"/>
    <x v="0"/>
    <x v="3"/>
    <n v="2603"/>
  </r>
  <r>
    <x v="13"/>
    <x v="47"/>
    <x v="0"/>
    <x v="4"/>
    <n v="0"/>
  </r>
  <r>
    <x v="13"/>
    <x v="47"/>
    <x v="0"/>
    <x v="5"/>
    <n v="0"/>
  </r>
  <r>
    <x v="13"/>
    <x v="47"/>
    <x v="0"/>
    <x v="6"/>
    <n v="4079"/>
  </r>
  <r>
    <x v="13"/>
    <x v="47"/>
    <x v="0"/>
    <x v="7"/>
    <n v="0"/>
  </r>
  <r>
    <x v="13"/>
    <x v="47"/>
    <x v="0"/>
    <x v="8"/>
    <n v="0"/>
  </r>
  <r>
    <x v="13"/>
    <x v="47"/>
    <x v="0"/>
    <x v="9"/>
    <n v="2537"/>
  </r>
  <r>
    <x v="13"/>
    <x v="47"/>
    <x v="0"/>
    <x v="10"/>
    <n v="0"/>
  </r>
  <r>
    <x v="13"/>
    <x v="47"/>
    <x v="0"/>
    <x v="11"/>
    <n v="2600"/>
  </r>
  <r>
    <x v="13"/>
    <x v="47"/>
    <x v="0"/>
    <x v="12"/>
    <n v="0"/>
  </r>
  <r>
    <x v="13"/>
    <x v="47"/>
    <x v="0"/>
    <x v="13"/>
    <n v="15635"/>
  </r>
  <r>
    <x v="13"/>
    <x v="47"/>
    <x v="1"/>
    <x v="0"/>
    <n v="0"/>
  </r>
  <r>
    <x v="13"/>
    <x v="47"/>
    <x v="1"/>
    <x v="1"/>
    <n v="31995"/>
  </r>
  <r>
    <x v="13"/>
    <x v="47"/>
    <x v="1"/>
    <x v="2"/>
    <n v="46091"/>
  </r>
  <r>
    <x v="13"/>
    <x v="47"/>
    <x v="1"/>
    <x v="3"/>
    <n v="2603"/>
  </r>
  <r>
    <x v="13"/>
    <x v="47"/>
    <x v="1"/>
    <x v="4"/>
    <n v="0"/>
  </r>
  <r>
    <x v="13"/>
    <x v="47"/>
    <x v="1"/>
    <x v="5"/>
    <n v="0"/>
  </r>
  <r>
    <x v="13"/>
    <x v="47"/>
    <x v="1"/>
    <x v="6"/>
    <n v="4079"/>
  </r>
  <r>
    <x v="13"/>
    <x v="47"/>
    <x v="1"/>
    <x v="7"/>
    <n v="0"/>
  </r>
  <r>
    <x v="13"/>
    <x v="47"/>
    <x v="1"/>
    <x v="8"/>
    <n v="0"/>
  </r>
  <r>
    <x v="13"/>
    <x v="47"/>
    <x v="1"/>
    <x v="9"/>
    <n v="2537"/>
  </r>
  <r>
    <x v="13"/>
    <x v="47"/>
    <x v="1"/>
    <x v="10"/>
    <n v="0"/>
  </r>
  <r>
    <x v="13"/>
    <x v="47"/>
    <x v="1"/>
    <x v="11"/>
    <n v="2600"/>
  </r>
  <r>
    <x v="13"/>
    <x v="47"/>
    <x v="1"/>
    <x v="12"/>
    <n v="0"/>
  </r>
  <r>
    <x v="13"/>
    <x v="47"/>
    <x v="1"/>
    <x v="13"/>
    <n v="15635"/>
  </r>
  <r>
    <x v="13"/>
    <x v="48"/>
    <x v="0"/>
    <x v="0"/>
    <n v="0"/>
  </r>
  <r>
    <x v="13"/>
    <x v="48"/>
    <x v="0"/>
    <x v="1"/>
    <n v="6756"/>
  </r>
  <r>
    <x v="13"/>
    <x v="48"/>
    <x v="0"/>
    <x v="2"/>
    <n v="265476"/>
  </r>
  <r>
    <x v="13"/>
    <x v="48"/>
    <x v="0"/>
    <x v="3"/>
    <n v="102933"/>
  </r>
  <r>
    <x v="13"/>
    <x v="48"/>
    <x v="0"/>
    <x v="4"/>
    <n v="3502"/>
  </r>
  <r>
    <x v="13"/>
    <x v="48"/>
    <x v="0"/>
    <x v="5"/>
    <n v="14910"/>
  </r>
  <r>
    <x v="13"/>
    <x v="48"/>
    <x v="0"/>
    <x v="6"/>
    <n v="254676"/>
  </r>
  <r>
    <x v="13"/>
    <x v="48"/>
    <x v="0"/>
    <x v="7"/>
    <n v="0"/>
  </r>
  <r>
    <x v="13"/>
    <x v="48"/>
    <x v="0"/>
    <x v="8"/>
    <n v="0"/>
  </r>
  <r>
    <x v="13"/>
    <x v="48"/>
    <x v="0"/>
    <x v="9"/>
    <n v="50653"/>
  </r>
  <r>
    <x v="13"/>
    <x v="48"/>
    <x v="0"/>
    <x v="10"/>
    <n v="60339"/>
  </r>
  <r>
    <x v="13"/>
    <x v="48"/>
    <x v="0"/>
    <x v="11"/>
    <n v="183026"/>
  </r>
  <r>
    <x v="13"/>
    <x v="48"/>
    <x v="0"/>
    <x v="12"/>
    <n v="0"/>
  </r>
  <r>
    <x v="13"/>
    <x v="48"/>
    <x v="0"/>
    <x v="13"/>
    <n v="464085"/>
  </r>
  <r>
    <x v="13"/>
    <x v="48"/>
    <x v="1"/>
    <x v="0"/>
    <n v="0"/>
  </r>
  <r>
    <x v="13"/>
    <x v="48"/>
    <x v="1"/>
    <x v="1"/>
    <n v="10617"/>
  </r>
  <r>
    <x v="13"/>
    <x v="48"/>
    <x v="1"/>
    <x v="2"/>
    <n v="197767"/>
  </r>
  <r>
    <x v="13"/>
    <x v="48"/>
    <x v="1"/>
    <x v="3"/>
    <n v="92561"/>
  </r>
  <r>
    <x v="13"/>
    <x v="48"/>
    <x v="1"/>
    <x v="4"/>
    <n v="4891"/>
  </r>
  <r>
    <x v="13"/>
    <x v="48"/>
    <x v="1"/>
    <x v="5"/>
    <n v="0"/>
  </r>
  <r>
    <x v="13"/>
    <x v="48"/>
    <x v="1"/>
    <x v="6"/>
    <n v="381495"/>
  </r>
  <r>
    <x v="13"/>
    <x v="48"/>
    <x v="1"/>
    <x v="7"/>
    <n v="0"/>
  </r>
  <r>
    <x v="13"/>
    <x v="48"/>
    <x v="1"/>
    <x v="8"/>
    <n v="0"/>
  </r>
  <r>
    <x v="13"/>
    <x v="48"/>
    <x v="1"/>
    <x v="9"/>
    <n v="63379"/>
  </r>
  <r>
    <x v="13"/>
    <x v="48"/>
    <x v="1"/>
    <x v="10"/>
    <n v="0"/>
  </r>
  <r>
    <x v="13"/>
    <x v="48"/>
    <x v="1"/>
    <x v="11"/>
    <n v="195283"/>
  </r>
  <r>
    <x v="13"/>
    <x v="48"/>
    <x v="1"/>
    <x v="12"/>
    <n v="0"/>
  </r>
  <r>
    <x v="13"/>
    <x v="48"/>
    <x v="1"/>
    <x v="13"/>
    <n v="603097"/>
  </r>
  <r>
    <x v="13"/>
    <x v="49"/>
    <x v="0"/>
    <x v="0"/>
    <n v="0"/>
  </r>
  <r>
    <x v="13"/>
    <x v="49"/>
    <x v="0"/>
    <x v="1"/>
    <n v="80428"/>
  </r>
  <r>
    <x v="13"/>
    <x v="49"/>
    <x v="0"/>
    <x v="2"/>
    <n v="164343"/>
  </r>
  <r>
    <x v="13"/>
    <x v="49"/>
    <x v="0"/>
    <x v="3"/>
    <n v="13611"/>
  </r>
  <r>
    <x v="13"/>
    <x v="49"/>
    <x v="0"/>
    <x v="4"/>
    <n v="0"/>
  </r>
  <r>
    <x v="13"/>
    <x v="49"/>
    <x v="0"/>
    <x v="5"/>
    <n v="0"/>
  </r>
  <r>
    <x v="13"/>
    <x v="49"/>
    <x v="0"/>
    <x v="6"/>
    <n v="6980"/>
  </r>
  <r>
    <x v="13"/>
    <x v="49"/>
    <x v="0"/>
    <x v="7"/>
    <n v="0"/>
  </r>
  <r>
    <x v="13"/>
    <x v="49"/>
    <x v="0"/>
    <x v="8"/>
    <n v="0"/>
  </r>
  <r>
    <x v="13"/>
    <x v="49"/>
    <x v="0"/>
    <x v="9"/>
    <n v="9393"/>
  </r>
  <r>
    <x v="13"/>
    <x v="49"/>
    <x v="0"/>
    <x v="10"/>
    <n v="0"/>
  </r>
  <r>
    <x v="13"/>
    <x v="49"/>
    <x v="0"/>
    <x v="11"/>
    <n v="12657"/>
  </r>
  <r>
    <x v="13"/>
    <x v="49"/>
    <x v="0"/>
    <x v="12"/>
    <n v="0"/>
  </r>
  <r>
    <x v="13"/>
    <x v="49"/>
    <x v="0"/>
    <x v="13"/>
    <n v="80548"/>
  </r>
  <r>
    <x v="13"/>
    <x v="49"/>
    <x v="1"/>
    <x v="0"/>
    <n v="0"/>
  </r>
  <r>
    <x v="13"/>
    <x v="49"/>
    <x v="1"/>
    <x v="1"/>
    <n v="80428"/>
  </r>
  <r>
    <x v="13"/>
    <x v="49"/>
    <x v="1"/>
    <x v="2"/>
    <n v="164343"/>
  </r>
  <r>
    <x v="13"/>
    <x v="49"/>
    <x v="1"/>
    <x v="3"/>
    <n v="13611"/>
  </r>
  <r>
    <x v="13"/>
    <x v="49"/>
    <x v="1"/>
    <x v="4"/>
    <n v="0"/>
  </r>
  <r>
    <x v="13"/>
    <x v="49"/>
    <x v="1"/>
    <x v="5"/>
    <n v="0"/>
  </r>
  <r>
    <x v="13"/>
    <x v="49"/>
    <x v="1"/>
    <x v="6"/>
    <n v="6980"/>
  </r>
  <r>
    <x v="13"/>
    <x v="49"/>
    <x v="1"/>
    <x v="7"/>
    <n v="0"/>
  </r>
  <r>
    <x v="13"/>
    <x v="49"/>
    <x v="1"/>
    <x v="8"/>
    <n v="0"/>
  </r>
  <r>
    <x v="13"/>
    <x v="49"/>
    <x v="1"/>
    <x v="9"/>
    <n v="9393"/>
  </r>
  <r>
    <x v="13"/>
    <x v="49"/>
    <x v="1"/>
    <x v="10"/>
    <n v="0"/>
  </r>
  <r>
    <x v="13"/>
    <x v="49"/>
    <x v="1"/>
    <x v="11"/>
    <n v="12657"/>
  </r>
  <r>
    <x v="13"/>
    <x v="49"/>
    <x v="1"/>
    <x v="12"/>
    <n v="0"/>
  </r>
  <r>
    <x v="13"/>
    <x v="49"/>
    <x v="1"/>
    <x v="13"/>
    <n v="80548"/>
  </r>
  <r>
    <x v="13"/>
    <x v="50"/>
    <x v="0"/>
    <x v="0"/>
    <n v="1881"/>
  </r>
  <r>
    <x v="13"/>
    <x v="50"/>
    <x v="0"/>
    <x v="1"/>
    <n v="36661"/>
  </r>
  <r>
    <x v="13"/>
    <x v="50"/>
    <x v="0"/>
    <x v="2"/>
    <n v="247212"/>
  </r>
  <r>
    <x v="13"/>
    <x v="50"/>
    <x v="0"/>
    <x v="3"/>
    <n v="107328"/>
  </r>
  <r>
    <x v="13"/>
    <x v="50"/>
    <x v="0"/>
    <x v="4"/>
    <n v="0"/>
  </r>
  <r>
    <x v="13"/>
    <x v="50"/>
    <x v="0"/>
    <x v="5"/>
    <n v="0"/>
  </r>
  <r>
    <x v="13"/>
    <x v="50"/>
    <x v="0"/>
    <x v="6"/>
    <n v="360386"/>
  </r>
  <r>
    <x v="13"/>
    <x v="50"/>
    <x v="0"/>
    <x v="7"/>
    <n v="0"/>
  </r>
  <r>
    <x v="13"/>
    <x v="50"/>
    <x v="0"/>
    <x v="8"/>
    <n v="33968"/>
  </r>
  <r>
    <x v="13"/>
    <x v="50"/>
    <x v="0"/>
    <x v="9"/>
    <n v="61329"/>
  </r>
  <r>
    <x v="13"/>
    <x v="50"/>
    <x v="0"/>
    <x v="10"/>
    <n v="2142"/>
  </r>
  <r>
    <x v="13"/>
    <x v="50"/>
    <x v="0"/>
    <x v="11"/>
    <n v="113280"/>
  </r>
  <r>
    <x v="13"/>
    <x v="50"/>
    <x v="0"/>
    <x v="12"/>
    <n v="154773"/>
  </r>
  <r>
    <x v="13"/>
    <x v="50"/>
    <x v="0"/>
    <x v="13"/>
    <n v="704040"/>
  </r>
  <r>
    <x v="13"/>
    <x v="50"/>
    <x v="1"/>
    <x v="0"/>
    <n v="1881"/>
  </r>
  <r>
    <x v="13"/>
    <x v="50"/>
    <x v="1"/>
    <x v="1"/>
    <n v="36730"/>
  </r>
  <r>
    <x v="13"/>
    <x v="50"/>
    <x v="1"/>
    <x v="2"/>
    <n v="497493"/>
  </r>
  <r>
    <x v="13"/>
    <x v="50"/>
    <x v="1"/>
    <x v="3"/>
    <n v="52388"/>
  </r>
  <r>
    <x v="13"/>
    <x v="50"/>
    <x v="1"/>
    <x v="4"/>
    <n v="0"/>
  </r>
  <r>
    <x v="13"/>
    <x v="50"/>
    <x v="1"/>
    <x v="5"/>
    <n v="0"/>
  </r>
  <r>
    <x v="13"/>
    <x v="50"/>
    <x v="1"/>
    <x v="6"/>
    <n v="445597"/>
  </r>
  <r>
    <x v="13"/>
    <x v="50"/>
    <x v="1"/>
    <x v="7"/>
    <n v="0"/>
  </r>
  <r>
    <x v="13"/>
    <x v="50"/>
    <x v="1"/>
    <x v="8"/>
    <n v="33968"/>
  </r>
  <r>
    <x v="13"/>
    <x v="50"/>
    <x v="1"/>
    <x v="9"/>
    <n v="63523"/>
  </r>
  <r>
    <x v="13"/>
    <x v="50"/>
    <x v="1"/>
    <x v="10"/>
    <n v="0"/>
  </r>
  <r>
    <x v="13"/>
    <x v="50"/>
    <x v="1"/>
    <x v="11"/>
    <n v="121797"/>
  </r>
  <r>
    <x v="13"/>
    <x v="50"/>
    <x v="1"/>
    <x v="12"/>
    <n v="0"/>
  </r>
  <r>
    <x v="13"/>
    <x v="50"/>
    <x v="1"/>
    <x v="13"/>
    <n v="948095"/>
  </r>
  <r>
    <x v="13"/>
    <x v="51"/>
    <x v="0"/>
    <x v="0"/>
    <n v="0"/>
  </r>
  <r>
    <x v="13"/>
    <x v="51"/>
    <x v="0"/>
    <x v="1"/>
    <n v="126833"/>
  </r>
  <r>
    <x v="13"/>
    <x v="51"/>
    <x v="0"/>
    <x v="2"/>
    <n v="264616"/>
  </r>
  <r>
    <x v="13"/>
    <x v="51"/>
    <x v="0"/>
    <x v="3"/>
    <n v="87253"/>
  </r>
  <r>
    <x v="13"/>
    <x v="51"/>
    <x v="0"/>
    <x v="4"/>
    <n v="10512"/>
  </r>
  <r>
    <x v="13"/>
    <x v="51"/>
    <x v="0"/>
    <x v="5"/>
    <n v="28029"/>
  </r>
  <r>
    <x v="13"/>
    <x v="51"/>
    <x v="0"/>
    <x v="6"/>
    <n v="237413"/>
  </r>
  <r>
    <x v="13"/>
    <x v="51"/>
    <x v="0"/>
    <x v="7"/>
    <n v="0"/>
  </r>
  <r>
    <x v="13"/>
    <x v="51"/>
    <x v="0"/>
    <x v="8"/>
    <n v="276622"/>
  </r>
  <r>
    <x v="13"/>
    <x v="51"/>
    <x v="0"/>
    <x v="9"/>
    <n v="65027"/>
  </r>
  <r>
    <x v="13"/>
    <x v="51"/>
    <x v="0"/>
    <x v="10"/>
    <n v="0"/>
  </r>
  <r>
    <x v="13"/>
    <x v="51"/>
    <x v="0"/>
    <x v="11"/>
    <n v="113236"/>
  </r>
  <r>
    <x v="13"/>
    <x v="51"/>
    <x v="0"/>
    <x v="12"/>
    <n v="17396"/>
  </r>
  <r>
    <x v="13"/>
    <x v="51"/>
    <x v="0"/>
    <x v="13"/>
    <n v="591629"/>
  </r>
  <r>
    <x v="13"/>
    <x v="51"/>
    <x v="1"/>
    <x v="0"/>
    <n v="0"/>
  </r>
  <r>
    <x v="13"/>
    <x v="51"/>
    <x v="1"/>
    <x v="1"/>
    <n v="127157"/>
  </r>
  <r>
    <x v="13"/>
    <x v="51"/>
    <x v="1"/>
    <x v="2"/>
    <n v="110890"/>
  </r>
  <r>
    <x v="13"/>
    <x v="51"/>
    <x v="1"/>
    <x v="3"/>
    <n v="88157"/>
  </r>
  <r>
    <x v="13"/>
    <x v="51"/>
    <x v="1"/>
    <x v="4"/>
    <n v="10512"/>
  </r>
  <r>
    <x v="13"/>
    <x v="51"/>
    <x v="1"/>
    <x v="5"/>
    <n v="0"/>
  </r>
  <r>
    <x v="13"/>
    <x v="51"/>
    <x v="1"/>
    <x v="6"/>
    <n v="780727"/>
  </r>
  <r>
    <x v="13"/>
    <x v="51"/>
    <x v="1"/>
    <x v="7"/>
    <n v="0"/>
  </r>
  <r>
    <x v="13"/>
    <x v="51"/>
    <x v="1"/>
    <x v="8"/>
    <n v="276622"/>
  </r>
  <r>
    <x v="13"/>
    <x v="51"/>
    <x v="1"/>
    <x v="9"/>
    <n v="88942"/>
  </r>
  <r>
    <x v="13"/>
    <x v="51"/>
    <x v="1"/>
    <x v="10"/>
    <n v="0"/>
  </r>
  <r>
    <x v="13"/>
    <x v="51"/>
    <x v="1"/>
    <x v="11"/>
    <n v="184790"/>
  </r>
  <r>
    <x v="13"/>
    <x v="51"/>
    <x v="1"/>
    <x v="12"/>
    <n v="0"/>
  </r>
  <r>
    <x v="13"/>
    <x v="51"/>
    <x v="1"/>
    <x v="13"/>
    <n v="1038261"/>
  </r>
  <r>
    <x v="13"/>
    <x v="52"/>
    <x v="0"/>
    <x v="0"/>
    <n v="0"/>
  </r>
  <r>
    <x v="13"/>
    <x v="52"/>
    <x v="0"/>
    <x v="1"/>
    <n v="588041"/>
  </r>
  <r>
    <x v="13"/>
    <x v="52"/>
    <x v="0"/>
    <x v="2"/>
    <n v="185280"/>
  </r>
  <r>
    <x v="13"/>
    <x v="52"/>
    <x v="0"/>
    <x v="3"/>
    <n v="523136"/>
  </r>
  <r>
    <x v="13"/>
    <x v="52"/>
    <x v="0"/>
    <x v="4"/>
    <n v="0"/>
  </r>
  <r>
    <x v="13"/>
    <x v="52"/>
    <x v="0"/>
    <x v="5"/>
    <n v="441211"/>
  </r>
  <r>
    <x v="13"/>
    <x v="52"/>
    <x v="0"/>
    <x v="6"/>
    <n v="3641857"/>
  </r>
  <r>
    <x v="13"/>
    <x v="52"/>
    <x v="0"/>
    <x v="7"/>
    <n v="0"/>
  </r>
  <r>
    <x v="13"/>
    <x v="52"/>
    <x v="0"/>
    <x v="8"/>
    <n v="1834799"/>
  </r>
  <r>
    <x v="13"/>
    <x v="52"/>
    <x v="0"/>
    <x v="9"/>
    <n v="409299"/>
  </r>
  <r>
    <x v="13"/>
    <x v="52"/>
    <x v="0"/>
    <x v="10"/>
    <n v="343326"/>
  </r>
  <r>
    <x v="13"/>
    <x v="52"/>
    <x v="0"/>
    <x v="11"/>
    <n v="1620747"/>
  </r>
  <r>
    <x v="13"/>
    <x v="52"/>
    <x v="0"/>
    <x v="12"/>
    <n v="1439628"/>
  </r>
  <r>
    <x v="13"/>
    <x v="52"/>
    <x v="0"/>
    <x v="13"/>
    <n v="6417298"/>
  </r>
  <r>
    <x v="13"/>
    <x v="52"/>
    <x v="1"/>
    <x v="0"/>
    <n v="0"/>
  </r>
  <r>
    <x v="13"/>
    <x v="52"/>
    <x v="1"/>
    <x v="1"/>
    <n v="590411"/>
  </r>
  <r>
    <x v="13"/>
    <x v="52"/>
    <x v="1"/>
    <x v="2"/>
    <n v="3187680"/>
  </r>
  <r>
    <x v="13"/>
    <x v="52"/>
    <x v="1"/>
    <x v="3"/>
    <n v="547829"/>
  </r>
  <r>
    <x v="13"/>
    <x v="52"/>
    <x v="1"/>
    <x v="4"/>
    <n v="41991"/>
  </r>
  <r>
    <x v="13"/>
    <x v="52"/>
    <x v="1"/>
    <x v="5"/>
    <n v="0"/>
  </r>
  <r>
    <x v="13"/>
    <x v="52"/>
    <x v="1"/>
    <x v="6"/>
    <n v="5160850"/>
  </r>
  <r>
    <x v="13"/>
    <x v="52"/>
    <x v="1"/>
    <x v="7"/>
    <n v="0"/>
  </r>
  <r>
    <x v="13"/>
    <x v="52"/>
    <x v="1"/>
    <x v="8"/>
    <n v="1962575"/>
  </r>
  <r>
    <x v="13"/>
    <x v="52"/>
    <x v="1"/>
    <x v="9"/>
    <n v="658258"/>
  </r>
  <r>
    <x v="13"/>
    <x v="52"/>
    <x v="1"/>
    <x v="10"/>
    <n v="0"/>
  </r>
  <r>
    <x v="13"/>
    <x v="52"/>
    <x v="1"/>
    <x v="11"/>
    <n v="1941395"/>
  </r>
  <r>
    <x v="13"/>
    <x v="52"/>
    <x v="1"/>
    <x v="12"/>
    <n v="0"/>
  </r>
  <r>
    <x v="13"/>
    <x v="52"/>
    <x v="1"/>
    <x v="13"/>
    <n v="10414011"/>
  </r>
  <r>
    <x v="13"/>
    <x v="53"/>
    <x v="0"/>
    <x v="0"/>
    <n v="15444"/>
  </r>
  <r>
    <x v="13"/>
    <x v="53"/>
    <x v="0"/>
    <x v="1"/>
    <n v="38592"/>
  </r>
  <r>
    <x v="13"/>
    <x v="53"/>
    <x v="0"/>
    <x v="2"/>
    <n v="568469"/>
  </r>
  <r>
    <x v="13"/>
    <x v="53"/>
    <x v="0"/>
    <x v="3"/>
    <n v="66779"/>
  </r>
  <r>
    <x v="13"/>
    <x v="53"/>
    <x v="0"/>
    <x v="4"/>
    <n v="0"/>
  </r>
  <r>
    <x v="13"/>
    <x v="53"/>
    <x v="0"/>
    <x v="5"/>
    <n v="72813"/>
  </r>
  <r>
    <x v="13"/>
    <x v="53"/>
    <x v="0"/>
    <x v="6"/>
    <n v="82090"/>
  </r>
  <r>
    <x v="13"/>
    <x v="53"/>
    <x v="0"/>
    <x v="7"/>
    <n v="0"/>
  </r>
  <r>
    <x v="13"/>
    <x v="53"/>
    <x v="0"/>
    <x v="8"/>
    <n v="64086"/>
  </r>
  <r>
    <x v="13"/>
    <x v="53"/>
    <x v="0"/>
    <x v="9"/>
    <n v="54129"/>
  </r>
  <r>
    <x v="13"/>
    <x v="53"/>
    <x v="0"/>
    <x v="10"/>
    <n v="73564"/>
  </r>
  <r>
    <x v="13"/>
    <x v="53"/>
    <x v="0"/>
    <x v="11"/>
    <n v="129790"/>
  </r>
  <r>
    <x v="13"/>
    <x v="53"/>
    <x v="0"/>
    <x v="12"/>
    <n v="253672"/>
  </r>
  <r>
    <x v="13"/>
    <x v="53"/>
    <x v="0"/>
    <x v="13"/>
    <n v="807674"/>
  </r>
  <r>
    <x v="13"/>
    <x v="53"/>
    <x v="1"/>
    <x v="0"/>
    <n v="15444"/>
  </r>
  <r>
    <x v="13"/>
    <x v="53"/>
    <x v="1"/>
    <x v="1"/>
    <n v="38661"/>
  </r>
  <r>
    <x v="13"/>
    <x v="53"/>
    <x v="1"/>
    <x v="2"/>
    <n v="808403"/>
  </r>
  <r>
    <x v="13"/>
    <x v="53"/>
    <x v="1"/>
    <x v="3"/>
    <n v="66279"/>
  </r>
  <r>
    <x v="13"/>
    <x v="53"/>
    <x v="1"/>
    <x v="4"/>
    <n v="0"/>
  </r>
  <r>
    <x v="13"/>
    <x v="53"/>
    <x v="1"/>
    <x v="5"/>
    <n v="0"/>
  </r>
  <r>
    <x v="13"/>
    <x v="53"/>
    <x v="1"/>
    <x v="6"/>
    <n v="356539"/>
  </r>
  <r>
    <x v="13"/>
    <x v="53"/>
    <x v="1"/>
    <x v="7"/>
    <n v="0"/>
  </r>
  <r>
    <x v="13"/>
    <x v="53"/>
    <x v="1"/>
    <x v="8"/>
    <n v="64086"/>
  </r>
  <r>
    <x v="13"/>
    <x v="53"/>
    <x v="1"/>
    <x v="9"/>
    <n v="72080"/>
  </r>
  <r>
    <x v="13"/>
    <x v="53"/>
    <x v="1"/>
    <x v="10"/>
    <n v="0"/>
  </r>
  <r>
    <x v="13"/>
    <x v="53"/>
    <x v="1"/>
    <x v="11"/>
    <n v="172262"/>
  </r>
  <r>
    <x v="13"/>
    <x v="53"/>
    <x v="1"/>
    <x v="12"/>
    <n v="0"/>
  </r>
  <r>
    <x v="13"/>
    <x v="53"/>
    <x v="1"/>
    <x v="13"/>
    <n v="1239714"/>
  </r>
  <r>
    <x v="13"/>
    <x v="54"/>
    <x v="0"/>
    <x v="0"/>
    <n v="0"/>
  </r>
  <r>
    <x v="13"/>
    <x v="54"/>
    <x v="0"/>
    <x v="1"/>
    <n v="123753"/>
  </r>
  <r>
    <x v="13"/>
    <x v="54"/>
    <x v="0"/>
    <x v="2"/>
    <n v="844300"/>
  </r>
  <r>
    <x v="13"/>
    <x v="54"/>
    <x v="0"/>
    <x v="3"/>
    <n v="10880"/>
  </r>
  <r>
    <x v="13"/>
    <x v="54"/>
    <x v="0"/>
    <x v="4"/>
    <n v="0"/>
  </r>
  <r>
    <x v="13"/>
    <x v="54"/>
    <x v="0"/>
    <x v="5"/>
    <n v="0"/>
  </r>
  <r>
    <x v="13"/>
    <x v="54"/>
    <x v="0"/>
    <x v="6"/>
    <n v="0"/>
  </r>
  <r>
    <x v="13"/>
    <x v="54"/>
    <x v="0"/>
    <x v="7"/>
    <n v="0"/>
  </r>
  <r>
    <x v="13"/>
    <x v="54"/>
    <x v="0"/>
    <x v="8"/>
    <n v="0"/>
  </r>
  <r>
    <x v="13"/>
    <x v="54"/>
    <x v="0"/>
    <x v="9"/>
    <n v="57781"/>
  </r>
  <r>
    <x v="13"/>
    <x v="54"/>
    <x v="0"/>
    <x v="10"/>
    <n v="2666"/>
  </r>
  <r>
    <x v="13"/>
    <x v="54"/>
    <x v="0"/>
    <x v="11"/>
    <n v="14903"/>
  </r>
  <r>
    <x v="13"/>
    <x v="54"/>
    <x v="0"/>
    <x v="12"/>
    <n v="0"/>
  </r>
  <r>
    <x v="13"/>
    <x v="54"/>
    <x v="0"/>
    <x v="13"/>
    <n v="664123"/>
  </r>
  <r>
    <x v="13"/>
    <x v="54"/>
    <x v="1"/>
    <x v="0"/>
    <n v="0"/>
  </r>
  <r>
    <x v="13"/>
    <x v="54"/>
    <x v="1"/>
    <x v="1"/>
    <n v="123753"/>
  </r>
  <r>
    <x v="13"/>
    <x v="54"/>
    <x v="1"/>
    <x v="2"/>
    <n v="836179"/>
  </r>
  <r>
    <x v="13"/>
    <x v="54"/>
    <x v="1"/>
    <x v="3"/>
    <n v="10880"/>
  </r>
  <r>
    <x v="13"/>
    <x v="54"/>
    <x v="1"/>
    <x v="4"/>
    <n v="0"/>
  </r>
  <r>
    <x v="13"/>
    <x v="54"/>
    <x v="1"/>
    <x v="5"/>
    <n v="0"/>
  </r>
  <r>
    <x v="13"/>
    <x v="54"/>
    <x v="1"/>
    <x v="6"/>
    <n v="8033"/>
  </r>
  <r>
    <x v="13"/>
    <x v="54"/>
    <x v="1"/>
    <x v="7"/>
    <n v="0"/>
  </r>
  <r>
    <x v="13"/>
    <x v="54"/>
    <x v="1"/>
    <x v="8"/>
    <n v="0"/>
  </r>
  <r>
    <x v="13"/>
    <x v="54"/>
    <x v="1"/>
    <x v="9"/>
    <n v="57781"/>
  </r>
  <r>
    <x v="13"/>
    <x v="54"/>
    <x v="1"/>
    <x v="10"/>
    <n v="0"/>
  </r>
  <r>
    <x v="13"/>
    <x v="54"/>
    <x v="1"/>
    <x v="11"/>
    <n v="15323"/>
  </r>
  <r>
    <x v="13"/>
    <x v="54"/>
    <x v="1"/>
    <x v="12"/>
    <n v="0"/>
  </r>
  <r>
    <x v="13"/>
    <x v="54"/>
    <x v="1"/>
    <x v="13"/>
    <n v="667121"/>
  </r>
  <r>
    <x v="13"/>
    <x v="55"/>
    <x v="0"/>
    <x v="0"/>
    <n v="0"/>
  </r>
  <r>
    <x v="13"/>
    <x v="55"/>
    <x v="0"/>
    <x v="1"/>
    <n v="62989"/>
  </r>
  <r>
    <x v="13"/>
    <x v="55"/>
    <x v="0"/>
    <x v="2"/>
    <n v="219399"/>
  </r>
  <r>
    <x v="13"/>
    <x v="55"/>
    <x v="0"/>
    <x v="3"/>
    <n v="10252"/>
  </r>
  <r>
    <x v="13"/>
    <x v="55"/>
    <x v="0"/>
    <x v="4"/>
    <n v="3883"/>
  </r>
  <r>
    <x v="13"/>
    <x v="55"/>
    <x v="0"/>
    <x v="5"/>
    <n v="0"/>
  </r>
  <r>
    <x v="13"/>
    <x v="55"/>
    <x v="0"/>
    <x v="6"/>
    <n v="0"/>
  </r>
  <r>
    <x v="13"/>
    <x v="55"/>
    <x v="0"/>
    <x v="7"/>
    <n v="0"/>
  </r>
  <r>
    <x v="13"/>
    <x v="55"/>
    <x v="0"/>
    <x v="8"/>
    <n v="0"/>
  </r>
  <r>
    <x v="13"/>
    <x v="55"/>
    <x v="0"/>
    <x v="9"/>
    <n v="14972"/>
  </r>
  <r>
    <x v="13"/>
    <x v="55"/>
    <x v="0"/>
    <x v="10"/>
    <n v="28115"/>
  </r>
  <r>
    <x v="13"/>
    <x v="55"/>
    <x v="0"/>
    <x v="11"/>
    <n v="13968"/>
  </r>
  <r>
    <x v="13"/>
    <x v="55"/>
    <x v="0"/>
    <x v="12"/>
    <n v="0"/>
  </r>
  <r>
    <x v="13"/>
    <x v="55"/>
    <x v="0"/>
    <x v="13"/>
    <n v="113156"/>
  </r>
  <r>
    <x v="13"/>
    <x v="55"/>
    <x v="1"/>
    <x v="0"/>
    <n v="0"/>
  </r>
  <r>
    <x v="13"/>
    <x v="55"/>
    <x v="1"/>
    <x v="1"/>
    <n v="63412"/>
  </r>
  <r>
    <x v="13"/>
    <x v="55"/>
    <x v="1"/>
    <x v="2"/>
    <n v="250075"/>
  </r>
  <r>
    <x v="13"/>
    <x v="55"/>
    <x v="1"/>
    <x v="3"/>
    <n v="10252"/>
  </r>
  <r>
    <x v="13"/>
    <x v="55"/>
    <x v="1"/>
    <x v="4"/>
    <n v="3883"/>
  </r>
  <r>
    <x v="13"/>
    <x v="55"/>
    <x v="1"/>
    <x v="5"/>
    <n v="0"/>
  </r>
  <r>
    <x v="13"/>
    <x v="55"/>
    <x v="1"/>
    <x v="6"/>
    <n v="58467"/>
  </r>
  <r>
    <x v="13"/>
    <x v="55"/>
    <x v="1"/>
    <x v="7"/>
    <n v="0"/>
  </r>
  <r>
    <x v="13"/>
    <x v="55"/>
    <x v="1"/>
    <x v="8"/>
    <n v="0"/>
  </r>
  <r>
    <x v="13"/>
    <x v="55"/>
    <x v="1"/>
    <x v="9"/>
    <n v="19380"/>
  </r>
  <r>
    <x v="13"/>
    <x v="55"/>
    <x v="1"/>
    <x v="10"/>
    <n v="0"/>
  </r>
  <r>
    <x v="13"/>
    <x v="55"/>
    <x v="1"/>
    <x v="11"/>
    <n v="16524"/>
  </r>
  <r>
    <x v="13"/>
    <x v="55"/>
    <x v="1"/>
    <x v="12"/>
    <n v="0"/>
  </r>
  <r>
    <x v="13"/>
    <x v="55"/>
    <x v="1"/>
    <x v="13"/>
    <n v="228139"/>
  </r>
  <r>
    <x v="13"/>
    <x v="56"/>
    <x v="0"/>
    <x v="0"/>
    <n v="9898"/>
  </r>
  <r>
    <x v="13"/>
    <x v="56"/>
    <x v="0"/>
    <x v="1"/>
    <n v="1203"/>
  </r>
  <r>
    <x v="13"/>
    <x v="56"/>
    <x v="0"/>
    <x v="2"/>
    <n v="-17228"/>
  </r>
  <r>
    <x v="13"/>
    <x v="56"/>
    <x v="0"/>
    <x v="3"/>
    <n v="32350"/>
  </r>
  <r>
    <x v="13"/>
    <x v="56"/>
    <x v="0"/>
    <x v="4"/>
    <n v="0"/>
  </r>
  <r>
    <x v="13"/>
    <x v="56"/>
    <x v="0"/>
    <x v="5"/>
    <n v="0"/>
  </r>
  <r>
    <x v="13"/>
    <x v="56"/>
    <x v="0"/>
    <x v="6"/>
    <n v="133157"/>
  </r>
  <r>
    <x v="13"/>
    <x v="56"/>
    <x v="0"/>
    <x v="7"/>
    <n v="0"/>
  </r>
  <r>
    <x v="13"/>
    <x v="56"/>
    <x v="0"/>
    <x v="8"/>
    <n v="0"/>
  </r>
  <r>
    <x v="13"/>
    <x v="56"/>
    <x v="0"/>
    <x v="9"/>
    <n v="16394"/>
  </r>
  <r>
    <x v="13"/>
    <x v="56"/>
    <x v="0"/>
    <x v="10"/>
    <n v="45"/>
  </r>
  <r>
    <x v="13"/>
    <x v="56"/>
    <x v="0"/>
    <x v="11"/>
    <n v="45866"/>
  </r>
  <r>
    <x v="13"/>
    <x v="56"/>
    <x v="0"/>
    <x v="12"/>
    <n v="13657"/>
  </r>
  <r>
    <x v="13"/>
    <x v="56"/>
    <x v="0"/>
    <x v="13"/>
    <n v="135358"/>
  </r>
  <r>
    <x v="13"/>
    <x v="56"/>
    <x v="1"/>
    <x v="0"/>
    <n v="9898"/>
  </r>
  <r>
    <x v="13"/>
    <x v="56"/>
    <x v="1"/>
    <x v="1"/>
    <n v="1203"/>
  </r>
  <r>
    <x v="13"/>
    <x v="56"/>
    <x v="1"/>
    <x v="2"/>
    <n v="-32840"/>
  </r>
  <r>
    <x v="13"/>
    <x v="56"/>
    <x v="1"/>
    <x v="3"/>
    <n v="32350"/>
  </r>
  <r>
    <x v="13"/>
    <x v="56"/>
    <x v="1"/>
    <x v="4"/>
    <n v="0"/>
  </r>
  <r>
    <x v="13"/>
    <x v="56"/>
    <x v="1"/>
    <x v="5"/>
    <n v="0"/>
  </r>
  <r>
    <x v="13"/>
    <x v="56"/>
    <x v="1"/>
    <x v="6"/>
    <n v="269353"/>
  </r>
  <r>
    <x v="13"/>
    <x v="56"/>
    <x v="1"/>
    <x v="7"/>
    <n v="0"/>
  </r>
  <r>
    <x v="13"/>
    <x v="56"/>
    <x v="1"/>
    <x v="8"/>
    <n v="0"/>
  </r>
  <r>
    <x v="13"/>
    <x v="56"/>
    <x v="1"/>
    <x v="9"/>
    <n v="18663"/>
  </r>
  <r>
    <x v="13"/>
    <x v="56"/>
    <x v="1"/>
    <x v="10"/>
    <n v="0"/>
  </r>
  <r>
    <x v="13"/>
    <x v="56"/>
    <x v="1"/>
    <x v="11"/>
    <n v="50245"/>
  </r>
  <r>
    <x v="13"/>
    <x v="56"/>
    <x v="1"/>
    <x v="12"/>
    <n v="0"/>
  </r>
  <r>
    <x v="13"/>
    <x v="56"/>
    <x v="1"/>
    <x v="13"/>
    <n v="244440"/>
  </r>
  <r>
    <x v="13"/>
    <x v="57"/>
    <x v="0"/>
    <x v="0"/>
    <n v="0"/>
  </r>
  <r>
    <x v="13"/>
    <x v="57"/>
    <x v="0"/>
    <x v="1"/>
    <n v="3353"/>
  </r>
  <r>
    <x v="13"/>
    <x v="57"/>
    <x v="0"/>
    <x v="2"/>
    <n v="29725"/>
  </r>
  <r>
    <x v="13"/>
    <x v="57"/>
    <x v="0"/>
    <x v="3"/>
    <n v="55422"/>
  </r>
  <r>
    <x v="13"/>
    <x v="57"/>
    <x v="0"/>
    <x v="4"/>
    <n v="0"/>
  </r>
  <r>
    <x v="13"/>
    <x v="57"/>
    <x v="0"/>
    <x v="5"/>
    <n v="0"/>
  </r>
  <r>
    <x v="13"/>
    <x v="57"/>
    <x v="0"/>
    <x v="6"/>
    <n v="270063"/>
  </r>
  <r>
    <x v="13"/>
    <x v="57"/>
    <x v="0"/>
    <x v="7"/>
    <n v="0"/>
  </r>
  <r>
    <x v="13"/>
    <x v="57"/>
    <x v="0"/>
    <x v="8"/>
    <n v="0"/>
  </r>
  <r>
    <x v="13"/>
    <x v="57"/>
    <x v="0"/>
    <x v="9"/>
    <n v="37324"/>
  </r>
  <r>
    <x v="13"/>
    <x v="57"/>
    <x v="0"/>
    <x v="10"/>
    <n v="2285"/>
  </r>
  <r>
    <x v="13"/>
    <x v="57"/>
    <x v="0"/>
    <x v="11"/>
    <n v="104225"/>
  </r>
  <r>
    <x v="13"/>
    <x v="57"/>
    <x v="0"/>
    <x v="12"/>
    <n v="114698"/>
  </r>
  <r>
    <x v="13"/>
    <x v="57"/>
    <x v="0"/>
    <x v="13"/>
    <n v="420327"/>
  </r>
  <r>
    <x v="13"/>
    <x v="57"/>
    <x v="1"/>
    <x v="0"/>
    <n v="3872"/>
  </r>
  <r>
    <x v="13"/>
    <x v="57"/>
    <x v="1"/>
    <x v="1"/>
    <n v="8962"/>
  </r>
  <r>
    <x v="13"/>
    <x v="57"/>
    <x v="1"/>
    <x v="2"/>
    <n v="330507"/>
  </r>
  <r>
    <x v="13"/>
    <x v="57"/>
    <x v="1"/>
    <x v="3"/>
    <n v="32922"/>
  </r>
  <r>
    <x v="13"/>
    <x v="57"/>
    <x v="1"/>
    <x v="4"/>
    <n v="0"/>
  </r>
  <r>
    <x v="13"/>
    <x v="57"/>
    <x v="1"/>
    <x v="5"/>
    <n v="0"/>
  </r>
  <r>
    <x v="13"/>
    <x v="57"/>
    <x v="1"/>
    <x v="6"/>
    <n v="326464"/>
  </r>
  <r>
    <x v="13"/>
    <x v="57"/>
    <x v="1"/>
    <x v="7"/>
    <n v="0"/>
  </r>
  <r>
    <x v="13"/>
    <x v="57"/>
    <x v="1"/>
    <x v="8"/>
    <n v="0"/>
  </r>
  <r>
    <x v="13"/>
    <x v="57"/>
    <x v="1"/>
    <x v="9"/>
    <n v="43671"/>
  </r>
  <r>
    <x v="13"/>
    <x v="57"/>
    <x v="1"/>
    <x v="10"/>
    <n v="0"/>
  </r>
  <r>
    <x v="13"/>
    <x v="57"/>
    <x v="1"/>
    <x v="11"/>
    <n v="119889"/>
  </r>
  <r>
    <x v="13"/>
    <x v="57"/>
    <x v="1"/>
    <x v="12"/>
    <n v="0"/>
  </r>
  <r>
    <x v="13"/>
    <x v="57"/>
    <x v="1"/>
    <x v="13"/>
    <n v="695177"/>
  </r>
  <r>
    <x v="13"/>
    <x v="58"/>
    <x v="0"/>
    <x v="0"/>
    <n v="9319"/>
  </r>
  <r>
    <x v="13"/>
    <x v="58"/>
    <x v="0"/>
    <x v="1"/>
    <n v="18694"/>
  </r>
  <r>
    <x v="13"/>
    <x v="58"/>
    <x v="0"/>
    <x v="2"/>
    <n v="136530"/>
  </r>
  <r>
    <x v="13"/>
    <x v="58"/>
    <x v="0"/>
    <x v="3"/>
    <n v="728043"/>
  </r>
  <r>
    <x v="13"/>
    <x v="58"/>
    <x v="0"/>
    <x v="4"/>
    <n v="0"/>
  </r>
  <r>
    <x v="13"/>
    <x v="58"/>
    <x v="0"/>
    <x v="5"/>
    <n v="0"/>
  </r>
  <r>
    <x v="13"/>
    <x v="58"/>
    <x v="0"/>
    <x v="6"/>
    <n v="4063960"/>
  </r>
  <r>
    <x v="13"/>
    <x v="58"/>
    <x v="0"/>
    <x v="7"/>
    <n v="0"/>
  </r>
  <r>
    <x v="13"/>
    <x v="58"/>
    <x v="0"/>
    <x v="8"/>
    <n v="414120"/>
  </r>
  <r>
    <x v="13"/>
    <x v="58"/>
    <x v="0"/>
    <x v="9"/>
    <n v="255334"/>
  </r>
  <r>
    <x v="13"/>
    <x v="58"/>
    <x v="0"/>
    <x v="10"/>
    <n v="11822"/>
  </r>
  <r>
    <x v="13"/>
    <x v="58"/>
    <x v="0"/>
    <x v="11"/>
    <n v="835337"/>
  </r>
  <r>
    <x v="13"/>
    <x v="58"/>
    <x v="0"/>
    <x v="12"/>
    <n v="136196"/>
  </r>
  <r>
    <x v="13"/>
    <x v="58"/>
    <x v="0"/>
    <x v="13"/>
    <n v="4581569"/>
  </r>
  <r>
    <x v="13"/>
    <x v="58"/>
    <x v="1"/>
    <x v="0"/>
    <n v="10229"/>
  </r>
  <r>
    <x v="13"/>
    <x v="58"/>
    <x v="1"/>
    <x v="1"/>
    <n v="138911"/>
  </r>
  <r>
    <x v="13"/>
    <x v="58"/>
    <x v="1"/>
    <x v="2"/>
    <n v="198308"/>
  </r>
  <r>
    <x v="13"/>
    <x v="58"/>
    <x v="1"/>
    <x v="3"/>
    <n v="214125"/>
  </r>
  <r>
    <x v="13"/>
    <x v="58"/>
    <x v="1"/>
    <x v="4"/>
    <n v="1007512"/>
  </r>
  <r>
    <x v="13"/>
    <x v="58"/>
    <x v="1"/>
    <x v="5"/>
    <n v="0"/>
  </r>
  <r>
    <x v="13"/>
    <x v="58"/>
    <x v="1"/>
    <x v="6"/>
    <n v="7299175"/>
  </r>
  <r>
    <x v="13"/>
    <x v="58"/>
    <x v="1"/>
    <x v="7"/>
    <n v="0"/>
  </r>
  <r>
    <x v="13"/>
    <x v="58"/>
    <x v="1"/>
    <x v="8"/>
    <n v="414120"/>
  </r>
  <r>
    <x v="13"/>
    <x v="58"/>
    <x v="1"/>
    <x v="9"/>
    <n v="297447"/>
  </r>
  <r>
    <x v="13"/>
    <x v="58"/>
    <x v="1"/>
    <x v="10"/>
    <n v="0"/>
  </r>
  <r>
    <x v="13"/>
    <x v="58"/>
    <x v="1"/>
    <x v="11"/>
    <n v="1057286"/>
  </r>
  <r>
    <x v="13"/>
    <x v="58"/>
    <x v="1"/>
    <x v="12"/>
    <n v="0"/>
  </r>
  <r>
    <x v="13"/>
    <x v="58"/>
    <x v="1"/>
    <x v="13"/>
    <n v="7321123"/>
  </r>
  <r>
    <x v="13"/>
    <x v="59"/>
    <x v="0"/>
    <x v="0"/>
    <n v="0"/>
  </r>
  <r>
    <x v="13"/>
    <x v="59"/>
    <x v="0"/>
    <x v="1"/>
    <n v="820828"/>
  </r>
  <r>
    <x v="13"/>
    <x v="59"/>
    <x v="0"/>
    <x v="2"/>
    <n v="4728573"/>
  </r>
  <r>
    <x v="13"/>
    <x v="59"/>
    <x v="0"/>
    <x v="3"/>
    <n v="550366"/>
  </r>
  <r>
    <x v="13"/>
    <x v="59"/>
    <x v="0"/>
    <x v="4"/>
    <n v="0"/>
  </r>
  <r>
    <x v="13"/>
    <x v="59"/>
    <x v="0"/>
    <x v="5"/>
    <n v="360108"/>
  </r>
  <r>
    <x v="13"/>
    <x v="59"/>
    <x v="0"/>
    <x v="6"/>
    <n v="169465"/>
  </r>
  <r>
    <x v="13"/>
    <x v="59"/>
    <x v="0"/>
    <x v="7"/>
    <n v="0"/>
  </r>
  <r>
    <x v="13"/>
    <x v="59"/>
    <x v="0"/>
    <x v="8"/>
    <n v="3081112"/>
  </r>
  <r>
    <x v="13"/>
    <x v="59"/>
    <x v="0"/>
    <x v="9"/>
    <n v="2136125"/>
  </r>
  <r>
    <x v="13"/>
    <x v="59"/>
    <x v="0"/>
    <x v="10"/>
    <n v="34535"/>
  </r>
  <r>
    <x v="13"/>
    <x v="59"/>
    <x v="0"/>
    <x v="11"/>
    <n v="410616"/>
  </r>
  <r>
    <x v="13"/>
    <x v="59"/>
    <x v="0"/>
    <x v="12"/>
    <n v="341450"/>
  </r>
  <r>
    <x v="13"/>
    <x v="59"/>
    <x v="0"/>
    <x v="13"/>
    <n v="4829254"/>
  </r>
  <r>
    <x v="13"/>
    <x v="59"/>
    <x v="1"/>
    <x v="0"/>
    <n v="6061"/>
  </r>
  <r>
    <x v="13"/>
    <x v="59"/>
    <x v="1"/>
    <x v="1"/>
    <n v="820828"/>
  </r>
  <r>
    <x v="13"/>
    <x v="59"/>
    <x v="1"/>
    <x v="2"/>
    <n v="6303549"/>
  </r>
  <r>
    <x v="13"/>
    <x v="59"/>
    <x v="1"/>
    <x v="3"/>
    <n v="550566"/>
  </r>
  <r>
    <x v="13"/>
    <x v="59"/>
    <x v="1"/>
    <x v="4"/>
    <n v="4786"/>
  </r>
  <r>
    <x v="13"/>
    <x v="59"/>
    <x v="1"/>
    <x v="5"/>
    <n v="0"/>
  </r>
  <r>
    <x v="13"/>
    <x v="59"/>
    <x v="1"/>
    <x v="6"/>
    <n v="896818"/>
  </r>
  <r>
    <x v="13"/>
    <x v="59"/>
    <x v="1"/>
    <x v="7"/>
    <n v="0"/>
  </r>
  <r>
    <x v="13"/>
    <x v="59"/>
    <x v="1"/>
    <x v="8"/>
    <n v="3285648"/>
  </r>
  <r>
    <x v="13"/>
    <x v="59"/>
    <x v="1"/>
    <x v="9"/>
    <n v="2193546"/>
  </r>
  <r>
    <x v="13"/>
    <x v="59"/>
    <x v="1"/>
    <x v="10"/>
    <n v="0"/>
  </r>
  <r>
    <x v="13"/>
    <x v="59"/>
    <x v="1"/>
    <x v="11"/>
    <n v="465285"/>
  </r>
  <r>
    <x v="13"/>
    <x v="59"/>
    <x v="1"/>
    <x v="12"/>
    <n v="0"/>
  </r>
  <r>
    <x v="13"/>
    <x v="59"/>
    <x v="1"/>
    <x v="13"/>
    <n v="7387635"/>
  </r>
  <r>
    <x v="13"/>
    <x v="60"/>
    <x v="0"/>
    <x v="0"/>
    <n v="0"/>
  </r>
  <r>
    <x v="13"/>
    <x v="60"/>
    <x v="0"/>
    <x v="1"/>
    <n v="18482"/>
  </r>
  <r>
    <x v="13"/>
    <x v="60"/>
    <x v="0"/>
    <x v="2"/>
    <n v="1455727"/>
  </r>
  <r>
    <x v="13"/>
    <x v="60"/>
    <x v="0"/>
    <x v="3"/>
    <n v="325734"/>
  </r>
  <r>
    <x v="13"/>
    <x v="60"/>
    <x v="0"/>
    <x v="4"/>
    <n v="53471"/>
  </r>
  <r>
    <x v="13"/>
    <x v="60"/>
    <x v="0"/>
    <x v="5"/>
    <n v="175914"/>
  </r>
  <r>
    <x v="13"/>
    <x v="60"/>
    <x v="0"/>
    <x v="6"/>
    <n v="6022786"/>
  </r>
  <r>
    <x v="13"/>
    <x v="60"/>
    <x v="0"/>
    <x v="7"/>
    <n v="0"/>
  </r>
  <r>
    <x v="13"/>
    <x v="60"/>
    <x v="0"/>
    <x v="8"/>
    <n v="1602280"/>
  </r>
  <r>
    <x v="13"/>
    <x v="60"/>
    <x v="0"/>
    <x v="9"/>
    <n v="896556"/>
  </r>
  <r>
    <x v="13"/>
    <x v="60"/>
    <x v="0"/>
    <x v="10"/>
    <n v="717475"/>
  </r>
  <r>
    <x v="13"/>
    <x v="60"/>
    <x v="0"/>
    <x v="11"/>
    <n v="1302773"/>
  </r>
  <r>
    <x v="13"/>
    <x v="60"/>
    <x v="0"/>
    <x v="12"/>
    <n v="1040872"/>
  </r>
  <r>
    <x v="13"/>
    <x v="60"/>
    <x v="0"/>
    <x v="13"/>
    <n v="9236806"/>
  </r>
  <r>
    <x v="13"/>
    <x v="60"/>
    <x v="1"/>
    <x v="0"/>
    <n v="90670"/>
  </r>
  <r>
    <x v="13"/>
    <x v="60"/>
    <x v="1"/>
    <x v="1"/>
    <n v="85211"/>
  </r>
  <r>
    <x v="13"/>
    <x v="60"/>
    <x v="1"/>
    <x v="2"/>
    <n v="3413722"/>
  </r>
  <r>
    <x v="13"/>
    <x v="60"/>
    <x v="1"/>
    <x v="3"/>
    <n v="325271"/>
  </r>
  <r>
    <x v="13"/>
    <x v="60"/>
    <x v="1"/>
    <x v="4"/>
    <n v="53471"/>
  </r>
  <r>
    <x v="13"/>
    <x v="60"/>
    <x v="1"/>
    <x v="5"/>
    <n v="0"/>
  </r>
  <r>
    <x v="13"/>
    <x v="60"/>
    <x v="1"/>
    <x v="6"/>
    <n v="7308019"/>
  </r>
  <r>
    <x v="13"/>
    <x v="60"/>
    <x v="1"/>
    <x v="7"/>
    <n v="0"/>
  </r>
  <r>
    <x v="13"/>
    <x v="60"/>
    <x v="1"/>
    <x v="8"/>
    <n v="1707110"/>
  </r>
  <r>
    <x v="13"/>
    <x v="60"/>
    <x v="1"/>
    <x v="9"/>
    <n v="1021448"/>
  </r>
  <r>
    <x v="13"/>
    <x v="60"/>
    <x v="1"/>
    <x v="10"/>
    <n v="0"/>
  </r>
  <r>
    <x v="13"/>
    <x v="60"/>
    <x v="1"/>
    <x v="11"/>
    <n v="1659896"/>
  </r>
  <r>
    <x v="13"/>
    <x v="60"/>
    <x v="1"/>
    <x v="12"/>
    <n v="112298"/>
  </r>
  <r>
    <x v="13"/>
    <x v="60"/>
    <x v="1"/>
    <x v="13"/>
    <n v="12806314"/>
  </r>
  <r>
    <x v="13"/>
    <x v="61"/>
    <x v="0"/>
    <x v="0"/>
    <n v="0"/>
  </r>
  <r>
    <x v="13"/>
    <x v="61"/>
    <x v="0"/>
    <x v="1"/>
    <n v="131250"/>
  </r>
  <r>
    <x v="13"/>
    <x v="61"/>
    <x v="0"/>
    <x v="2"/>
    <n v="2826445"/>
  </r>
  <r>
    <x v="13"/>
    <x v="61"/>
    <x v="0"/>
    <x v="3"/>
    <n v="173612"/>
  </r>
  <r>
    <x v="13"/>
    <x v="61"/>
    <x v="0"/>
    <x v="4"/>
    <n v="0"/>
  </r>
  <r>
    <x v="13"/>
    <x v="61"/>
    <x v="0"/>
    <x v="5"/>
    <n v="80208"/>
  </r>
  <r>
    <x v="13"/>
    <x v="61"/>
    <x v="0"/>
    <x v="6"/>
    <n v="302029"/>
  </r>
  <r>
    <x v="13"/>
    <x v="61"/>
    <x v="0"/>
    <x v="7"/>
    <n v="0"/>
  </r>
  <r>
    <x v="13"/>
    <x v="61"/>
    <x v="0"/>
    <x v="8"/>
    <n v="348038"/>
  </r>
  <r>
    <x v="13"/>
    <x v="61"/>
    <x v="0"/>
    <x v="9"/>
    <n v="179914"/>
  </r>
  <r>
    <x v="13"/>
    <x v="61"/>
    <x v="0"/>
    <x v="10"/>
    <n v="341069"/>
  </r>
  <r>
    <x v="13"/>
    <x v="61"/>
    <x v="0"/>
    <x v="11"/>
    <n v="339872"/>
  </r>
  <r>
    <x v="13"/>
    <x v="61"/>
    <x v="0"/>
    <x v="12"/>
    <n v="8516"/>
  </r>
  <r>
    <x v="13"/>
    <x v="61"/>
    <x v="0"/>
    <x v="13"/>
    <n v="2918847"/>
  </r>
  <r>
    <x v="13"/>
    <x v="61"/>
    <x v="1"/>
    <x v="0"/>
    <n v="1835"/>
  </r>
  <r>
    <x v="13"/>
    <x v="61"/>
    <x v="1"/>
    <x v="1"/>
    <n v="172754"/>
  </r>
  <r>
    <x v="13"/>
    <x v="61"/>
    <x v="1"/>
    <x v="2"/>
    <n v="3177450"/>
  </r>
  <r>
    <x v="13"/>
    <x v="61"/>
    <x v="1"/>
    <x v="3"/>
    <n v="145612"/>
  </r>
  <r>
    <x v="13"/>
    <x v="61"/>
    <x v="1"/>
    <x v="4"/>
    <n v="1850"/>
  </r>
  <r>
    <x v="13"/>
    <x v="61"/>
    <x v="1"/>
    <x v="5"/>
    <n v="0"/>
  </r>
  <r>
    <x v="13"/>
    <x v="61"/>
    <x v="1"/>
    <x v="6"/>
    <n v="507203"/>
  </r>
  <r>
    <x v="13"/>
    <x v="61"/>
    <x v="1"/>
    <x v="7"/>
    <n v="0"/>
  </r>
  <r>
    <x v="13"/>
    <x v="61"/>
    <x v="1"/>
    <x v="8"/>
    <n v="394492"/>
  </r>
  <r>
    <x v="13"/>
    <x v="61"/>
    <x v="1"/>
    <x v="9"/>
    <n v="246425"/>
  </r>
  <r>
    <x v="13"/>
    <x v="61"/>
    <x v="1"/>
    <x v="10"/>
    <n v="0"/>
  </r>
  <r>
    <x v="13"/>
    <x v="61"/>
    <x v="1"/>
    <x v="11"/>
    <n v="357751"/>
  </r>
  <r>
    <x v="13"/>
    <x v="61"/>
    <x v="1"/>
    <x v="12"/>
    <n v="0"/>
  </r>
  <r>
    <x v="13"/>
    <x v="61"/>
    <x v="1"/>
    <x v="13"/>
    <n v="3872090"/>
  </r>
  <r>
    <x v="13"/>
    <x v="62"/>
    <x v="0"/>
    <x v="0"/>
    <n v="0"/>
  </r>
  <r>
    <x v="13"/>
    <x v="62"/>
    <x v="0"/>
    <x v="1"/>
    <n v="30444"/>
  </r>
  <r>
    <x v="13"/>
    <x v="62"/>
    <x v="0"/>
    <x v="2"/>
    <n v="410211"/>
  </r>
  <r>
    <x v="13"/>
    <x v="62"/>
    <x v="0"/>
    <x v="3"/>
    <n v="55188"/>
  </r>
  <r>
    <x v="13"/>
    <x v="62"/>
    <x v="0"/>
    <x v="4"/>
    <n v="0"/>
  </r>
  <r>
    <x v="13"/>
    <x v="62"/>
    <x v="0"/>
    <x v="5"/>
    <n v="145747"/>
  </r>
  <r>
    <x v="13"/>
    <x v="62"/>
    <x v="0"/>
    <x v="6"/>
    <n v="204238"/>
  </r>
  <r>
    <x v="13"/>
    <x v="62"/>
    <x v="0"/>
    <x v="7"/>
    <n v="0"/>
  </r>
  <r>
    <x v="13"/>
    <x v="62"/>
    <x v="0"/>
    <x v="8"/>
    <n v="73078"/>
  </r>
  <r>
    <x v="13"/>
    <x v="62"/>
    <x v="0"/>
    <x v="9"/>
    <n v="82077"/>
  </r>
  <r>
    <x v="13"/>
    <x v="62"/>
    <x v="0"/>
    <x v="10"/>
    <n v="13235"/>
  </r>
  <r>
    <x v="13"/>
    <x v="62"/>
    <x v="0"/>
    <x v="11"/>
    <n v="70467"/>
  </r>
  <r>
    <x v="13"/>
    <x v="62"/>
    <x v="0"/>
    <x v="12"/>
    <n v="0"/>
  </r>
  <r>
    <x v="13"/>
    <x v="62"/>
    <x v="0"/>
    <x v="13"/>
    <n v="431303"/>
  </r>
  <r>
    <x v="13"/>
    <x v="62"/>
    <x v="1"/>
    <x v="0"/>
    <n v="0"/>
  </r>
  <r>
    <x v="13"/>
    <x v="62"/>
    <x v="1"/>
    <x v="1"/>
    <n v="30444"/>
  </r>
  <r>
    <x v="13"/>
    <x v="62"/>
    <x v="1"/>
    <x v="2"/>
    <n v="385682"/>
  </r>
  <r>
    <x v="13"/>
    <x v="62"/>
    <x v="1"/>
    <x v="3"/>
    <n v="55188"/>
  </r>
  <r>
    <x v="13"/>
    <x v="62"/>
    <x v="1"/>
    <x v="4"/>
    <n v="1825"/>
  </r>
  <r>
    <x v="13"/>
    <x v="62"/>
    <x v="1"/>
    <x v="5"/>
    <n v="0"/>
  </r>
  <r>
    <x v="13"/>
    <x v="62"/>
    <x v="1"/>
    <x v="6"/>
    <n v="258380"/>
  </r>
  <r>
    <x v="13"/>
    <x v="62"/>
    <x v="1"/>
    <x v="7"/>
    <n v="0"/>
  </r>
  <r>
    <x v="13"/>
    <x v="62"/>
    <x v="1"/>
    <x v="8"/>
    <n v="73078"/>
  </r>
  <r>
    <x v="13"/>
    <x v="62"/>
    <x v="1"/>
    <x v="9"/>
    <n v="83084"/>
  </r>
  <r>
    <x v="13"/>
    <x v="62"/>
    <x v="1"/>
    <x v="10"/>
    <n v="0"/>
  </r>
  <r>
    <x v="13"/>
    <x v="62"/>
    <x v="1"/>
    <x v="11"/>
    <n v="72940"/>
  </r>
  <r>
    <x v="13"/>
    <x v="62"/>
    <x v="1"/>
    <x v="12"/>
    <n v="0"/>
  </r>
  <r>
    <x v="13"/>
    <x v="62"/>
    <x v="1"/>
    <x v="13"/>
    <n v="619539"/>
  </r>
  <r>
    <x v="13"/>
    <x v="63"/>
    <x v="0"/>
    <x v="0"/>
    <n v="0"/>
  </r>
  <r>
    <x v="13"/>
    <x v="63"/>
    <x v="0"/>
    <x v="1"/>
    <n v="91933"/>
  </r>
  <r>
    <x v="13"/>
    <x v="63"/>
    <x v="0"/>
    <x v="2"/>
    <n v="360538"/>
  </r>
  <r>
    <x v="13"/>
    <x v="63"/>
    <x v="0"/>
    <x v="3"/>
    <n v="47997"/>
  </r>
  <r>
    <x v="13"/>
    <x v="63"/>
    <x v="0"/>
    <x v="4"/>
    <n v="1340"/>
  </r>
  <r>
    <x v="13"/>
    <x v="63"/>
    <x v="0"/>
    <x v="5"/>
    <n v="9562"/>
  </r>
  <r>
    <x v="13"/>
    <x v="63"/>
    <x v="0"/>
    <x v="6"/>
    <n v="159294"/>
  </r>
  <r>
    <x v="13"/>
    <x v="63"/>
    <x v="0"/>
    <x v="7"/>
    <n v="0"/>
  </r>
  <r>
    <x v="13"/>
    <x v="63"/>
    <x v="0"/>
    <x v="8"/>
    <n v="5892"/>
  </r>
  <r>
    <x v="13"/>
    <x v="63"/>
    <x v="0"/>
    <x v="9"/>
    <n v="53211"/>
  </r>
  <r>
    <x v="13"/>
    <x v="63"/>
    <x v="0"/>
    <x v="10"/>
    <n v="26149"/>
  </r>
  <r>
    <x v="13"/>
    <x v="63"/>
    <x v="0"/>
    <x v="11"/>
    <n v="47420"/>
  </r>
  <r>
    <x v="13"/>
    <x v="63"/>
    <x v="0"/>
    <x v="12"/>
    <n v="0"/>
  </r>
  <r>
    <x v="13"/>
    <x v="63"/>
    <x v="0"/>
    <x v="13"/>
    <n v="342952"/>
  </r>
  <r>
    <x v="13"/>
    <x v="63"/>
    <x v="1"/>
    <x v="0"/>
    <n v="0"/>
  </r>
  <r>
    <x v="13"/>
    <x v="63"/>
    <x v="1"/>
    <x v="1"/>
    <n v="91933"/>
  </r>
  <r>
    <x v="13"/>
    <x v="63"/>
    <x v="1"/>
    <x v="2"/>
    <n v="321888"/>
  </r>
  <r>
    <x v="13"/>
    <x v="63"/>
    <x v="1"/>
    <x v="3"/>
    <n v="47997"/>
  </r>
  <r>
    <x v="13"/>
    <x v="63"/>
    <x v="1"/>
    <x v="4"/>
    <n v="1340"/>
  </r>
  <r>
    <x v="13"/>
    <x v="63"/>
    <x v="1"/>
    <x v="5"/>
    <n v="0"/>
  </r>
  <r>
    <x v="13"/>
    <x v="63"/>
    <x v="1"/>
    <x v="6"/>
    <n v="197035"/>
  </r>
  <r>
    <x v="13"/>
    <x v="63"/>
    <x v="1"/>
    <x v="7"/>
    <n v="0"/>
  </r>
  <r>
    <x v="13"/>
    <x v="63"/>
    <x v="1"/>
    <x v="8"/>
    <n v="5892"/>
  </r>
  <r>
    <x v="13"/>
    <x v="63"/>
    <x v="1"/>
    <x v="9"/>
    <n v="53212"/>
  </r>
  <r>
    <x v="13"/>
    <x v="63"/>
    <x v="1"/>
    <x v="10"/>
    <n v="0"/>
  </r>
  <r>
    <x v="13"/>
    <x v="63"/>
    <x v="1"/>
    <x v="11"/>
    <n v="48446"/>
  </r>
  <r>
    <x v="13"/>
    <x v="63"/>
    <x v="1"/>
    <x v="12"/>
    <n v="0"/>
  </r>
  <r>
    <x v="13"/>
    <x v="63"/>
    <x v="1"/>
    <x v="13"/>
    <n v="378779"/>
  </r>
  <r>
    <x v="13"/>
    <x v="64"/>
    <x v="0"/>
    <x v="0"/>
    <n v="0"/>
  </r>
  <r>
    <x v="13"/>
    <x v="64"/>
    <x v="0"/>
    <x v="1"/>
    <n v="21973"/>
  </r>
  <r>
    <x v="13"/>
    <x v="64"/>
    <x v="0"/>
    <x v="2"/>
    <n v="361691"/>
  </r>
  <r>
    <x v="13"/>
    <x v="64"/>
    <x v="0"/>
    <x v="3"/>
    <n v="109610"/>
  </r>
  <r>
    <x v="13"/>
    <x v="64"/>
    <x v="0"/>
    <x v="4"/>
    <n v="12902"/>
  </r>
  <r>
    <x v="13"/>
    <x v="64"/>
    <x v="0"/>
    <x v="5"/>
    <n v="6076"/>
  </r>
  <r>
    <x v="13"/>
    <x v="64"/>
    <x v="0"/>
    <x v="6"/>
    <n v="9733"/>
  </r>
  <r>
    <x v="13"/>
    <x v="64"/>
    <x v="0"/>
    <x v="7"/>
    <n v="0"/>
  </r>
  <r>
    <x v="13"/>
    <x v="64"/>
    <x v="0"/>
    <x v="8"/>
    <n v="0"/>
  </r>
  <r>
    <x v="13"/>
    <x v="64"/>
    <x v="0"/>
    <x v="9"/>
    <n v="26715"/>
  </r>
  <r>
    <x v="13"/>
    <x v="64"/>
    <x v="0"/>
    <x v="10"/>
    <n v="29256"/>
  </r>
  <r>
    <x v="13"/>
    <x v="64"/>
    <x v="0"/>
    <x v="11"/>
    <n v="44091"/>
  </r>
  <r>
    <x v="13"/>
    <x v="64"/>
    <x v="0"/>
    <x v="12"/>
    <n v="0"/>
  </r>
  <r>
    <x v="13"/>
    <x v="64"/>
    <x v="0"/>
    <x v="13"/>
    <n v="208983"/>
  </r>
  <r>
    <x v="13"/>
    <x v="64"/>
    <x v="1"/>
    <x v="0"/>
    <n v="0"/>
  </r>
  <r>
    <x v="13"/>
    <x v="64"/>
    <x v="1"/>
    <x v="1"/>
    <n v="33620"/>
  </r>
  <r>
    <x v="13"/>
    <x v="64"/>
    <x v="1"/>
    <x v="2"/>
    <n v="358356"/>
  </r>
  <r>
    <x v="13"/>
    <x v="64"/>
    <x v="1"/>
    <x v="3"/>
    <n v="36869"/>
  </r>
  <r>
    <x v="13"/>
    <x v="64"/>
    <x v="1"/>
    <x v="4"/>
    <n v="12902"/>
  </r>
  <r>
    <x v="13"/>
    <x v="64"/>
    <x v="1"/>
    <x v="5"/>
    <n v="0"/>
  </r>
  <r>
    <x v="13"/>
    <x v="64"/>
    <x v="1"/>
    <x v="6"/>
    <n v="9733"/>
  </r>
  <r>
    <x v="13"/>
    <x v="64"/>
    <x v="1"/>
    <x v="7"/>
    <n v="0"/>
  </r>
  <r>
    <x v="13"/>
    <x v="64"/>
    <x v="1"/>
    <x v="8"/>
    <n v="0"/>
  </r>
  <r>
    <x v="13"/>
    <x v="64"/>
    <x v="1"/>
    <x v="9"/>
    <n v="45817"/>
  </r>
  <r>
    <x v="13"/>
    <x v="64"/>
    <x v="1"/>
    <x v="10"/>
    <n v="0"/>
  </r>
  <r>
    <x v="13"/>
    <x v="64"/>
    <x v="1"/>
    <x v="11"/>
    <n v="50187"/>
  </r>
  <r>
    <x v="13"/>
    <x v="64"/>
    <x v="1"/>
    <x v="12"/>
    <n v="0"/>
  </r>
  <r>
    <x v="13"/>
    <x v="64"/>
    <x v="1"/>
    <x v="13"/>
    <n v="289068"/>
  </r>
  <r>
    <x v="13"/>
    <x v="65"/>
    <x v="0"/>
    <x v="0"/>
    <n v="0"/>
  </r>
  <r>
    <x v="13"/>
    <x v="65"/>
    <x v="0"/>
    <x v="1"/>
    <n v="153391"/>
  </r>
  <r>
    <x v="13"/>
    <x v="65"/>
    <x v="0"/>
    <x v="2"/>
    <n v="1818966"/>
  </r>
  <r>
    <x v="13"/>
    <x v="65"/>
    <x v="0"/>
    <x v="3"/>
    <n v="249482"/>
  </r>
  <r>
    <x v="13"/>
    <x v="65"/>
    <x v="0"/>
    <x v="4"/>
    <n v="0"/>
  </r>
  <r>
    <x v="13"/>
    <x v="65"/>
    <x v="0"/>
    <x v="5"/>
    <n v="78196"/>
  </r>
  <r>
    <x v="13"/>
    <x v="65"/>
    <x v="0"/>
    <x v="6"/>
    <n v="227130"/>
  </r>
  <r>
    <x v="13"/>
    <x v="65"/>
    <x v="0"/>
    <x v="7"/>
    <n v="0"/>
  </r>
  <r>
    <x v="13"/>
    <x v="65"/>
    <x v="0"/>
    <x v="8"/>
    <n v="105177"/>
  </r>
  <r>
    <x v="13"/>
    <x v="65"/>
    <x v="0"/>
    <x v="9"/>
    <n v="123565"/>
  </r>
  <r>
    <x v="13"/>
    <x v="65"/>
    <x v="0"/>
    <x v="10"/>
    <n v="125813"/>
  </r>
  <r>
    <x v="13"/>
    <x v="65"/>
    <x v="0"/>
    <x v="11"/>
    <n v="165754"/>
  </r>
  <r>
    <x v="13"/>
    <x v="65"/>
    <x v="0"/>
    <x v="12"/>
    <n v="2603"/>
  </r>
  <r>
    <x v="13"/>
    <x v="65"/>
    <x v="0"/>
    <x v="13"/>
    <n v="1589183"/>
  </r>
  <r>
    <x v="13"/>
    <x v="65"/>
    <x v="1"/>
    <x v="0"/>
    <n v="0"/>
  </r>
  <r>
    <x v="13"/>
    <x v="65"/>
    <x v="1"/>
    <x v="1"/>
    <n v="153391"/>
  </r>
  <r>
    <x v="13"/>
    <x v="65"/>
    <x v="1"/>
    <x v="2"/>
    <n v="1616828"/>
  </r>
  <r>
    <x v="13"/>
    <x v="65"/>
    <x v="1"/>
    <x v="3"/>
    <n v="249482"/>
  </r>
  <r>
    <x v="13"/>
    <x v="65"/>
    <x v="1"/>
    <x v="4"/>
    <n v="1149"/>
  </r>
  <r>
    <x v="13"/>
    <x v="65"/>
    <x v="1"/>
    <x v="5"/>
    <n v="0"/>
  </r>
  <r>
    <x v="13"/>
    <x v="65"/>
    <x v="1"/>
    <x v="6"/>
    <n v="465370"/>
  </r>
  <r>
    <x v="13"/>
    <x v="65"/>
    <x v="1"/>
    <x v="7"/>
    <n v="0"/>
  </r>
  <r>
    <x v="13"/>
    <x v="65"/>
    <x v="1"/>
    <x v="8"/>
    <n v="105177"/>
  </r>
  <r>
    <x v="13"/>
    <x v="65"/>
    <x v="1"/>
    <x v="9"/>
    <n v="98799"/>
  </r>
  <r>
    <x v="13"/>
    <x v="65"/>
    <x v="1"/>
    <x v="10"/>
    <n v="0"/>
  </r>
  <r>
    <x v="13"/>
    <x v="65"/>
    <x v="1"/>
    <x v="11"/>
    <n v="172311"/>
  </r>
  <r>
    <x v="13"/>
    <x v="65"/>
    <x v="1"/>
    <x v="12"/>
    <n v="1581"/>
  </r>
  <r>
    <x v="13"/>
    <x v="65"/>
    <x v="1"/>
    <x v="13"/>
    <n v="1858446"/>
  </r>
  <r>
    <x v="13"/>
    <x v="66"/>
    <x v="0"/>
    <x v="0"/>
    <n v="0"/>
  </r>
  <r>
    <x v="13"/>
    <x v="66"/>
    <x v="0"/>
    <x v="1"/>
    <n v="14153"/>
  </r>
  <r>
    <x v="13"/>
    <x v="66"/>
    <x v="0"/>
    <x v="2"/>
    <n v="1155615"/>
  </r>
  <r>
    <x v="13"/>
    <x v="66"/>
    <x v="0"/>
    <x v="3"/>
    <n v="643313"/>
  </r>
  <r>
    <x v="13"/>
    <x v="66"/>
    <x v="0"/>
    <x v="4"/>
    <n v="5876"/>
  </r>
  <r>
    <x v="13"/>
    <x v="66"/>
    <x v="0"/>
    <x v="5"/>
    <n v="102195"/>
  </r>
  <r>
    <x v="13"/>
    <x v="66"/>
    <x v="0"/>
    <x v="6"/>
    <n v="893818"/>
  </r>
  <r>
    <x v="13"/>
    <x v="66"/>
    <x v="0"/>
    <x v="7"/>
    <n v="0"/>
  </r>
  <r>
    <x v="13"/>
    <x v="66"/>
    <x v="0"/>
    <x v="8"/>
    <n v="29789"/>
  </r>
  <r>
    <x v="13"/>
    <x v="66"/>
    <x v="0"/>
    <x v="9"/>
    <n v="115700"/>
  </r>
  <r>
    <x v="13"/>
    <x v="66"/>
    <x v="0"/>
    <x v="10"/>
    <n v="133559"/>
  </r>
  <r>
    <x v="13"/>
    <x v="66"/>
    <x v="0"/>
    <x v="11"/>
    <n v="226005"/>
  </r>
  <r>
    <x v="13"/>
    <x v="66"/>
    <x v="0"/>
    <x v="12"/>
    <n v="9326"/>
  </r>
  <r>
    <x v="13"/>
    <x v="66"/>
    <x v="0"/>
    <x v="13"/>
    <n v="1299757"/>
  </r>
  <r>
    <x v="13"/>
    <x v="66"/>
    <x v="1"/>
    <x v="0"/>
    <n v="0"/>
  </r>
  <r>
    <x v="13"/>
    <x v="66"/>
    <x v="1"/>
    <x v="1"/>
    <n v="65004"/>
  </r>
  <r>
    <x v="13"/>
    <x v="66"/>
    <x v="1"/>
    <x v="2"/>
    <n v="1170726"/>
  </r>
  <r>
    <x v="13"/>
    <x v="66"/>
    <x v="1"/>
    <x v="3"/>
    <n v="238716"/>
  </r>
  <r>
    <x v="13"/>
    <x v="66"/>
    <x v="1"/>
    <x v="4"/>
    <n v="5876"/>
  </r>
  <r>
    <x v="13"/>
    <x v="66"/>
    <x v="1"/>
    <x v="5"/>
    <n v="0"/>
  </r>
  <r>
    <x v="13"/>
    <x v="66"/>
    <x v="1"/>
    <x v="6"/>
    <n v="1392617"/>
  </r>
  <r>
    <x v="13"/>
    <x v="66"/>
    <x v="1"/>
    <x v="7"/>
    <n v="0"/>
  </r>
  <r>
    <x v="13"/>
    <x v="66"/>
    <x v="1"/>
    <x v="8"/>
    <n v="29789"/>
  </r>
  <r>
    <x v="13"/>
    <x v="66"/>
    <x v="1"/>
    <x v="9"/>
    <n v="130521"/>
  </r>
  <r>
    <x v="13"/>
    <x v="66"/>
    <x v="1"/>
    <x v="10"/>
    <n v="0"/>
  </r>
  <r>
    <x v="13"/>
    <x v="66"/>
    <x v="1"/>
    <x v="11"/>
    <n v="261973"/>
  </r>
  <r>
    <x v="13"/>
    <x v="66"/>
    <x v="1"/>
    <x v="12"/>
    <n v="0"/>
  </r>
  <r>
    <x v="13"/>
    <x v="66"/>
    <x v="1"/>
    <x v="13"/>
    <n v="2414988"/>
  </r>
  <r>
    <x v="13"/>
    <x v="67"/>
    <x v="0"/>
    <x v="0"/>
    <n v="0"/>
  </r>
  <r>
    <x v="13"/>
    <x v="67"/>
    <x v="0"/>
    <x v="1"/>
    <n v="1816"/>
  </r>
  <r>
    <x v="13"/>
    <x v="67"/>
    <x v="0"/>
    <x v="2"/>
    <n v="518015"/>
  </r>
  <r>
    <x v="13"/>
    <x v="67"/>
    <x v="0"/>
    <x v="3"/>
    <n v="75731"/>
  </r>
  <r>
    <x v="13"/>
    <x v="67"/>
    <x v="0"/>
    <x v="4"/>
    <n v="0"/>
  </r>
  <r>
    <x v="13"/>
    <x v="67"/>
    <x v="0"/>
    <x v="5"/>
    <n v="268118"/>
  </r>
  <r>
    <x v="13"/>
    <x v="67"/>
    <x v="0"/>
    <x v="6"/>
    <n v="474455"/>
  </r>
  <r>
    <x v="13"/>
    <x v="67"/>
    <x v="0"/>
    <x v="7"/>
    <n v="0"/>
  </r>
  <r>
    <x v="13"/>
    <x v="67"/>
    <x v="0"/>
    <x v="8"/>
    <n v="0"/>
  </r>
  <r>
    <x v="13"/>
    <x v="67"/>
    <x v="0"/>
    <x v="9"/>
    <n v="131646"/>
  </r>
  <r>
    <x v="13"/>
    <x v="67"/>
    <x v="0"/>
    <x v="10"/>
    <n v="37221"/>
  </r>
  <r>
    <x v="13"/>
    <x v="67"/>
    <x v="0"/>
    <x v="11"/>
    <n v="142081"/>
  </r>
  <r>
    <x v="13"/>
    <x v="67"/>
    <x v="0"/>
    <x v="12"/>
    <n v="0"/>
  </r>
  <r>
    <x v="13"/>
    <x v="67"/>
    <x v="0"/>
    <x v="13"/>
    <n v="620019"/>
  </r>
  <r>
    <x v="13"/>
    <x v="67"/>
    <x v="1"/>
    <x v="0"/>
    <n v="4605"/>
  </r>
  <r>
    <x v="13"/>
    <x v="67"/>
    <x v="1"/>
    <x v="1"/>
    <n v="32639"/>
  </r>
  <r>
    <x v="13"/>
    <x v="67"/>
    <x v="1"/>
    <x v="2"/>
    <n v="457548"/>
  </r>
  <r>
    <x v="13"/>
    <x v="67"/>
    <x v="1"/>
    <x v="3"/>
    <n v="75731"/>
  </r>
  <r>
    <x v="13"/>
    <x v="67"/>
    <x v="1"/>
    <x v="4"/>
    <n v="0"/>
  </r>
  <r>
    <x v="13"/>
    <x v="67"/>
    <x v="1"/>
    <x v="5"/>
    <n v="0"/>
  </r>
  <r>
    <x v="13"/>
    <x v="67"/>
    <x v="1"/>
    <x v="6"/>
    <n v="641786"/>
  </r>
  <r>
    <x v="13"/>
    <x v="67"/>
    <x v="1"/>
    <x v="7"/>
    <n v="0"/>
  </r>
  <r>
    <x v="13"/>
    <x v="67"/>
    <x v="1"/>
    <x v="8"/>
    <n v="0"/>
  </r>
  <r>
    <x v="13"/>
    <x v="67"/>
    <x v="1"/>
    <x v="9"/>
    <n v="148073"/>
  </r>
  <r>
    <x v="13"/>
    <x v="67"/>
    <x v="1"/>
    <x v="10"/>
    <n v="0"/>
  </r>
  <r>
    <x v="13"/>
    <x v="67"/>
    <x v="1"/>
    <x v="11"/>
    <n v="166629"/>
  </r>
  <r>
    <x v="13"/>
    <x v="67"/>
    <x v="1"/>
    <x v="12"/>
    <n v="0"/>
  </r>
  <r>
    <x v="13"/>
    <x v="67"/>
    <x v="1"/>
    <x v="13"/>
    <n v="1014125"/>
  </r>
  <r>
    <x v="13"/>
    <x v="68"/>
    <x v="0"/>
    <x v="0"/>
    <n v="0"/>
  </r>
  <r>
    <x v="13"/>
    <x v="68"/>
    <x v="0"/>
    <x v="1"/>
    <n v="1769"/>
  </r>
  <r>
    <x v="13"/>
    <x v="68"/>
    <x v="0"/>
    <x v="2"/>
    <n v="827749"/>
  </r>
  <r>
    <x v="13"/>
    <x v="68"/>
    <x v="0"/>
    <x v="3"/>
    <n v="114099"/>
  </r>
  <r>
    <x v="13"/>
    <x v="68"/>
    <x v="0"/>
    <x v="4"/>
    <n v="0"/>
  </r>
  <r>
    <x v="13"/>
    <x v="68"/>
    <x v="0"/>
    <x v="5"/>
    <n v="81832"/>
  </r>
  <r>
    <x v="13"/>
    <x v="68"/>
    <x v="0"/>
    <x v="6"/>
    <n v="1632080"/>
  </r>
  <r>
    <x v="13"/>
    <x v="68"/>
    <x v="0"/>
    <x v="7"/>
    <n v="0"/>
  </r>
  <r>
    <x v="13"/>
    <x v="68"/>
    <x v="0"/>
    <x v="8"/>
    <n v="460095"/>
  </r>
  <r>
    <x v="13"/>
    <x v="68"/>
    <x v="0"/>
    <x v="9"/>
    <n v="209369"/>
  </r>
  <r>
    <x v="13"/>
    <x v="68"/>
    <x v="0"/>
    <x v="10"/>
    <n v="84211"/>
  </r>
  <r>
    <x v="13"/>
    <x v="68"/>
    <x v="0"/>
    <x v="11"/>
    <n v="357768"/>
  </r>
  <r>
    <x v="13"/>
    <x v="68"/>
    <x v="0"/>
    <x v="12"/>
    <n v="168449"/>
  </r>
  <r>
    <x v="13"/>
    <x v="68"/>
    <x v="0"/>
    <x v="13"/>
    <n v="2954861"/>
  </r>
  <r>
    <x v="13"/>
    <x v="68"/>
    <x v="1"/>
    <x v="0"/>
    <n v="0"/>
  </r>
  <r>
    <x v="13"/>
    <x v="68"/>
    <x v="1"/>
    <x v="1"/>
    <n v="1769"/>
  </r>
  <r>
    <x v="13"/>
    <x v="68"/>
    <x v="1"/>
    <x v="2"/>
    <n v="950124"/>
  </r>
  <r>
    <x v="13"/>
    <x v="68"/>
    <x v="1"/>
    <x v="3"/>
    <n v="114099"/>
  </r>
  <r>
    <x v="13"/>
    <x v="68"/>
    <x v="1"/>
    <x v="4"/>
    <n v="0"/>
  </r>
  <r>
    <x v="13"/>
    <x v="68"/>
    <x v="1"/>
    <x v="5"/>
    <n v="0"/>
  </r>
  <r>
    <x v="13"/>
    <x v="68"/>
    <x v="1"/>
    <x v="6"/>
    <n v="1702698"/>
  </r>
  <r>
    <x v="13"/>
    <x v="68"/>
    <x v="1"/>
    <x v="7"/>
    <n v="0"/>
  </r>
  <r>
    <x v="13"/>
    <x v="68"/>
    <x v="1"/>
    <x v="8"/>
    <n v="460095"/>
  </r>
  <r>
    <x v="13"/>
    <x v="68"/>
    <x v="1"/>
    <x v="9"/>
    <n v="215812"/>
  </r>
  <r>
    <x v="13"/>
    <x v="68"/>
    <x v="1"/>
    <x v="10"/>
    <n v="0"/>
  </r>
  <r>
    <x v="13"/>
    <x v="68"/>
    <x v="1"/>
    <x v="11"/>
    <n v="381863"/>
  </r>
  <r>
    <x v="13"/>
    <x v="68"/>
    <x v="1"/>
    <x v="12"/>
    <n v="0"/>
  </r>
  <r>
    <x v="13"/>
    <x v="68"/>
    <x v="1"/>
    <x v="13"/>
    <n v="3163100"/>
  </r>
  <r>
    <x v="13"/>
    <x v="69"/>
    <x v="0"/>
    <x v="0"/>
    <n v="0"/>
  </r>
  <r>
    <x v="13"/>
    <x v="69"/>
    <x v="0"/>
    <x v="1"/>
    <n v="107586"/>
  </r>
  <r>
    <x v="13"/>
    <x v="69"/>
    <x v="0"/>
    <x v="2"/>
    <n v="1458034"/>
  </r>
  <r>
    <x v="13"/>
    <x v="69"/>
    <x v="0"/>
    <x v="3"/>
    <n v="122143"/>
  </r>
  <r>
    <x v="13"/>
    <x v="69"/>
    <x v="0"/>
    <x v="4"/>
    <n v="17275"/>
  </r>
  <r>
    <x v="13"/>
    <x v="69"/>
    <x v="0"/>
    <x v="5"/>
    <n v="95643"/>
  </r>
  <r>
    <x v="13"/>
    <x v="69"/>
    <x v="0"/>
    <x v="6"/>
    <n v="1086170"/>
  </r>
  <r>
    <x v="13"/>
    <x v="69"/>
    <x v="0"/>
    <x v="7"/>
    <n v="0"/>
  </r>
  <r>
    <x v="13"/>
    <x v="69"/>
    <x v="0"/>
    <x v="8"/>
    <n v="361109"/>
  </r>
  <r>
    <x v="13"/>
    <x v="69"/>
    <x v="0"/>
    <x v="9"/>
    <n v="180402"/>
  </r>
  <r>
    <x v="13"/>
    <x v="69"/>
    <x v="0"/>
    <x v="10"/>
    <n v="50758"/>
  </r>
  <r>
    <x v="13"/>
    <x v="69"/>
    <x v="0"/>
    <x v="11"/>
    <n v="229282"/>
  </r>
  <r>
    <x v="13"/>
    <x v="69"/>
    <x v="0"/>
    <x v="12"/>
    <n v="78019"/>
  </r>
  <r>
    <x v="13"/>
    <x v="69"/>
    <x v="0"/>
    <x v="13"/>
    <n v="2638807"/>
  </r>
  <r>
    <x v="13"/>
    <x v="69"/>
    <x v="1"/>
    <x v="0"/>
    <n v="0"/>
  </r>
  <r>
    <x v="13"/>
    <x v="69"/>
    <x v="1"/>
    <x v="1"/>
    <n v="150648"/>
  </r>
  <r>
    <x v="13"/>
    <x v="69"/>
    <x v="1"/>
    <x v="2"/>
    <n v="2123426"/>
  </r>
  <r>
    <x v="13"/>
    <x v="69"/>
    <x v="1"/>
    <x v="3"/>
    <n v="122889"/>
  </r>
  <r>
    <x v="13"/>
    <x v="69"/>
    <x v="1"/>
    <x v="4"/>
    <n v="17275"/>
  </r>
  <r>
    <x v="13"/>
    <x v="69"/>
    <x v="1"/>
    <x v="5"/>
    <n v="0"/>
  </r>
  <r>
    <x v="13"/>
    <x v="69"/>
    <x v="1"/>
    <x v="6"/>
    <n v="1366513"/>
  </r>
  <r>
    <x v="13"/>
    <x v="69"/>
    <x v="1"/>
    <x v="7"/>
    <n v="0"/>
  </r>
  <r>
    <x v="13"/>
    <x v="69"/>
    <x v="1"/>
    <x v="8"/>
    <n v="380788"/>
  </r>
  <r>
    <x v="13"/>
    <x v="69"/>
    <x v="1"/>
    <x v="9"/>
    <n v="269634"/>
  </r>
  <r>
    <x v="13"/>
    <x v="69"/>
    <x v="1"/>
    <x v="10"/>
    <n v="0"/>
  </r>
  <r>
    <x v="13"/>
    <x v="69"/>
    <x v="1"/>
    <x v="11"/>
    <n v="255928"/>
  </r>
  <r>
    <x v="13"/>
    <x v="69"/>
    <x v="1"/>
    <x v="12"/>
    <n v="0"/>
  </r>
  <r>
    <x v="13"/>
    <x v="69"/>
    <x v="1"/>
    <x v="13"/>
    <n v="3566209"/>
  </r>
  <r>
    <x v="13"/>
    <x v="70"/>
    <x v="0"/>
    <x v="0"/>
    <n v="0"/>
  </r>
  <r>
    <x v="13"/>
    <x v="70"/>
    <x v="0"/>
    <x v="1"/>
    <n v="3462"/>
  </r>
  <r>
    <x v="13"/>
    <x v="70"/>
    <x v="0"/>
    <x v="2"/>
    <n v="992335"/>
  </r>
  <r>
    <x v="13"/>
    <x v="70"/>
    <x v="0"/>
    <x v="3"/>
    <n v="36160"/>
  </r>
  <r>
    <x v="13"/>
    <x v="70"/>
    <x v="0"/>
    <x v="4"/>
    <n v="0"/>
  </r>
  <r>
    <x v="13"/>
    <x v="70"/>
    <x v="0"/>
    <x v="5"/>
    <n v="118894"/>
  </r>
  <r>
    <x v="13"/>
    <x v="70"/>
    <x v="0"/>
    <x v="6"/>
    <n v="675664"/>
  </r>
  <r>
    <x v="13"/>
    <x v="70"/>
    <x v="0"/>
    <x v="7"/>
    <n v="0"/>
  </r>
  <r>
    <x v="13"/>
    <x v="70"/>
    <x v="0"/>
    <x v="8"/>
    <n v="0"/>
  </r>
  <r>
    <x v="13"/>
    <x v="70"/>
    <x v="0"/>
    <x v="9"/>
    <n v="79306"/>
  </r>
  <r>
    <x v="13"/>
    <x v="70"/>
    <x v="0"/>
    <x v="10"/>
    <n v="470932"/>
  </r>
  <r>
    <x v="13"/>
    <x v="70"/>
    <x v="0"/>
    <x v="11"/>
    <n v="103162"/>
  </r>
  <r>
    <x v="13"/>
    <x v="70"/>
    <x v="0"/>
    <x v="12"/>
    <n v="0"/>
  </r>
  <r>
    <x v="13"/>
    <x v="70"/>
    <x v="0"/>
    <x v="13"/>
    <n v="1062407"/>
  </r>
  <r>
    <x v="13"/>
    <x v="70"/>
    <x v="1"/>
    <x v="0"/>
    <n v="0"/>
  </r>
  <r>
    <x v="13"/>
    <x v="70"/>
    <x v="1"/>
    <x v="1"/>
    <n v="22390"/>
  </r>
  <r>
    <x v="13"/>
    <x v="70"/>
    <x v="1"/>
    <x v="2"/>
    <n v="563030"/>
  </r>
  <r>
    <x v="13"/>
    <x v="70"/>
    <x v="1"/>
    <x v="3"/>
    <n v="36160"/>
  </r>
  <r>
    <x v="13"/>
    <x v="70"/>
    <x v="1"/>
    <x v="4"/>
    <n v="0"/>
  </r>
  <r>
    <x v="13"/>
    <x v="70"/>
    <x v="1"/>
    <x v="5"/>
    <n v="0"/>
  </r>
  <r>
    <x v="13"/>
    <x v="70"/>
    <x v="1"/>
    <x v="6"/>
    <n v="873305"/>
  </r>
  <r>
    <x v="13"/>
    <x v="70"/>
    <x v="1"/>
    <x v="7"/>
    <n v="0"/>
  </r>
  <r>
    <x v="13"/>
    <x v="70"/>
    <x v="1"/>
    <x v="8"/>
    <n v="0"/>
  </r>
  <r>
    <x v="13"/>
    <x v="70"/>
    <x v="1"/>
    <x v="9"/>
    <n v="90592"/>
  </r>
  <r>
    <x v="13"/>
    <x v="70"/>
    <x v="1"/>
    <x v="10"/>
    <n v="0"/>
  </r>
  <r>
    <x v="13"/>
    <x v="70"/>
    <x v="1"/>
    <x v="11"/>
    <n v="119723"/>
  </r>
  <r>
    <x v="13"/>
    <x v="70"/>
    <x v="1"/>
    <x v="12"/>
    <n v="0"/>
  </r>
  <r>
    <x v="13"/>
    <x v="70"/>
    <x v="1"/>
    <x v="13"/>
    <n v="1406916"/>
  </r>
  <r>
    <x v="13"/>
    <x v="71"/>
    <x v="0"/>
    <x v="0"/>
    <n v="0"/>
  </r>
  <r>
    <x v="13"/>
    <x v="71"/>
    <x v="0"/>
    <x v="1"/>
    <n v="153"/>
  </r>
  <r>
    <x v="13"/>
    <x v="71"/>
    <x v="0"/>
    <x v="2"/>
    <n v="562863"/>
  </r>
  <r>
    <x v="13"/>
    <x v="71"/>
    <x v="0"/>
    <x v="3"/>
    <n v="114409"/>
  </r>
  <r>
    <x v="13"/>
    <x v="71"/>
    <x v="0"/>
    <x v="4"/>
    <n v="0"/>
  </r>
  <r>
    <x v="13"/>
    <x v="71"/>
    <x v="0"/>
    <x v="5"/>
    <n v="56164"/>
  </r>
  <r>
    <x v="13"/>
    <x v="71"/>
    <x v="0"/>
    <x v="6"/>
    <n v="20179"/>
  </r>
  <r>
    <x v="13"/>
    <x v="71"/>
    <x v="0"/>
    <x v="7"/>
    <n v="0"/>
  </r>
  <r>
    <x v="13"/>
    <x v="71"/>
    <x v="0"/>
    <x v="8"/>
    <n v="0"/>
  </r>
  <r>
    <x v="13"/>
    <x v="71"/>
    <x v="0"/>
    <x v="9"/>
    <n v="79477"/>
  </r>
  <r>
    <x v="13"/>
    <x v="71"/>
    <x v="0"/>
    <x v="10"/>
    <n v="21070"/>
  </r>
  <r>
    <x v="13"/>
    <x v="71"/>
    <x v="0"/>
    <x v="11"/>
    <n v="81444"/>
  </r>
  <r>
    <x v="13"/>
    <x v="71"/>
    <x v="0"/>
    <x v="12"/>
    <n v="31483"/>
  </r>
  <r>
    <x v="13"/>
    <x v="71"/>
    <x v="0"/>
    <x v="13"/>
    <n v="424696"/>
  </r>
  <r>
    <x v="13"/>
    <x v="71"/>
    <x v="1"/>
    <x v="0"/>
    <n v="0"/>
  </r>
  <r>
    <x v="13"/>
    <x v="71"/>
    <x v="1"/>
    <x v="1"/>
    <n v="5652"/>
  </r>
  <r>
    <x v="13"/>
    <x v="71"/>
    <x v="1"/>
    <x v="2"/>
    <n v="567403"/>
  </r>
  <r>
    <x v="13"/>
    <x v="71"/>
    <x v="1"/>
    <x v="3"/>
    <n v="64409"/>
  </r>
  <r>
    <x v="13"/>
    <x v="71"/>
    <x v="1"/>
    <x v="4"/>
    <n v="1029"/>
  </r>
  <r>
    <x v="13"/>
    <x v="71"/>
    <x v="1"/>
    <x v="5"/>
    <n v="0"/>
  </r>
  <r>
    <x v="13"/>
    <x v="71"/>
    <x v="1"/>
    <x v="6"/>
    <n v="64201"/>
  </r>
  <r>
    <x v="13"/>
    <x v="71"/>
    <x v="1"/>
    <x v="7"/>
    <n v="0"/>
  </r>
  <r>
    <x v="13"/>
    <x v="71"/>
    <x v="1"/>
    <x v="8"/>
    <n v="0"/>
  </r>
  <r>
    <x v="13"/>
    <x v="71"/>
    <x v="1"/>
    <x v="9"/>
    <n v="80272"/>
  </r>
  <r>
    <x v="13"/>
    <x v="71"/>
    <x v="1"/>
    <x v="10"/>
    <n v="0"/>
  </r>
  <r>
    <x v="13"/>
    <x v="71"/>
    <x v="1"/>
    <x v="11"/>
    <n v="94279"/>
  </r>
  <r>
    <x v="13"/>
    <x v="71"/>
    <x v="1"/>
    <x v="12"/>
    <n v="0"/>
  </r>
  <r>
    <x v="13"/>
    <x v="71"/>
    <x v="1"/>
    <x v="13"/>
    <n v="574521"/>
  </r>
  <r>
    <x v="13"/>
    <x v="72"/>
    <x v="0"/>
    <x v="0"/>
    <n v="0"/>
  </r>
  <r>
    <x v="13"/>
    <x v="72"/>
    <x v="0"/>
    <x v="1"/>
    <n v="120384"/>
  </r>
  <r>
    <x v="13"/>
    <x v="72"/>
    <x v="0"/>
    <x v="2"/>
    <n v="565495"/>
  </r>
  <r>
    <x v="13"/>
    <x v="72"/>
    <x v="0"/>
    <x v="3"/>
    <n v="96221"/>
  </r>
  <r>
    <x v="13"/>
    <x v="72"/>
    <x v="0"/>
    <x v="4"/>
    <n v="4183"/>
  </r>
  <r>
    <x v="13"/>
    <x v="72"/>
    <x v="0"/>
    <x v="5"/>
    <n v="168731"/>
  </r>
  <r>
    <x v="13"/>
    <x v="72"/>
    <x v="0"/>
    <x v="6"/>
    <n v="394329"/>
  </r>
  <r>
    <x v="13"/>
    <x v="72"/>
    <x v="0"/>
    <x v="7"/>
    <n v="0"/>
  </r>
  <r>
    <x v="13"/>
    <x v="72"/>
    <x v="0"/>
    <x v="8"/>
    <n v="0"/>
  </r>
  <r>
    <x v="13"/>
    <x v="72"/>
    <x v="0"/>
    <x v="9"/>
    <n v="106610"/>
  </r>
  <r>
    <x v="13"/>
    <x v="72"/>
    <x v="0"/>
    <x v="10"/>
    <n v="51001"/>
  </r>
  <r>
    <x v="13"/>
    <x v="72"/>
    <x v="0"/>
    <x v="11"/>
    <n v="148074"/>
  </r>
  <r>
    <x v="13"/>
    <x v="72"/>
    <x v="0"/>
    <x v="12"/>
    <n v="5234"/>
  </r>
  <r>
    <x v="13"/>
    <x v="72"/>
    <x v="0"/>
    <x v="13"/>
    <n v="566002"/>
  </r>
  <r>
    <x v="13"/>
    <x v="72"/>
    <x v="1"/>
    <x v="0"/>
    <n v="0"/>
  </r>
  <r>
    <x v="13"/>
    <x v="72"/>
    <x v="1"/>
    <x v="1"/>
    <n v="126156"/>
  </r>
  <r>
    <x v="13"/>
    <x v="72"/>
    <x v="1"/>
    <x v="2"/>
    <n v="648919"/>
  </r>
  <r>
    <x v="13"/>
    <x v="72"/>
    <x v="1"/>
    <x v="3"/>
    <n v="96221"/>
  </r>
  <r>
    <x v="13"/>
    <x v="72"/>
    <x v="1"/>
    <x v="4"/>
    <n v="21741"/>
  </r>
  <r>
    <x v="13"/>
    <x v="72"/>
    <x v="1"/>
    <x v="5"/>
    <n v="0"/>
  </r>
  <r>
    <x v="13"/>
    <x v="72"/>
    <x v="1"/>
    <x v="6"/>
    <n v="462945"/>
  </r>
  <r>
    <x v="13"/>
    <x v="72"/>
    <x v="1"/>
    <x v="7"/>
    <n v="0"/>
  </r>
  <r>
    <x v="13"/>
    <x v="72"/>
    <x v="1"/>
    <x v="8"/>
    <n v="0"/>
  </r>
  <r>
    <x v="13"/>
    <x v="72"/>
    <x v="1"/>
    <x v="9"/>
    <n v="128842"/>
  </r>
  <r>
    <x v="13"/>
    <x v="72"/>
    <x v="1"/>
    <x v="10"/>
    <n v="0"/>
  </r>
  <r>
    <x v="13"/>
    <x v="72"/>
    <x v="1"/>
    <x v="11"/>
    <n v="165362"/>
  </r>
  <r>
    <x v="13"/>
    <x v="72"/>
    <x v="1"/>
    <x v="12"/>
    <n v="0"/>
  </r>
  <r>
    <x v="13"/>
    <x v="72"/>
    <x v="1"/>
    <x v="13"/>
    <n v="904266"/>
  </r>
  <r>
    <x v="13"/>
    <x v="73"/>
    <x v="0"/>
    <x v="0"/>
    <n v="0"/>
  </r>
  <r>
    <x v="13"/>
    <x v="73"/>
    <x v="0"/>
    <x v="1"/>
    <n v="56008"/>
  </r>
  <r>
    <x v="13"/>
    <x v="73"/>
    <x v="0"/>
    <x v="2"/>
    <n v="622704"/>
  </r>
  <r>
    <x v="13"/>
    <x v="73"/>
    <x v="0"/>
    <x v="3"/>
    <n v="29462"/>
  </r>
  <r>
    <x v="13"/>
    <x v="73"/>
    <x v="0"/>
    <x v="4"/>
    <n v="0"/>
  </r>
  <r>
    <x v="13"/>
    <x v="73"/>
    <x v="0"/>
    <x v="5"/>
    <n v="79884"/>
  </r>
  <r>
    <x v="13"/>
    <x v="73"/>
    <x v="0"/>
    <x v="6"/>
    <n v="10171"/>
  </r>
  <r>
    <x v="13"/>
    <x v="73"/>
    <x v="0"/>
    <x v="7"/>
    <n v="0"/>
  </r>
  <r>
    <x v="13"/>
    <x v="73"/>
    <x v="0"/>
    <x v="8"/>
    <n v="0"/>
  </r>
  <r>
    <x v="13"/>
    <x v="73"/>
    <x v="0"/>
    <x v="9"/>
    <n v="41061"/>
  </r>
  <r>
    <x v="13"/>
    <x v="73"/>
    <x v="0"/>
    <x v="10"/>
    <n v="30916"/>
  </r>
  <r>
    <x v="13"/>
    <x v="73"/>
    <x v="0"/>
    <x v="11"/>
    <n v="44567"/>
  </r>
  <r>
    <x v="13"/>
    <x v="73"/>
    <x v="0"/>
    <x v="12"/>
    <n v="0"/>
  </r>
  <r>
    <x v="13"/>
    <x v="73"/>
    <x v="0"/>
    <x v="13"/>
    <n v="440111"/>
  </r>
  <r>
    <x v="13"/>
    <x v="73"/>
    <x v="1"/>
    <x v="0"/>
    <n v="0"/>
  </r>
  <r>
    <x v="13"/>
    <x v="73"/>
    <x v="1"/>
    <x v="1"/>
    <n v="56008"/>
  </r>
  <r>
    <x v="13"/>
    <x v="73"/>
    <x v="1"/>
    <x v="2"/>
    <n v="515313"/>
  </r>
  <r>
    <x v="13"/>
    <x v="73"/>
    <x v="1"/>
    <x v="3"/>
    <n v="29462"/>
  </r>
  <r>
    <x v="13"/>
    <x v="73"/>
    <x v="1"/>
    <x v="4"/>
    <n v="0"/>
  </r>
  <r>
    <x v="13"/>
    <x v="73"/>
    <x v="1"/>
    <x v="5"/>
    <n v="0"/>
  </r>
  <r>
    <x v="13"/>
    <x v="73"/>
    <x v="1"/>
    <x v="6"/>
    <n v="88834"/>
  </r>
  <r>
    <x v="13"/>
    <x v="73"/>
    <x v="1"/>
    <x v="7"/>
    <n v="0"/>
  </r>
  <r>
    <x v="13"/>
    <x v="73"/>
    <x v="1"/>
    <x v="8"/>
    <n v="0"/>
  </r>
  <r>
    <x v="13"/>
    <x v="73"/>
    <x v="1"/>
    <x v="9"/>
    <n v="41060"/>
  </r>
  <r>
    <x v="13"/>
    <x v="73"/>
    <x v="1"/>
    <x v="10"/>
    <n v="0"/>
  </r>
  <r>
    <x v="13"/>
    <x v="73"/>
    <x v="1"/>
    <x v="11"/>
    <n v="46194"/>
  </r>
  <r>
    <x v="13"/>
    <x v="73"/>
    <x v="1"/>
    <x v="12"/>
    <n v="0"/>
  </r>
  <r>
    <x v="13"/>
    <x v="73"/>
    <x v="1"/>
    <x v="13"/>
    <n v="523811"/>
  </r>
  <r>
    <x v="14"/>
    <x v="0"/>
    <x v="0"/>
    <x v="0"/>
    <n v="0"/>
  </r>
  <r>
    <x v="14"/>
    <x v="0"/>
    <x v="0"/>
    <x v="1"/>
    <n v="8678075"/>
  </r>
  <r>
    <x v="14"/>
    <x v="0"/>
    <x v="0"/>
    <x v="2"/>
    <n v="76414827"/>
  </r>
  <r>
    <x v="14"/>
    <x v="0"/>
    <x v="0"/>
    <x v="3"/>
    <n v="7589358"/>
  </r>
  <r>
    <x v="14"/>
    <x v="0"/>
    <x v="0"/>
    <x v="4"/>
    <n v="1273551"/>
  </r>
  <r>
    <x v="14"/>
    <x v="0"/>
    <x v="0"/>
    <x v="5"/>
    <n v="11553429"/>
  </r>
  <r>
    <x v="14"/>
    <x v="0"/>
    <x v="0"/>
    <x v="6"/>
    <n v="40630121"/>
  </r>
  <r>
    <x v="14"/>
    <x v="0"/>
    <x v="0"/>
    <x v="8"/>
    <n v="28762464"/>
  </r>
  <r>
    <x v="14"/>
    <x v="0"/>
    <x v="0"/>
    <x v="9"/>
    <n v="12789157"/>
  </r>
  <r>
    <x v="14"/>
    <x v="0"/>
    <x v="0"/>
    <x v="10"/>
    <n v="1132728"/>
  </r>
  <r>
    <x v="14"/>
    <x v="0"/>
    <x v="0"/>
    <x v="11"/>
    <n v="13795505"/>
  </r>
  <r>
    <x v="14"/>
    <x v="0"/>
    <x v="0"/>
    <x v="12"/>
    <n v="577648"/>
  </r>
  <r>
    <x v="14"/>
    <x v="0"/>
    <x v="0"/>
    <x v="13"/>
    <n v="117164267"/>
  </r>
  <r>
    <x v="14"/>
    <x v="0"/>
    <x v="1"/>
    <x v="0"/>
    <n v="8777057"/>
  </r>
  <r>
    <x v="14"/>
    <x v="0"/>
    <x v="1"/>
    <x v="1"/>
    <n v="26588117"/>
  </r>
  <r>
    <x v="14"/>
    <x v="0"/>
    <x v="1"/>
    <x v="2"/>
    <n v="245012901"/>
  </r>
  <r>
    <x v="14"/>
    <x v="0"/>
    <x v="1"/>
    <x v="3"/>
    <n v="5466423"/>
  </r>
  <r>
    <x v="14"/>
    <x v="0"/>
    <x v="1"/>
    <x v="4"/>
    <n v="10060197"/>
  </r>
  <r>
    <x v="14"/>
    <x v="0"/>
    <x v="1"/>
    <x v="5"/>
    <n v="0"/>
  </r>
  <r>
    <x v="14"/>
    <x v="0"/>
    <x v="1"/>
    <x v="6"/>
    <n v="207057614"/>
  </r>
  <r>
    <x v="14"/>
    <x v="0"/>
    <x v="1"/>
    <x v="8"/>
    <n v="29354369"/>
  </r>
  <r>
    <x v="14"/>
    <x v="0"/>
    <x v="1"/>
    <x v="9"/>
    <n v="24744974"/>
  </r>
  <r>
    <x v="14"/>
    <x v="0"/>
    <x v="1"/>
    <x v="10"/>
    <n v="0"/>
  </r>
  <r>
    <x v="14"/>
    <x v="0"/>
    <x v="1"/>
    <x v="11"/>
    <n v="45276303"/>
  </r>
  <r>
    <x v="14"/>
    <x v="0"/>
    <x v="1"/>
    <x v="12"/>
    <n v="0"/>
  </r>
  <r>
    <x v="14"/>
    <x v="0"/>
    <x v="1"/>
    <x v="13"/>
    <n v="468618533"/>
  </r>
  <r>
    <x v="14"/>
    <x v="1"/>
    <x v="0"/>
    <x v="0"/>
    <n v="0"/>
  </r>
  <r>
    <x v="14"/>
    <x v="1"/>
    <x v="0"/>
    <x v="1"/>
    <n v="104507"/>
  </r>
  <r>
    <x v="14"/>
    <x v="1"/>
    <x v="0"/>
    <x v="2"/>
    <n v="15965386"/>
  </r>
  <r>
    <x v="14"/>
    <x v="1"/>
    <x v="0"/>
    <x v="3"/>
    <n v="2310196"/>
  </r>
  <r>
    <x v="14"/>
    <x v="1"/>
    <x v="0"/>
    <x v="4"/>
    <n v="1131933"/>
  </r>
  <r>
    <x v="14"/>
    <x v="1"/>
    <x v="0"/>
    <x v="5"/>
    <n v="2654053"/>
  </r>
  <r>
    <x v="14"/>
    <x v="1"/>
    <x v="0"/>
    <x v="6"/>
    <n v="23531452"/>
  </r>
  <r>
    <x v="14"/>
    <x v="1"/>
    <x v="0"/>
    <x v="8"/>
    <n v="7160732"/>
  </r>
  <r>
    <x v="14"/>
    <x v="1"/>
    <x v="0"/>
    <x v="9"/>
    <n v="4389982"/>
  </r>
  <r>
    <x v="14"/>
    <x v="1"/>
    <x v="0"/>
    <x v="10"/>
    <n v="124359"/>
  </r>
  <r>
    <x v="14"/>
    <x v="1"/>
    <x v="0"/>
    <x v="11"/>
    <n v="6881030"/>
  </r>
  <r>
    <x v="14"/>
    <x v="1"/>
    <x v="0"/>
    <x v="12"/>
    <n v="0"/>
  </r>
  <r>
    <x v="14"/>
    <x v="1"/>
    <x v="0"/>
    <x v="13"/>
    <n v="42823570"/>
  </r>
  <r>
    <x v="14"/>
    <x v="1"/>
    <x v="1"/>
    <x v="0"/>
    <n v="0"/>
  </r>
  <r>
    <x v="14"/>
    <x v="1"/>
    <x v="1"/>
    <x v="1"/>
    <n v="147883"/>
  </r>
  <r>
    <x v="14"/>
    <x v="1"/>
    <x v="1"/>
    <x v="2"/>
    <n v="17293912"/>
  </r>
  <r>
    <x v="14"/>
    <x v="1"/>
    <x v="1"/>
    <x v="3"/>
    <n v="893279"/>
  </r>
  <r>
    <x v="14"/>
    <x v="1"/>
    <x v="1"/>
    <x v="4"/>
    <n v="1140641"/>
  </r>
  <r>
    <x v="14"/>
    <x v="1"/>
    <x v="1"/>
    <x v="5"/>
    <n v="0"/>
  </r>
  <r>
    <x v="14"/>
    <x v="1"/>
    <x v="1"/>
    <x v="6"/>
    <n v="29655741"/>
  </r>
  <r>
    <x v="14"/>
    <x v="1"/>
    <x v="1"/>
    <x v="8"/>
    <n v="7160732"/>
  </r>
  <r>
    <x v="14"/>
    <x v="1"/>
    <x v="1"/>
    <x v="9"/>
    <n v="4423160"/>
  </r>
  <r>
    <x v="14"/>
    <x v="1"/>
    <x v="1"/>
    <x v="10"/>
    <n v="0"/>
  </r>
  <r>
    <x v="14"/>
    <x v="1"/>
    <x v="1"/>
    <x v="11"/>
    <n v="7182807"/>
  </r>
  <r>
    <x v="14"/>
    <x v="1"/>
    <x v="1"/>
    <x v="12"/>
    <n v="0"/>
  </r>
  <r>
    <x v="14"/>
    <x v="1"/>
    <x v="1"/>
    <x v="13"/>
    <n v="54688229"/>
  </r>
  <r>
    <x v="14"/>
    <x v="2"/>
    <x v="0"/>
    <x v="0"/>
    <n v="0"/>
  </r>
  <r>
    <x v="14"/>
    <x v="2"/>
    <x v="0"/>
    <x v="1"/>
    <n v="824942"/>
  </r>
  <r>
    <x v="14"/>
    <x v="2"/>
    <x v="0"/>
    <x v="2"/>
    <n v="4657565"/>
  </r>
  <r>
    <x v="14"/>
    <x v="2"/>
    <x v="0"/>
    <x v="3"/>
    <n v="255472"/>
  </r>
  <r>
    <x v="14"/>
    <x v="2"/>
    <x v="0"/>
    <x v="4"/>
    <n v="0"/>
  </r>
  <r>
    <x v="14"/>
    <x v="2"/>
    <x v="0"/>
    <x v="5"/>
    <n v="669732"/>
  </r>
  <r>
    <x v="14"/>
    <x v="2"/>
    <x v="0"/>
    <x v="6"/>
    <n v="67548"/>
  </r>
  <r>
    <x v="14"/>
    <x v="2"/>
    <x v="0"/>
    <x v="8"/>
    <n v="1262369"/>
  </r>
  <r>
    <x v="14"/>
    <x v="2"/>
    <x v="0"/>
    <x v="9"/>
    <n v="339392"/>
  </r>
  <r>
    <x v="14"/>
    <x v="2"/>
    <x v="0"/>
    <x v="10"/>
    <n v="435564"/>
  </r>
  <r>
    <x v="14"/>
    <x v="2"/>
    <x v="0"/>
    <x v="11"/>
    <n v="348423"/>
  </r>
  <r>
    <x v="14"/>
    <x v="2"/>
    <x v="0"/>
    <x v="12"/>
    <n v="79714"/>
  </r>
  <r>
    <x v="14"/>
    <x v="2"/>
    <x v="0"/>
    <x v="13"/>
    <n v="3890517"/>
  </r>
  <r>
    <x v="14"/>
    <x v="2"/>
    <x v="1"/>
    <x v="0"/>
    <n v="0"/>
  </r>
  <r>
    <x v="14"/>
    <x v="2"/>
    <x v="1"/>
    <x v="1"/>
    <n v="838968"/>
  </r>
  <r>
    <x v="14"/>
    <x v="2"/>
    <x v="1"/>
    <x v="2"/>
    <n v="4569421"/>
  </r>
  <r>
    <x v="14"/>
    <x v="2"/>
    <x v="1"/>
    <x v="3"/>
    <n v="254328"/>
  </r>
  <r>
    <x v="14"/>
    <x v="2"/>
    <x v="1"/>
    <x v="4"/>
    <n v="55117"/>
  </r>
  <r>
    <x v="14"/>
    <x v="2"/>
    <x v="1"/>
    <x v="5"/>
    <n v="0"/>
  </r>
  <r>
    <x v="14"/>
    <x v="2"/>
    <x v="1"/>
    <x v="6"/>
    <n v="149747"/>
  </r>
  <r>
    <x v="14"/>
    <x v="2"/>
    <x v="1"/>
    <x v="8"/>
    <n v="1332791"/>
  </r>
  <r>
    <x v="14"/>
    <x v="2"/>
    <x v="1"/>
    <x v="9"/>
    <n v="378839"/>
  </r>
  <r>
    <x v="14"/>
    <x v="2"/>
    <x v="1"/>
    <x v="10"/>
    <n v="0"/>
  </r>
  <r>
    <x v="14"/>
    <x v="2"/>
    <x v="1"/>
    <x v="11"/>
    <n v="359217"/>
  </r>
  <r>
    <x v="14"/>
    <x v="2"/>
    <x v="1"/>
    <x v="12"/>
    <n v="0"/>
  </r>
  <r>
    <x v="14"/>
    <x v="2"/>
    <x v="1"/>
    <x v="13"/>
    <n v="4883924"/>
  </r>
  <r>
    <x v="14"/>
    <x v="3"/>
    <x v="0"/>
    <x v="0"/>
    <n v="0"/>
  </r>
  <r>
    <x v="14"/>
    <x v="3"/>
    <x v="0"/>
    <x v="1"/>
    <n v="332479"/>
  </r>
  <r>
    <x v="14"/>
    <x v="3"/>
    <x v="0"/>
    <x v="2"/>
    <n v="12893826"/>
  </r>
  <r>
    <x v="14"/>
    <x v="3"/>
    <x v="0"/>
    <x v="3"/>
    <n v="503705"/>
  </r>
  <r>
    <x v="14"/>
    <x v="3"/>
    <x v="0"/>
    <x v="4"/>
    <n v="0"/>
  </r>
  <r>
    <x v="14"/>
    <x v="3"/>
    <x v="0"/>
    <x v="5"/>
    <n v="1377514"/>
  </r>
  <r>
    <x v="14"/>
    <x v="3"/>
    <x v="0"/>
    <x v="6"/>
    <n v="5764654"/>
  </r>
  <r>
    <x v="14"/>
    <x v="3"/>
    <x v="0"/>
    <x v="8"/>
    <n v="2100386"/>
  </r>
  <r>
    <x v="14"/>
    <x v="3"/>
    <x v="0"/>
    <x v="9"/>
    <n v="1442175"/>
  </r>
  <r>
    <x v="14"/>
    <x v="3"/>
    <x v="0"/>
    <x v="10"/>
    <n v="973742"/>
  </r>
  <r>
    <x v="14"/>
    <x v="3"/>
    <x v="0"/>
    <x v="11"/>
    <n v="2181512"/>
  </r>
  <r>
    <x v="14"/>
    <x v="3"/>
    <x v="0"/>
    <x v="12"/>
    <n v="49352"/>
  </r>
  <r>
    <x v="14"/>
    <x v="3"/>
    <x v="0"/>
    <x v="13"/>
    <n v="18360115"/>
  </r>
  <r>
    <x v="14"/>
    <x v="3"/>
    <x v="1"/>
    <x v="0"/>
    <n v="0"/>
  </r>
  <r>
    <x v="14"/>
    <x v="3"/>
    <x v="1"/>
    <x v="1"/>
    <n v="332479"/>
  </r>
  <r>
    <x v="14"/>
    <x v="3"/>
    <x v="1"/>
    <x v="2"/>
    <n v="13964953"/>
  </r>
  <r>
    <x v="14"/>
    <x v="3"/>
    <x v="1"/>
    <x v="3"/>
    <n v="499705"/>
  </r>
  <r>
    <x v="14"/>
    <x v="3"/>
    <x v="1"/>
    <x v="4"/>
    <n v="1368170"/>
  </r>
  <r>
    <x v="14"/>
    <x v="3"/>
    <x v="1"/>
    <x v="5"/>
    <n v="0"/>
  </r>
  <r>
    <x v="14"/>
    <x v="3"/>
    <x v="1"/>
    <x v="6"/>
    <n v="6670170"/>
  </r>
  <r>
    <x v="14"/>
    <x v="3"/>
    <x v="1"/>
    <x v="8"/>
    <n v="2124949"/>
  </r>
  <r>
    <x v="14"/>
    <x v="3"/>
    <x v="1"/>
    <x v="9"/>
    <n v="1465395"/>
  </r>
  <r>
    <x v="14"/>
    <x v="3"/>
    <x v="1"/>
    <x v="10"/>
    <n v="0"/>
  </r>
  <r>
    <x v="14"/>
    <x v="3"/>
    <x v="1"/>
    <x v="11"/>
    <n v="2245886"/>
  </r>
  <r>
    <x v="14"/>
    <x v="3"/>
    <x v="1"/>
    <x v="12"/>
    <n v="0"/>
  </r>
  <r>
    <x v="14"/>
    <x v="3"/>
    <x v="1"/>
    <x v="13"/>
    <n v="21340209"/>
  </r>
  <r>
    <x v="14"/>
    <x v="4"/>
    <x v="0"/>
    <x v="0"/>
    <n v="88718"/>
  </r>
  <r>
    <x v="14"/>
    <x v="4"/>
    <x v="0"/>
    <x v="1"/>
    <n v="390942"/>
  </r>
  <r>
    <x v="14"/>
    <x v="4"/>
    <x v="0"/>
    <x v="2"/>
    <n v="4181883"/>
  </r>
  <r>
    <x v="14"/>
    <x v="4"/>
    <x v="0"/>
    <x v="3"/>
    <n v="1613901"/>
  </r>
  <r>
    <x v="14"/>
    <x v="4"/>
    <x v="0"/>
    <x v="4"/>
    <n v="54951"/>
  </r>
  <r>
    <x v="14"/>
    <x v="4"/>
    <x v="0"/>
    <x v="5"/>
    <n v="0"/>
  </r>
  <r>
    <x v="14"/>
    <x v="4"/>
    <x v="0"/>
    <x v="6"/>
    <n v="18928021"/>
  </r>
  <r>
    <x v="14"/>
    <x v="4"/>
    <x v="0"/>
    <x v="8"/>
    <n v="10818775"/>
  </r>
  <r>
    <x v="14"/>
    <x v="4"/>
    <x v="0"/>
    <x v="9"/>
    <n v="2426062"/>
  </r>
  <r>
    <x v="14"/>
    <x v="4"/>
    <x v="0"/>
    <x v="10"/>
    <n v="21959"/>
  </r>
  <r>
    <x v="14"/>
    <x v="4"/>
    <x v="0"/>
    <x v="11"/>
    <n v="3252934"/>
  </r>
  <r>
    <x v="14"/>
    <x v="4"/>
    <x v="0"/>
    <x v="12"/>
    <n v="900467"/>
  </r>
  <r>
    <x v="14"/>
    <x v="4"/>
    <x v="0"/>
    <x v="13"/>
    <n v="33662983"/>
  </r>
  <r>
    <x v="14"/>
    <x v="4"/>
    <x v="1"/>
    <x v="0"/>
    <n v="88718"/>
  </r>
  <r>
    <x v="14"/>
    <x v="4"/>
    <x v="1"/>
    <x v="1"/>
    <n v="424401"/>
  </r>
  <r>
    <x v="14"/>
    <x v="4"/>
    <x v="1"/>
    <x v="2"/>
    <n v="9144857"/>
  </r>
  <r>
    <x v="14"/>
    <x v="4"/>
    <x v="1"/>
    <x v="3"/>
    <n v="949752"/>
  </r>
  <r>
    <x v="14"/>
    <x v="4"/>
    <x v="1"/>
    <x v="4"/>
    <n v="54962"/>
  </r>
  <r>
    <x v="14"/>
    <x v="4"/>
    <x v="1"/>
    <x v="5"/>
    <n v="0"/>
  </r>
  <r>
    <x v="14"/>
    <x v="4"/>
    <x v="1"/>
    <x v="6"/>
    <n v="24332331"/>
  </r>
  <r>
    <x v="14"/>
    <x v="4"/>
    <x v="1"/>
    <x v="8"/>
    <n v="11037994"/>
  </r>
  <r>
    <x v="14"/>
    <x v="4"/>
    <x v="1"/>
    <x v="9"/>
    <n v="2521473"/>
  </r>
  <r>
    <x v="14"/>
    <x v="4"/>
    <x v="1"/>
    <x v="10"/>
    <n v="0"/>
  </r>
  <r>
    <x v="14"/>
    <x v="4"/>
    <x v="1"/>
    <x v="11"/>
    <n v="3698196"/>
  </r>
  <r>
    <x v="14"/>
    <x v="4"/>
    <x v="1"/>
    <x v="12"/>
    <n v="0"/>
  </r>
  <r>
    <x v="14"/>
    <x v="4"/>
    <x v="1"/>
    <x v="13"/>
    <n v="44351508"/>
  </r>
  <r>
    <x v="14"/>
    <x v="6"/>
    <x v="0"/>
    <x v="0"/>
    <n v="0"/>
  </r>
  <r>
    <x v="14"/>
    <x v="6"/>
    <x v="0"/>
    <x v="1"/>
    <n v="75184"/>
  </r>
  <r>
    <x v="14"/>
    <x v="6"/>
    <x v="0"/>
    <x v="2"/>
    <n v="3802335"/>
  </r>
  <r>
    <x v="14"/>
    <x v="6"/>
    <x v="0"/>
    <x v="3"/>
    <n v="249268"/>
  </r>
  <r>
    <x v="14"/>
    <x v="6"/>
    <x v="0"/>
    <x v="4"/>
    <n v="140253"/>
  </r>
  <r>
    <x v="14"/>
    <x v="6"/>
    <x v="0"/>
    <x v="5"/>
    <n v="480358"/>
  </r>
  <r>
    <x v="14"/>
    <x v="6"/>
    <x v="0"/>
    <x v="6"/>
    <n v="6713769"/>
  </r>
  <r>
    <x v="14"/>
    <x v="6"/>
    <x v="0"/>
    <x v="8"/>
    <n v="1446033"/>
  </r>
  <r>
    <x v="14"/>
    <x v="6"/>
    <x v="0"/>
    <x v="9"/>
    <n v="1178269"/>
  </r>
  <r>
    <x v="14"/>
    <x v="6"/>
    <x v="0"/>
    <x v="10"/>
    <n v="18579"/>
  </r>
  <r>
    <x v="14"/>
    <x v="6"/>
    <x v="0"/>
    <x v="11"/>
    <n v="1715720"/>
  </r>
  <r>
    <x v="14"/>
    <x v="6"/>
    <x v="0"/>
    <x v="12"/>
    <n v="527589"/>
  </r>
  <r>
    <x v="14"/>
    <x v="6"/>
    <x v="0"/>
    <x v="13"/>
    <n v="12063535"/>
  </r>
  <r>
    <x v="14"/>
    <x v="6"/>
    <x v="1"/>
    <x v="0"/>
    <n v="0"/>
  </r>
  <r>
    <x v="14"/>
    <x v="6"/>
    <x v="1"/>
    <x v="1"/>
    <n v="77270"/>
  </r>
  <r>
    <x v="14"/>
    <x v="6"/>
    <x v="1"/>
    <x v="2"/>
    <n v="4681330"/>
  </r>
  <r>
    <x v="14"/>
    <x v="6"/>
    <x v="1"/>
    <x v="3"/>
    <n v="249268"/>
  </r>
  <r>
    <x v="14"/>
    <x v="6"/>
    <x v="1"/>
    <x v="4"/>
    <n v="909000"/>
  </r>
  <r>
    <x v="14"/>
    <x v="6"/>
    <x v="1"/>
    <x v="5"/>
    <n v="0"/>
  </r>
  <r>
    <x v="14"/>
    <x v="6"/>
    <x v="1"/>
    <x v="6"/>
    <n v="7989103"/>
  </r>
  <r>
    <x v="14"/>
    <x v="6"/>
    <x v="1"/>
    <x v="8"/>
    <n v="1446033"/>
  </r>
  <r>
    <x v="14"/>
    <x v="6"/>
    <x v="1"/>
    <x v="9"/>
    <n v="1256615"/>
  </r>
  <r>
    <x v="14"/>
    <x v="6"/>
    <x v="1"/>
    <x v="10"/>
    <n v="0"/>
  </r>
  <r>
    <x v="14"/>
    <x v="6"/>
    <x v="1"/>
    <x v="11"/>
    <n v="1800524"/>
  </r>
  <r>
    <x v="14"/>
    <x v="6"/>
    <x v="1"/>
    <x v="12"/>
    <n v="0"/>
  </r>
  <r>
    <x v="14"/>
    <x v="6"/>
    <x v="1"/>
    <x v="13"/>
    <n v="13424837"/>
  </r>
  <r>
    <x v="14"/>
    <x v="7"/>
    <x v="0"/>
    <x v="0"/>
    <n v="0"/>
  </r>
  <r>
    <x v="14"/>
    <x v="7"/>
    <x v="0"/>
    <x v="1"/>
    <n v="15078"/>
  </r>
  <r>
    <x v="14"/>
    <x v="7"/>
    <x v="0"/>
    <x v="2"/>
    <n v="271511"/>
  </r>
  <r>
    <x v="14"/>
    <x v="7"/>
    <x v="0"/>
    <x v="3"/>
    <n v="175168"/>
  </r>
  <r>
    <x v="14"/>
    <x v="7"/>
    <x v="0"/>
    <x v="4"/>
    <n v="0"/>
  </r>
  <r>
    <x v="14"/>
    <x v="7"/>
    <x v="0"/>
    <x v="5"/>
    <n v="0"/>
  </r>
  <r>
    <x v="14"/>
    <x v="7"/>
    <x v="0"/>
    <x v="6"/>
    <n v="40137"/>
  </r>
  <r>
    <x v="14"/>
    <x v="7"/>
    <x v="0"/>
    <x v="8"/>
    <n v="0"/>
  </r>
  <r>
    <x v="14"/>
    <x v="7"/>
    <x v="0"/>
    <x v="9"/>
    <n v="53997"/>
  </r>
  <r>
    <x v="14"/>
    <x v="7"/>
    <x v="0"/>
    <x v="10"/>
    <n v="0"/>
  </r>
  <r>
    <x v="14"/>
    <x v="7"/>
    <x v="0"/>
    <x v="11"/>
    <n v="18056"/>
  </r>
  <r>
    <x v="14"/>
    <x v="7"/>
    <x v="0"/>
    <x v="12"/>
    <n v="3490"/>
  </r>
  <r>
    <x v="14"/>
    <x v="7"/>
    <x v="0"/>
    <x v="13"/>
    <n v="88951"/>
  </r>
  <r>
    <x v="14"/>
    <x v="7"/>
    <x v="1"/>
    <x v="0"/>
    <n v="0"/>
  </r>
  <r>
    <x v="14"/>
    <x v="7"/>
    <x v="1"/>
    <x v="1"/>
    <n v="49879"/>
  </r>
  <r>
    <x v="14"/>
    <x v="7"/>
    <x v="1"/>
    <x v="2"/>
    <n v="245907"/>
  </r>
  <r>
    <x v="14"/>
    <x v="7"/>
    <x v="1"/>
    <x v="3"/>
    <n v="7168"/>
  </r>
  <r>
    <x v="14"/>
    <x v="7"/>
    <x v="1"/>
    <x v="4"/>
    <n v="0"/>
  </r>
  <r>
    <x v="14"/>
    <x v="7"/>
    <x v="1"/>
    <x v="5"/>
    <n v="0"/>
  </r>
  <r>
    <x v="14"/>
    <x v="7"/>
    <x v="1"/>
    <x v="6"/>
    <n v="345137"/>
  </r>
  <r>
    <x v="14"/>
    <x v="7"/>
    <x v="1"/>
    <x v="8"/>
    <n v="0"/>
  </r>
  <r>
    <x v="14"/>
    <x v="7"/>
    <x v="1"/>
    <x v="9"/>
    <n v="54325"/>
  </r>
  <r>
    <x v="14"/>
    <x v="7"/>
    <x v="1"/>
    <x v="10"/>
    <n v="0"/>
  </r>
  <r>
    <x v="14"/>
    <x v="7"/>
    <x v="1"/>
    <x v="11"/>
    <n v="59031"/>
  </r>
  <r>
    <x v="14"/>
    <x v="7"/>
    <x v="1"/>
    <x v="12"/>
    <n v="3490"/>
  </r>
  <r>
    <x v="14"/>
    <x v="7"/>
    <x v="1"/>
    <x v="13"/>
    <n v="542193"/>
  </r>
  <r>
    <x v="14"/>
    <x v="8"/>
    <x v="0"/>
    <x v="0"/>
    <n v="0"/>
  </r>
  <r>
    <x v="14"/>
    <x v="8"/>
    <x v="0"/>
    <x v="1"/>
    <n v="1491080"/>
  </r>
  <r>
    <x v="14"/>
    <x v="8"/>
    <x v="0"/>
    <x v="2"/>
    <n v="3104104"/>
  </r>
  <r>
    <x v="14"/>
    <x v="8"/>
    <x v="0"/>
    <x v="3"/>
    <n v="5242660"/>
  </r>
  <r>
    <x v="14"/>
    <x v="8"/>
    <x v="0"/>
    <x v="4"/>
    <n v="1335481"/>
  </r>
  <r>
    <x v="14"/>
    <x v="8"/>
    <x v="0"/>
    <x v="5"/>
    <n v="0"/>
  </r>
  <r>
    <x v="14"/>
    <x v="8"/>
    <x v="0"/>
    <x v="6"/>
    <n v="16091411"/>
  </r>
  <r>
    <x v="14"/>
    <x v="8"/>
    <x v="0"/>
    <x v="8"/>
    <n v="4988518"/>
  </r>
  <r>
    <x v="14"/>
    <x v="8"/>
    <x v="0"/>
    <x v="9"/>
    <n v="1443675"/>
  </r>
  <r>
    <x v="14"/>
    <x v="8"/>
    <x v="0"/>
    <x v="10"/>
    <n v="157750"/>
  </r>
  <r>
    <x v="14"/>
    <x v="8"/>
    <x v="0"/>
    <x v="11"/>
    <n v="1652410"/>
  </r>
  <r>
    <x v="14"/>
    <x v="8"/>
    <x v="0"/>
    <x v="12"/>
    <n v="770096"/>
  </r>
  <r>
    <x v="14"/>
    <x v="8"/>
    <x v="0"/>
    <x v="13"/>
    <n v="16935893"/>
  </r>
  <r>
    <x v="14"/>
    <x v="8"/>
    <x v="1"/>
    <x v="0"/>
    <n v="1255854"/>
  </r>
  <r>
    <x v="14"/>
    <x v="8"/>
    <x v="1"/>
    <x v="1"/>
    <n v="3177721"/>
  </r>
  <r>
    <x v="14"/>
    <x v="8"/>
    <x v="1"/>
    <x v="2"/>
    <n v="7288374"/>
  </r>
  <r>
    <x v="14"/>
    <x v="8"/>
    <x v="1"/>
    <x v="3"/>
    <n v="626929"/>
  </r>
  <r>
    <x v="14"/>
    <x v="8"/>
    <x v="1"/>
    <x v="4"/>
    <n v="1335482"/>
  </r>
  <r>
    <x v="14"/>
    <x v="8"/>
    <x v="1"/>
    <x v="5"/>
    <n v="0"/>
  </r>
  <r>
    <x v="14"/>
    <x v="8"/>
    <x v="1"/>
    <x v="6"/>
    <n v="31617916"/>
  </r>
  <r>
    <x v="14"/>
    <x v="8"/>
    <x v="1"/>
    <x v="8"/>
    <n v="5736454"/>
  </r>
  <r>
    <x v="14"/>
    <x v="8"/>
    <x v="1"/>
    <x v="9"/>
    <n v="2968928"/>
  </r>
  <r>
    <x v="14"/>
    <x v="8"/>
    <x v="1"/>
    <x v="10"/>
    <n v="0"/>
  </r>
  <r>
    <x v="14"/>
    <x v="8"/>
    <x v="1"/>
    <x v="11"/>
    <n v="5926694"/>
  </r>
  <r>
    <x v="14"/>
    <x v="8"/>
    <x v="1"/>
    <x v="12"/>
    <n v="0"/>
  </r>
  <r>
    <x v="14"/>
    <x v="8"/>
    <x v="1"/>
    <x v="13"/>
    <n v="43716232"/>
  </r>
  <r>
    <x v="14"/>
    <x v="9"/>
    <x v="0"/>
    <x v="0"/>
    <n v="0"/>
  </r>
  <r>
    <x v="14"/>
    <x v="9"/>
    <x v="0"/>
    <x v="1"/>
    <n v="1595294"/>
  </r>
  <r>
    <x v="14"/>
    <x v="9"/>
    <x v="0"/>
    <x v="2"/>
    <n v="7125620"/>
  </r>
  <r>
    <x v="14"/>
    <x v="9"/>
    <x v="0"/>
    <x v="3"/>
    <n v="114956"/>
  </r>
  <r>
    <x v="14"/>
    <x v="9"/>
    <x v="0"/>
    <x v="4"/>
    <n v="31561"/>
  </r>
  <r>
    <x v="14"/>
    <x v="9"/>
    <x v="0"/>
    <x v="5"/>
    <n v="567129"/>
  </r>
  <r>
    <x v="14"/>
    <x v="9"/>
    <x v="0"/>
    <x v="6"/>
    <n v="512923"/>
  </r>
  <r>
    <x v="14"/>
    <x v="9"/>
    <x v="0"/>
    <x v="8"/>
    <n v="488526"/>
  </r>
  <r>
    <x v="14"/>
    <x v="9"/>
    <x v="0"/>
    <x v="9"/>
    <n v="284477"/>
  </r>
  <r>
    <x v="14"/>
    <x v="9"/>
    <x v="0"/>
    <x v="10"/>
    <n v="136318"/>
  </r>
  <r>
    <x v="14"/>
    <x v="9"/>
    <x v="0"/>
    <x v="11"/>
    <n v="252195"/>
  </r>
  <r>
    <x v="14"/>
    <x v="9"/>
    <x v="0"/>
    <x v="12"/>
    <n v="44326"/>
  </r>
  <r>
    <x v="14"/>
    <x v="9"/>
    <x v="0"/>
    <x v="13"/>
    <n v="5693855"/>
  </r>
  <r>
    <x v="14"/>
    <x v="9"/>
    <x v="1"/>
    <x v="0"/>
    <n v="0"/>
  </r>
  <r>
    <x v="14"/>
    <x v="9"/>
    <x v="1"/>
    <x v="1"/>
    <n v="1595305"/>
  </r>
  <r>
    <x v="14"/>
    <x v="9"/>
    <x v="1"/>
    <x v="2"/>
    <n v="7173329"/>
  </r>
  <r>
    <x v="14"/>
    <x v="9"/>
    <x v="1"/>
    <x v="3"/>
    <n v="114956"/>
  </r>
  <r>
    <x v="14"/>
    <x v="9"/>
    <x v="1"/>
    <x v="4"/>
    <n v="31561"/>
  </r>
  <r>
    <x v="14"/>
    <x v="9"/>
    <x v="1"/>
    <x v="5"/>
    <n v="0"/>
  </r>
  <r>
    <x v="14"/>
    <x v="9"/>
    <x v="1"/>
    <x v="6"/>
    <n v="708863"/>
  </r>
  <r>
    <x v="14"/>
    <x v="9"/>
    <x v="1"/>
    <x v="8"/>
    <n v="557722"/>
  </r>
  <r>
    <x v="14"/>
    <x v="9"/>
    <x v="1"/>
    <x v="9"/>
    <n v="322147"/>
  </r>
  <r>
    <x v="14"/>
    <x v="9"/>
    <x v="1"/>
    <x v="10"/>
    <n v="0"/>
  </r>
  <r>
    <x v="14"/>
    <x v="9"/>
    <x v="1"/>
    <x v="11"/>
    <n v="276894"/>
  </r>
  <r>
    <x v="14"/>
    <x v="9"/>
    <x v="1"/>
    <x v="12"/>
    <n v="0"/>
  </r>
  <r>
    <x v="14"/>
    <x v="9"/>
    <x v="1"/>
    <x v="13"/>
    <n v="6652839"/>
  </r>
  <r>
    <x v="14"/>
    <x v="10"/>
    <x v="0"/>
    <x v="0"/>
    <n v="0"/>
  </r>
  <r>
    <x v="14"/>
    <x v="10"/>
    <x v="0"/>
    <x v="1"/>
    <n v="240064"/>
  </r>
  <r>
    <x v="14"/>
    <x v="10"/>
    <x v="0"/>
    <x v="2"/>
    <n v="1518568"/>
  </r>
  <r>
    <x v="14"/>
    <x v="10"/>
    <x v="0"/>
    <x v="3"/>
    <n v="137242"/>
  </r>
  <r>
    <x v="14"/>
    <x v="10"/>
    <x v="0"/>
    <x v="4"/>
    <n v="3669"/>
  </r>
  <r>
    <x v="14"/>
    <x v="10"/>
    <x v="0"/>
    <x v="5"/>
    <n v="0"/>
  </r>
  <r>
    <x v="14"/>
    <x v="10"/>
    <x v="0"/>
    <x v="6"/>
    <n v="1712391"/>
  </r>
  <r>
    <x v="14"/>
    <x v="10"/>
    <x v="0"/>
    <x v="8"/>
    <n v="456625"/>
  </r>
  <r>
    <x v="14"/>
    <x v="10"/>
    <x v="0"/>
    <x v="9"/>
    <n v="173652"/>
  </r>
  <r>
    <x v="14"/>
    <x v="10"/>
    <x v="0"/>
    <x v="10"/>
    <n v="128876"/>
  </r>
  <r>
    <x v="14"/>
    <x v="10"/>
    <x v="0"/>
    <x v="11"/>
    <n v="236474"/>
  </r>
  <r>
    <x v="14"/>
    <x v="10"/>
    <x v="0"/>
    <x v="12"/>
    <n v="34436"/>
  </r>
  <r>
    <x v="14"/>
    <x v="10"/>
    <x v="0"/>
    <x v="13"/>
    <n v="3274991"/>
  </r>
  <r>
    <x v="14"/>
    <x v="10"/>
    <x v="1"/>
    <x v="0"/>
    <n v="0"/>
  </r>
  <r>
    <x v="14"/>
    <x v="10"/>
    <x v="1"/>
    <x v="1"/>
    <n v="240884"/>
  </r>
  <r>
    <x v="14"/>
    <x v="10"/>
    <x v="1"/>
    <x v="2"/>
    <n v="902752"/>
  </r>
  <r>
    <x v="14"/>
    <x v="10"/>
    <x v="1"/>
    <x v="3"/>
    <n v="137242"/>
  </r>
  <r>
    <x v="14"/>
    <x v="10"/>
    <x v="1"/>
    <x v="4"/>
    <n v="3669"/>
  </r>
  <r>
    <x v="14"/>
    <x v="10"/>
    <x v="1"/>
    <x v="5"/>
    <n v="0"/>
  </r>
  <r>
    <x v="14"/>
    <x v="10"/>
    <x v="1"/>
    <x v="6"/>
    <n v="2601077"/>
  </r>
  <r>
    <x v="14"/>
    <x v="10"/>
    <x v="1"/>
    <x v="8"/>
    <n v="581050"/>
  </r>
  <r>
    <x v="14"/>
    <x v="10"/>
    <x v="1"/>
    <x v="9"/>
    <n v="201081"/>
  </r>
  <r>
    <x v="14"/>
    <x v="10"/>
    <x v="1"/>
    <x v="10"/>
    <n v="0"/>
  </r>
  <r>
    <x v="14"/>
    <x v="10"/>
    <x v="1"/>
    <x v="11"/>
    <n v="300685"/>
  </r>
  <r>
    <x v="14"/>
    <x v="10"/>
    <x v="1"/>
    <x v="12"/>
    <n v="0"/>
  </r>
  <r>
    <x v="14"/>
    <x v="10"/>
    <x v="1"/>
    <x v="13"/>
    <n v="3802688"/>
  </r>
  <r>
    <x v="14"/>
    <x v="11"/>
    <x v="0"/>
    <x v="0"/>
    <n v="0"/>
  </r>
  <r>
    <x v="14"/>
    <x v="11"/>
    <x v="0"/>
    <x v="1"/>
    <n v="457377"/>
  </r>
  <r>
    <x v="14"/>
    <x v="11"/>
    <x v="0"/>
    <x v="2"/>
    <n v="2497686"/>
  </r>
  <r>
    <x v="14"/>
    <x v="11"/>
    <x v="0"/>
    <x v="3"/>
    <n v="95941"/>
  </r>
  <r>
    <x v="14"/>
    <x v="11"/>
    <x v="0"/>
    <x v="4"/>
    <n v="0"/>
  </r>
  <r>
    <x v="14"/>
    <x v="11"/>
    <x v="0"/>
    <x v="5"/>
    <n v="83083"/>
  </r>
  <r>
    <x v="14"/>
    <x v="11"/>
    <x v="0"/>
    <x v="6"/>
    <n v="111624"/>
  </r>
  <r>
    <x v="14"/>
    <x v="11"/>
    <x v="0"/>
    <x v="8"/>
    <n v="211603"/>
  </r>
  <r>
    <x v="14"/>
    <x v="11"/>
    <x v="0"/>
    <x v="9"/>
    <n v="124473"/>
  </r>
  <r>
    <x v="14"/>
    <x v="11"/>
    <x v="0"/>
    <x v="10"/>
    <n v="34923"/>
  </r>
  <r>
    <x v="14"/>
    <x v="11"/>
    <x v="0"/>
    <x v="11"/>
    <n v="197031"/>
  </r>
  <r>
    <x v="14"/>
    <x v="11"/>
    <x v="0"/>
    <x v="12"/>
    <n v="22249"/>
  </r>
  <r>
    <x v="14"/>
    <x v="11"/>
    <x v="0"/>
    <x v="13"/>
    <n v="2244396"/>
  </r>
  <r>
    <x v="14"/>
    <x v="11"/>
    <x v="1"/>
    <x v="0"/>
    <n v="0"/>
  </r>
  <r>
    <x v="14"/>
    <x v="11"/>
    <x v="1"/>
    <x v="1"/>
    <n v="457377"/>
  </r>
  <r>
    <x v="14"/>
    <x v="11"/>
    <x v="1"/>
    <x v="2"/>
    <n v="2639735"/>
  </r>
  <r>
    <x v="14"/>
    <x v="11"/>
    <x v="1"/>
    <x v="3"/>
    <n v="95941"/>
  </r>
  <r>
    <x v="14"/>
    <x v="11"/>
    <x v="1"/>
    <x v="4"/>
    <n v="0"/>
  </r>
  <r>
    <x v="14"/>
    <x v="11"/>
    <x v="1"/>
    <x v="5"/>
    <n v="0"/>
  </r>
  <r>
    <x v="14"/>
    <x v="11"/>
    <x v="1"/>
    <x v="6"/>
    <n v="172085"/>
  </r>
  <r>
    <x v="14"/>
    <x v="11"/>
    <x v="1"/>
    <x v="8"/>
    <n v="211603"/>
  </r>
  <r>
    <x v="14"/>
    <x v="11"/>
    <x v="1"/>
    <x v="9"/>
    <n v="124473"/>
  </r>
  <r>
    <x v="14"/>
    <x v="11"/>
    <x v="1"/>
    <x v="10"/>
    <n v="0"/>
  </r>
  <r>
    <x v="14"/>
    <x v="11"/>
    <x v="1"/>
    <x v="11"/>
    <n v="199023"/>
  </r>
  <r>
    <x v="14"/>
    <x v="11"/>
    <x v="1"/>
    <x v="12"/>
    <n v="0"/>
  </r>
  <r>
    <x v="14"/>
    <x v="11"/>
    <x v="1"/>
    <x v="13"/>
    <n v="2544655"/>
  </r>
  <r>
    <x v="14"/>
    <x v="12"/>
    <x v="0"/>
    <x v="0"/>
    <n v="0"/>
  </r>
  <r>
    <x v="14"/>
    <x v="12"/>
    <x v="0"/>
    <x v="1"/>
    <n v="148592"/>
  </r>
  <r>
    <x v="14"/>
    <x v="12"/>
    <x v="0"/>
    <x v="2"/>
    <n v="871994"/>
  </r>
  <r>
    <x v="14"/>
    <x v="12"/>
    <x v="0"/>
    <x v="3"/>
    <n v="59831"/>
  </r>
  <r>
    <x v="14"/>
    <x v="12"/>
    <x v="0"/>
    <x v="4"/>
    <n v="11487"/>
  </r>
  <r>
    <x v="14"/>
    <x v="12"/>
    <x v="0"/>
    <x v="5"/>
    <n v="0"/>
  </r>
  <r>
    <x v="14"/>
    <x v="12"/>
    <x v="0"/>
    <x v="6"/>
    <n v="576466"/>
  </r>
  <r>
    <x v="14"/>
    <x v="12"/>
    <x v="0"/>
    <x v="8"/>
    <n v="154938"/>
  </r>
  <r>
    <x v="14"/>
    <x v="12"/>
    <x v="0"/>
    <x v="9"/>
    <n v="93032"/>
  </r>
  <r>
    <x v="14"/>
    <x v="12"/>
    <x v="0"/>
    <x v="10"/>
    <n v="32009"/>
  </r>
  <r>
    <x v="14"/>
    <x v="12"/>
    <x v="0"/>
    <x v="11"/>
    <n v="125594"/>
  </r>
  <r>
    <x v="14"/>
    <x v="12"/>
    <x v="0"/>
    <x v="12"/>
    <n v="83124"/>
  </r>
  <r>
    <x v="14"/>
    <x v="12"/>
    <x v="0"/>
    <x v="13"/>
    <n v="1467165"/>
  </r>
  <r>
    <x v="14"/>
    <x v="12"/>
    <x v="1"/>
    <x v="0"/>
    <n v="0"/>
  </r>
  <r>
    <x v="14"/>
    <x v="12"/>
    <x v="1"/>
    <x v="1"/>
    <n v="148592"/>
  </r>
  <r>
    <x v="14"/>
    <x v="12"/>
    <x v="1"/>
    <x v="2"/>
    <n v="1044154"/>
  </r>
  <r>
    <x v="14"/>
    <x v="12"/>
    <x v="1"/>
    <x v="3"/>
    <n v="59831"/>
  </r>
  <r>
    <x v="14"/>
    <x v="12"/>
    <x v="1"/>
    <x v="4"/>
    <n v="11487"/>
  </r>
  <r>
    <x v="14"/>
    <x v="12"/>
    <x v="1"/>
    <x v="5"/>
    <n v="0"/>
  </r>
  <r>
    <x v="14"/>
    <x v="12"/>
    <x v="1"/>
    <x v="6"/>
    <n v="576466"/>
  </r>
  <r>
    <x v="14"/>
    <x v="12"/>
    <x v="1"/>
    <x v="8"/>
    <n v="154938"/>
  </r>
  <r>
    <x v="14"/>
    <x v="12"/>
    <x v="1"/>
    <x v="9"/>
    <n v="93041"/>
  </r>
  <r>
    <x v="14"/>
    <x v="12"/>
    <x v="1"/>
    <x v="10"/>
    <n v="0"/>
  </r>
  <r>
    <x v="14"/>
    <x v="12"/>
    <x v="1"/>
    <x v="11"/>
    <n v="125594"/>
  </r>
  <r>
    <x v="14"/>
    <x v="12"/>
    <x v="1"/>
    <x v="12"/>
    <n v="0"/>
  </r>
  <r>
    <x v="14"/>
    <x v="12"/>
    <x v="1"/>
    <x v="13"/>
    <n v="1588201"/>
  </r>
  <r>
    <x v="14"/>
    <x v="13"/>
    <x v="0"/>
    <x v="0"/>
    <n v="0"/>
  </r>
  <r>
    <x v="14"/>
    <x v="13"/>
    <x v="0"/>
    <x v="1"/>
    <n v="999258"/>
  </r>
  <r>
    <x v="14"/>
    <x v="13"/>
    <x v="0"/>
    <x v="2"/>
    <n v="6719786"/>
  </r>
  <r>
    <x v="14"/>
    <x v="13"/>
    <x v="0"/>
    <x v="3"/>
    <n v="5281872"/>
  </r>
  <r>
    <x v="14"/>
    <x v="13"/>
    <x v="0"/>
    <x v="4"/>
    <n v="744195"/>
  </r>
  <r>
    <x v="14"/>
    <x v="13"/>
    <x v="0"/>
    <x v="5"/>
    <n v="0"/>
  </r>
  <r>
    <x v="14"/>
    <x v="13"/>
    <x v="0"/>
    <x v="6"/>
    <n v="1188994"/>
  </r>
  <r>
    <x v="14"/>
    <x v="13"/>
    <x v="0"/>
    <x v="8"/>
    <n v="3418316"/>
  </r>
  <r>
    <x v="14"/>
    <x v="13"/>
    <x v="0"/>
    <x v="9"/>
    <n v="679316"/>
  </r>
  <r>
    <x v="14"/>
    <x v="13"/>
    <x v="0"/>
    <x v="10"/>
    <n v="2634"/>
  </r>
  <r>
    <x v="14"/>
    <x v="13"/>
    <x v="0"/>
    <x v="11"/>
    <n v="933963"/>
  </r>
  <r>
    <x v="14"/>
    <x v="13"/>
    <x v="0"/>
    <x v="12"/>
    <n v="5223"/>
  </r>
  <r>
    <x v="14"/>
    <x v="13"/>
    <x v="0"/>
    <x v="13"/>
    <n v="4559007"/>
  </r>
  <r>
    <x v="14"/>
    <x v="13"/>
    <x v="1"/>
    <x v="0"/>
    <n v="0"/>
  </r>
  <r>
    <x v="14"/>
    <x v="13"/>
    <x v="1"/>
    <x v="1"/>
    <n v="1093342"/>
  </r>
  <r>
    <x v="14"/>
    <x v="13"/>
    <x v="1"/>
    <x v="2"/>
    <n v="6655031"/>
  </r>
  <r>
    <x v="14"/>
    <x v="13"/>
    <x v="1"/>
    <x v="3"/>
    <n v="4973799"/>
  </r>
  <r>
    <x v="14"/>
    <x v="13"/>
    <x v="1"/>
    <x v="4"/>
    <n v="744195"/>
  </r>
  <r>
    <x v="14"/>
    <x v="13"/>
    <x v="1"/>
    <x v="5"/>
    <n v="0"/>
  </r>
  <r>
    <x v="14"/>
    <x v="13"/>
    <x v="1"/>
    <x v="6"/>
    <n v="1475146"/>
  </r>
  <r>
    <x v="14"/>
    <x v="13"/>
    <x v="1"/>
    <x v="8"/>
    <n v="3438663"/>
  </r>
  <r>
    <x v="14"/>
    <x v="13"/>
    <x v="1"/>
    <x v="9"/>
    <n v="730152"/>
  </r>
  <r>
    <x v="14"/>
    <x v="13"/>
    <x v="1"/>
    <x v="10"/>
    <n v="0"/>
  </r>
  <r>
    <x v="14"/>
    <x v="13"/>
    <x v="1"/>
    <x v="11"/>
    <n v="1098898"/>
  </r>
  <r>
    <x v="14"/>
    <x v="13"/>
    <x v="1"/>
    <x v="12"/>
    <n v="0"/>
  </r>
  <r>
    <x v="14"/>
    <x v="13"/>
    <x v="1"/>
    <x v="13"/>
    <n v="5126250"/>
  </r>
  <r>
    <x v="14"/>
    <x v="14"/>
    <x v="0"/>
    <x v="0"/>
    <n v="0"/>
  </r>
  <r>
    <x v="14"/>
    <x v="14"/>
    <x v="0"/>
    <x v="1"/>
    <n v="1886"/>
  </r>
  <r>
    <x v="14"/>
    <x v="14"/>
    <x v="0"/>
    <x v="2"/>
    <n v="2042402"/>
  </r>
  <r>
    <x v="14"/>
    <x v="14"/>
    <x v="0"/>
    <x v="3"/>
    <n v="885537"/>
  </r>
  <r>
    <x v="14"/>
    <x v="14"/>
    <x v="0"/>
    <x v="4"/>
    <n v="10129"/>
  </r>
  <r>
    <x v="14"/>
    <x v="14"/>
    <x v="0"/>
    <x v="5"/>
    <n v="0"/>
  </r>
  <r>
    <x v="14"/>
    <x v="14"/>
    <x v="0"/>
    <x v="6"/>
    <n v="224288"/>
  </r>
  <r>
    <x v="14"/>
    <x v="14"/>
    <x v="0"/>
    <x v="8"/>
    <n v="0"/>
  </r>
  <r>
    <x v="14"/>
    <x v="14"/>
    <x v="0"/>
    <x v="9"/>
    <n v="57482"/>
  </r>
  <r>
    <x v="14"/>
    <x v="14"/>
    <x v="0"/>
    <x v="10"/>
    <n v="2183"/>
  </r>
  <r>
    <x v="14"/>
    <x v="14"/>
    <x v="0"/>
    <x v="11"/>
    <n v="124362"/>
  </r>
  <r>
    <x v="14"/>
    <x v="14"/>
    <x v="0"/>
    <x v="12"/>
    <n v="0"/>
  </r>
  <r>
    <x v="14"/>
    <x v="14"/>
    <x v="0"/>
    <x v="13"/>
    <n v="1433835"/>
  </r>
  <r>
    <x v="14"/>
    <x v="14"/>
    <x v="1"/>
    <x v="0"/>
    <n v="0"/>
  </r>
  <r>
    <x v="14"/>
    <x v="14"/>
    <x v="1"/>
    <x v="1"/>
    <n v="1886"/>
  </r>
  <r>
    <x v="14"/>
    <x v="14"/>
    <x v="1"/>
    <x v="2"/>
    <n v="2061943"/>
  </r>
  <r>
    <x v="14"/>
    <x v="14"/>
    <x v="1"/>
    <x v="3"/>
    <n v="885537"/>
  </r>
  <r>
    <x v="14"/>
    <x v="14"/>
    <x v="1"/>
    <x v="4"/>
    <n v="10129"/>
  </r>
  <r>
    <x v="14"/>
    <x v="14"/>
    <x v="1"/>
    <x v="5"/>
    <n v="0"/>
  </r>
  <r>
    <x v="14"/>
    <x v="14"/>
    <x v="1"/>
    <x v="6"/>
    <n v="224288"/>
  </r>
  <r>
    <x v="14"/>
    <x v="14"/>
    <x v="1"/>
    <x v="8"/>
    <n v="0"/>
  </r>
  <r>
    <x v="14"/>
    <x v="14"/>
    <x v="1"/>
    <x v="9"/>
    <n v="57482"/>
  </r>
  <r>
    <x v="14"/>
    <x v="14"/>
    <x v="1"/>
    <x v="10"/>
    <n v="0"/>
  </r>
  <r>
    <x v="14"/>
    <x v="14"/>
    <x v="1"/>
    <x v="11"/>
    <n v="124362"/>
  </r>
  <r>
    <x v="14"/>
    <x v="14"/>
    <x v="1"/>
    <x v="12"/>
    <n v="0"/>
  </r>
  <r>
    <x v="14"/>
    <x v="14"/>
    <x v="1"/>
    <x v="13"/>
    <n v="1455559"/>
  </r>
  <r>
    <x v="14"/>
    <x v="15"/>
    <x v="0"/>
    <x v="0"/>
    <n v="0"/>
  </r>
  <r>
    <x v="14"/>
    <x v="15"/>
    <x v="0"/>
    <x v="1"/>
    <n v="557077"/>
  </r>
  <r>
    <x v="14"/>
    <x v="15"/>
    <x v="0"/>
    <x v="2"/>
    <n v="2527818"/>
  </r>
  <r>
    <x v="14"/>
    <x v="15"/>
    <x v="0"/>
    <x v="3"/>
    <n v="1028390"/>
  </r>
  <r>
    <x v="14"/>
    <x v="15"/>
    <x v="0"/>
    <x v="4"/>
    <n v="115456"/>
  </r>
  <r>
    <x v="14"/>
    <x v="15"/>
    <x v="0"/>
    <x v="5"/>
    <n v="30258"/>
  </r>
  <r>
    <x v="14"/>
    <x v="15"/>
    <x v="0"/>
    <x v="6"/>
    <n v="1330106"/>
  </r>
  <r>
    <x v="14"/>
    <x v="15"/>
    <x v="0"/>
    <x v="8"/>
    <n v="788344"/>
  </r>
  <r>
    <x v="14"/>
    <x v="15"/>
    <x v="0"/>
    <x v="9"/>
    <n v="428076"/>
  </r>
  <r>
    <x v="14"/>
    <x v="15"/>
    <x v="0"/>
    <x v="10"/>
    <n v="38543"/>
  </r>
  <r>
    <x v="14"/>
    <x v="15"/>
    <x v="0"/>
    <x v="11"/>
    <n v="629221"/>
  </r>
  <r>
    <x v="14"/>
    <x v="15"/>
    <x v="0"/>
    <x v="12"/>
    <n v="19457"/>
  </r>
  <r>
    <x v="14"/>
    <x v="15"/>
    <x v="0"/>
    <x v="13"/>
    <n v="3097146"/>
  </r>
  <r>
    <x v="14"/>
    <x v="15"/>
    <x v="1"/>
    <x v="0"/>
    <n v="0"/>
  </r>
  <r>
    <x v="14"/>
    <x v="15"/>
    <x v="1"/>
    <x v="1"/>
    <n v="641736"/>
  </r>
  <r>
    <x v="14"/>
    <x v="15"/>
    <x v="1"/>
    <x v="2"/>
    <n v="2559870"/>
  </r>
  <r>
    <x v="14"/>
    <x v="15"/>
    <x v="1"/>
    <x v="3"/>
    <n v="888384"/>
  </r>
  <r>
    <x v="14"/>
    <x v="15"/>
    <x v="1"/>
    <x v="4"/>
    <n v="934948"/>
  </r>
  <r>
    <x v="14"/>
    <x v="15"/>
    <x v="1"/>
    <x v="5"/>
    <n v="0"/>
  </r>
  <r>
    <x v="14"/>
    <x v="15"/>
    <x v="1"/>
    <x v="6"/>
    <n v="3175555"/>
  </r>
  <r>
    <x v="14"/>
    <x v="15"/>
    <x v="1"/>
    <x v="8"/>
    <n v="788344"/>
  </r>
  <r>
    <x v="14"/>
    <x v="15"/>
    <x v="1"/>
    <x v="9"/>
    <n v="470917"/>
  </r>
  <r>
    <x v="14"/>
    <x v="15"/>
    <x v="1"/>
    <x v="10"/>
    <n v="0"/>
  </r>
  <r>
    <x v="14"/>
    <x v="15"/>
    <x v="1"/>
    <x v="11"/>
    <n v="707990"/>
  </r>
  <r>
    <x v="14"/>
    <x v="15"/>
    <x v="1"/>
    <x v="12"/>
    <n v="0"/>
  </r>
  <r>
    <x v="14"/>
    <x v="15"/>
    <x v="1"/>
    <x v="13"/>
    <n v="4295774"/>
  </r>
  <r>
    <x v="14"/>
    <x v="16"/>
    <x v="0"/>
    <x v="0"/>
    <n v="0"/>
  </r>
  <r>
    <x v="14"/>
    <x v="16"/>
    <x v="0"/>
    <x v="1"/>
    <n v="64456"/>
  </r>
  <r>
    <x v="14"/>
    <x v="16"/>
    <x v="0"/>
    <x v="2"/>
    <n v="525510"/>
  </r>
  <r>
    <x v="14"/>
    <x v="16"/>
    <x v="0"/>
    <x v="3"/>
    <n v="131631"/>
  </r>
  <r>
    <x v="14"/>
    <x v="16"/>
    <x v="0"/>
    <x v="4"/>
    <n v="0"/>
  </r>
  <r>
    <x v="14"/>
    <x v="16"/>
    <x v="0"/>
    <x v="5"/>
    <n v="102208"/>
  </r>
  <r>
    <x v="14"/>
    <x v="16"/>
    <x v="0"/>
    <x v="6"/>
    <n v="802858"/>
  </r>
  <r>
    <x v="14"/>
    <x v="16"/>
    <x v="0"/>
    <x v="8"/>
    <n v="73514"/>
  </r>
  <r>
    <x v="14"/>
    <x v="16"/>
    <x v="0"/>
    <x v="9"/>
    <n v="69708"/>
  </r>
  <r>
    <x v="14"/>
    <x v="16"/>
    <x v="0"/>
    <x v="10"/>
    <n v="37321"/>
  </r>
  <r>
    <x v="14"/>
    <x v="16"/>
    <x v="0"/>
    <x v="11"/>
    <n v="157907"/>
  </r>
  <r>
    <x v="14"/>
    <x v="16"/>
    <x v="0"/>
    <x v="12"/>
    <n v="119137"/>
  </r>
  <r>
    <x v="14"/>
    <x v="16"/>
    <x v="0"/>
    <x v="13"/>
    <n v="1273602"/>
  </r>
  <r>
    <x v="14"/>
    <x v="16"/>
    <x v="1"/>
    <x v="0"/>
    <n v="0"/>
  </r>
  <r>
    <x v="14"/>
    <x v="16"/>
    <x v="1"/>
    <x v="1"/>
    <n v="94488"/>
  </r>
  <r>
    <x v="14"/>
    <x v="16"/>
    <x v="1"/>
    <x v="2"/>
    <n v="596517"/>
  </r>
  <r>
    <x v="14"/>
    <x v="16"/>
    <x v="1"/>
    <x v="3"/>
    <n v="142631"/>
  </r>
  <r>
    <x v="14"/>
    <x v="16"/>
    <x v="1"/>
    <x v="4"/>
    <n v="0"/>
  </r>
  <r>
    <x v="14"/>
    <x v="16"/>
    <x v="1"/>
    <x v="5"/>
    <n v="0"/>
  </r>
  <r>
    <x v="14"/>
    <x v="16"/>
    <x v="1"/>
    <x v="6"/>
    <n v="1157457"/>
  </r>
  <r>
    <x v="14"/>
    <x v="16"/>
    <x v="1"/>
    <x v="8"/>
    <n v="73514"/>
  </r>
  <r>
    <x v="14"/>
    <x v="16"/>
    <x v="1"/>
    <x v="9"/>
    <n v="75441"/>
  </r>
  <r>
    <x v="14"/>
    <x v="16"/>
    <x v="1"/>
    <x v="10"/>
    <n v="0"/>
  </r>
  <r>
    <x v="14"/>
    <x v="16"/>
    <x v="1"/>
    <x v="11"/>
    <n v="168802"/>
  </r>
  <r>
    <x v="14"/>
    <x v="16"/>
    <x v="1"/>
    <x v="12"/>
    <n v="0"/>
  </r>
  <r>
    <x v="14"/>
    <x v="16"/>
    <x v="1"/>
    <x v="13"/>
    <n v="1683730"/>
  </r>
  <r>
    <x v="14"/>
    <x v="17"/>
    <x v="0"/>
    <x v="0"/>
    <n v="0"/>
  </r>
  <r>
    <x v="14"/>
    <x v="17"/>
    <x v="0"/>
    <x v="1"/>
    <n v="5772"/>
  </r>
  <r>
    <x v="14"/>
    <x v="17"/>
    <x v="0"/>
    <x v="2"/>
    <n v="45018"/>
  </r>
  <r>
    <x v="14"/>
    <x v="17"/>
    <x v="0"/>
    <x v="3"/>
    <n v="23321"/>
  </r>
  <r>
    <x v="14"/>
    <x v="17"/>
    <x v="0"/>
    <x v="4"/>
    <n v="0"/>
  </r>
  <r>
    <x v="14"/>
    <x v="17"/>
    <x v="0"/>
    <x v="5"/>
    <n v="12000"/>
  </r>
  <r>
    <x v="14"/>
    <x v="17"/>
    <x v="0"/>
    <x v="6"/>
    <n v="27065"/>
  </r>
  <r>
    <x v="14"/>
    <x v="17"/>
    <x v="0"/>
    <x v="8"/>
    <n v="0"/>
  </r>
  <r>
    <x v="14"/>
    <x v="17"/>
    <x v="0"/>
    <x v="9"/>
    <n v="3550"/>
  </r>
  <r>
    <x v="14"/>
    <x v="17"/>
    <x v="0"/>
    <x v="10"/>
    <n v="37704"/>
  </r>
  <r>
    <x v="14"/>
    <x v="17"/>
    <x v="0"/>
    <x v="11"/>
    <n v="16668"/>
  </r>
  <r>
    <x v="14"/>
    <x v="17"/>
    <x v="0"/>
    <x v="12"/>
    <n v="0"/>
  </r>
  <r>
    <x v="14"/>
    <x v="17"/>
    <x v="0"/>
    <x v="13"/>
    <n v="6404"/>
  </r>
  <r>
    <x v="14"/>
    <x v="17"/>
    <x v="1"/>
    <x v="0"/>
    <n v="0"/>
  </r>
  <r>
    <x v="14"/>
    <x v="17"/>
    <x v="1"/>
    <x v="1"/>
    <n v="6275"/>
  </r>
  <r>
    <x v="14"/>
    <x v="17"/>
    <x v="1"/>
    <x v="2"/>
    <n v="31037"/>
  </r>
  <r>
    <x v="14"/>
    <x v="17"/>
    <x v="1"/>
    <x v="3"/>
    <n v="22821"/>
  </r>
  <r>
    <x v="14"/>
    <x v="17"/>
    <x v="1"/>
    <x v="4"/>
    <n v="0"/>
  </r>
  <r>
    <x v="14"/>
    <x v="17"/>
    <x v="1"/>
    <x v="5"/>
    <n v="0"/>
  </r>
  <r>
    <x v="14"/>
    <x v="17"/>
    <x v="1"/>
    <x v="6"/>
    <n v="27065"/>
  </r>
  <r>
    <x v="14"/>
    <x v="17"/>
    <x v="1"/>
    <x v="8"/>
    <n v="0"/>
  </r>
  <r>
    <x v="14"/>
    <x v="17"/>
    <x v="1"/>
    <x v="9"/>
    <n v="3550"/>
  </r>
  <r>
    <x v="14"/>
    <x v="17"/>
    <x v="1"/>
    <x v="10"/>
    <n v="0"/>
  </r>
  <r>
    <x v="14"/>
    <x v="17"/>
    <x v="1"/>
    <x v="11"/>
    <n v="18672"/>
  </r>
  <r>
    <x v="14"/>
    <x v="17"/>
    <x v="1"/>
    <x v="12"/>
    <n v="0"/>
  </r>
  <r>
    <x v="14"/>
    <x v="17"/>
    <x v="1"/>
    <x v="13"/>
    <n v="44128"/>
  </r>
  <r>
    <x v="14"/>
    <x v="18"/>
    <x v="0"/>
    <x v="0"/>
    <n v="0"/>
  </r>
  <r>
    <x v="14"/>
    <x v="18"/>
    <x v="0"/>
    <x v="1"/>
    <n v="72617"/>
  </r>
  <r>
    <x v="14"/>
    <x v="18"/>
    <x v="0"/>
    <x v="2"/>
    <n v="1180010"/>
  </r>
  <r>
    <x v="14"/>
    <x v="18"/>
    <x v="0"/>
    <x v="3"/>
    <n v="127593"/>
  </r>
  <r>
    <x v="14"/>
    <x v="18"/>
    <x v="0"/>
    <x v="4"/>
    <n v="284"/>
  </r>
  <r>
    <x v="14"/>
    <x v="18"/>
    <x v="0"/>
    <x v="5"/>
    <n v="77580"/>
  </r>
  <r>
    <x v="14"/>
    <x v="18"/>
    <x v="0"/>
    <x v="6"/>
    <n v="772952"/>
  </r>
  <r>
    <x v="14"/>
    <x v="18"/>
    <x v="0"/>
    <x v="8"/>
    <n v="226555"/>
  </r>
  <r>
    <x v="14"/>
    <x v="18"/>
    <x v="0"/>
    <x v="9"/>
    <n v="102111"/>
  </r>
  <r>
    <x v="14"/>
    <x v="18"/>
    <x v="0"/>
    <x v="10"/>
    <n v="430013"/>
  </r>
  <r>
    <x v="14"/>
    <x v="18"/>
    <x v="0"/>
    <x v="11"/>
    <n v="284301"/>
  </r>
  <r>
    <x v="14"/>
    <x v="18"/>
    <x v="0"/>
    <x v="12"/>
    <n v="194447"/>
  </r>
  <r>
    <x v="14"/>
    <x v="18"/>
    <x v="0"/>
    <x v="13"/>
    <n v="1848067"/>
  </r>
  <r>
    <x v="14"/>
    <x v="18"/>
    <x v="1"/>
    <x v="0"/>
    <n v="63874"/>
  </r>
  <r>
    <x v="14"/>
    <x v="18"/>
    <x v="1"/>
    <x v="1"/>
    <n v="72823"/>
  </r>
  <r>
    <x v="14"/>
    <x v="18"/>
    <x v="1"/>
    <x v="2"/>
    <n v="662063"/>
  </r>
  <r>
    <x v="14"/>
    <x v="18"/>
    <x v="1"/>
    <x v="3"/>
    <n v="145528"/>
  </r>
  <r>
    <x v="14"/>
    <x v="18"/>
    <x v="1"/>
    <x v="4"/>
    <n v="284"/>
  </r>
  <r>
    <x v="14"/>
    <x v="18"/>
    <x v="1"/>
    <x v="5"/>
    <n v="0"/>
  </r>
  <r>
    <x v="14"/>
    <x v="18"/>
    <x v="1"/>
    <x v="6"/>
    <n v="1181571"/>
  </r>
  <r>
    <x v="14"/>
    <x v="18"/>
    <x v="1"/>
    <x v="8"/>
    <n v="226555"/>
  </r>
  <r>
    <x v="14"/>
    <x v="18"/>
    <x v="1"/>
    <x v="9"/>
    <n v="113975"/>
  </r>
  <r>
    <x v="14"/>
    <x v="18"/>
    <x v="1"/>
    <x v="10"/>
    <n v="0"/>
  </r>
  <r>
    <x v="14"/>
    <x v="18"/>
    <x v="1"/>
    <x v="11"/>
    <n v="355405"/>
  </r>
  <r>
    <x v="14"/>
    <x v="18"/>
    <x v="1"/>
    <x v="12"/>
    <n v="7765"/>
  </r>
  <r>
    <x v="14"/>
    <x v="18"/>
    <x v="1"/>
    <x v="13"/>
    <n v="2164623"/>
  </r>
  <r>
    <x v="14"/>
    <x v="19"/>
    <x v="0"/>
    <x v="0"/>
    <n v="0"/>
  </r>
  <r>
    <x v="14"/>
    <x v="19"/>
    <x v="0"/>
    <x v="1"/>
    <n v="104888"/>
  </r>
  <r>
    <x v="14"/>
    <x v="19"/>
    <x v="0"/>
    <x v="2"/>
    <n v="223151"/>
  </r>
  <r>
    <x v="14"/>
    <x v="19"/>
    <x v="0"/>
    <x v="3"/>
    <n v="6211"/>
  </r>
  <r>
    <x v="14"/>
    <x v="19"/>
    <x v="0"/>
    <x v="4"/>
    <n v="21342"/>
  </r>
  <r>
    <x v="14"/>
    <x v="19"/>
    <x v="0"/>
    <x v="5"/>
    <n v="38000"/>
  </r>
  <r>
    <x v="14"/>
    <x v="19"/>
    <x v="0"/>
    <x v="6"/>
    <n v="0"/>
  </r>
  <r>
    <x v="14"/>
    <x v="19"/>
    <x v="0"/>
    <x v="8"/>
    <n v="0"/>
  </r>
  <r>
    <x v="14"/>
    <x v="19"/>
    <x v="0"/>
    <x v="9"/>
    <n v="34063"/>
  </r>
  <r>
    <x v="14"/>
    <x v="19"/>
    <x v="0"/>
    <x v="10"/>
    <n v="4117"/>
  </r>
  <r>
    <x v="14"/>
    <x v="19"/>
    <x v="0"/>
    <x v="11"/>
    <n v="15565"/>
  </r>
  <r>
    <x v="14"/>
    <x v="19"/>
    <x v="0"/>
    <x v="12"/>
    <n v="0"/>
  </r>
  <r>
    <x v="14"/>
    <x v="19"/>
    <x v="0"/>
    <x v="13"/>
    <n v="30095"/>
  </r>
  <r>
    <x v="14"/>
    <x v="19"/>
    <x v="1"/>
    <x v="0"/>
    <n v="0"/>
  </r>
  <r>
    <x v="14"/>
    <x v="19"/>
    <x v="1"/>
    <x v="1"/>
    <n v="104888"/>
  </r>
  <r>
    <x v="14"/>
    <x v="19"/>
    <x v="1"/>
    <x v="2"/>
    <n v="220526"/>
  </r>
  <r>
    <x v="14"/>
    <x v="19"/>
    <x v="1"/>
    <x v="3"/>
    <n v="6211"/>
  </r>
  <r>
    <x v="14"/>
    <x v="19"/>
    <x v="1"/>
    <x v="4"/>
    <n v="21343"/>
  </r>
  <r>
    <x v="14"/>
    <x v="19"/>
    <x v="1"/>
    <x v="5"/>
    <n v="0"/>
  </r>
  <r>
    <x v="14"/>
    <x v="19"/>
    <x v="1"/>
    <x v="6"/>
    <n v="0"/>
  </r>
  <r>
    <x v="14"/>
    <x v="19"/>
    <x v="1"/>
    <x v="8"/>
    <n v="0"/>
  </r>
  <r>
    <x v="14"/>
    <x v="19"/>
    <x v="1"/>
    <x v="9"/>
    <n v="34063"/>
  </r>
  <r>
    <x v="14"/>
    <x v="19"/>
    <x v="1"/>
    <x v="10"/>
    <n v="0"/>
  </r>
  <r>
    <x v="14"/>
    <x v="19"/>
    <x v="1"/>
    <x v="11"/>
    <n v="15566"/>
  </r>
  <r>
    <x v="14"/>
    <x v="19"/>
    <x v="1"/>
    <x v="12"/>
    <n v="0"/>
  </r>
  <r>
    <x v="14"/>
    <x v="19"/>
    <x v="1"/>
    <x v="13"/>
    <n v="69587"/>
  </r>
  <r>
    <x v="14"/>
    <x v="20"/>
    <x v="0"/>
    <x v="0"/>
    <n v="0"/>
  </r>
  <r>
    <x v="14"/>
    <x v="20"/>
    <x v="0"/>
    <x v="1"/>
    <n v="151203"/>
  </r>
  <r>
    <x v="14"/>
    <x v="20"/>
    <x v="0"/>
    <x v="2"/>
    <n v="2334865"/>
  </r>
  <r>
    <x v="14"/>
    <x v="20"/>
    <x v="0"/>
    <x v="3"/>
    <n v="298035"/>
  </r>
  <r>
    <x v="14"/>
    <x v="20"/>
    <x v="0"/>
    <x v="4"/>
    <n v="1782"/>
  </r>
  <r>
    <x v="14"/>
    <x v="20"/>
    <x v="0"/>
    <x v="5"/>
    <n v="633940"/>
  </r>
  <r>
    <x v="14"/>
    <x v="20"/>
    <x v="0"/>
    <x v="6"/>
    <n v="535294"/>
  </r>
  <r>
    <x v="14"/>
    <x v="20"/>
    <x v="0"/>
    <x v="8"/>
    <n v="411869"/>
  </r>
  <r>
    <x v="14"/>
    <x v="20"/>
    <x v="0"/>
    <x v="9"/>
    <n v="147273"/>
  </r>
  <r>
    <x v="14"/>
    <x v="20"/>
    <x v="0"/>
    <x v="10"/>
    <n v="78"/>
  </r>
  <r>
    <x v="14"/>
    <x v="20"/>
    <x v="0"/>
    <x v="11"/>
    <n v="249985"/>
  </r>
  <r>
    <x v="14"/>
    <x v="20"/>
    <x v="0"/>
    <x v="12"/>
    <n v="9852"/>
  </r>
  <r>
    <x v="14"/>
    <x v="20"/>
    <x v="0"/>
    <x v="13"/>
    <n v="2309554"/>
  </r>
  <r>
    <x v="14"/>
    <x v="20"/>
    <x v="1"/>
    <x v="0"/>
    <n v="0"/>
  </r>
  <r>
    <x v="14"/>
    <x v="20"/>
    <x v="1"/>
    <x v="1"/>
    <n v="262043"/>
  </r>
  <r>
    <x v="14"/>
    <x v="20"/>
    <x v="1"/>
    <x v="2"/>
    <n v="2970176"/>
  </r>
  <r>
    <x v="14"/>
    <x v="20"/>
    <x v="1"/>
    <x v="3"/>
    <n v="298080"/>
  </r>
  <r>
    <x v="14"/>
    <x v="20"/>
    <x v="1"/>
    <x v="4"/>
    <n v="1782"/>
  </r>
  <r>
    <x v="14"/>
    <x v="20"/>
    <x v="1"/>
    <x v="5"/>
    <n v="0"/>
  </r>
  <r>
    <x v="14"/>
    <x v="20"/>
    <x v="1"/>
    <x v="6"/>
    <n v="859458"/>
  </r>
  <r>
    <x v="14"/>
    <x v="20"/>
    <x v="1"/>
    <x v="8"/>
    <n v="506243"/>
  </r>
  <r>
    <x v="14"/>
    <x v="20"/>
    <x v="1"/>
    <x v="9"/>
    <n v="143848"/>
  </r>
  <r>
    <x v="14"/>
    <x v="20"/>
    <x v="1"/>
    <x v="10"/>
    <n v="0"/>
  </r>
  <r>
    <x v="14"/>
    <x v="20"/>
    <x v="1"/>
    <x v="11"/>
    <n v="283638"/>
  </r>
  <r>
    <x v="14"/>
    <x v="20"/>
    <x v="1"/>
    <x v="12"/>
    <n v="0"/>
  </r>
  <r>
    <x v="14"/>
    <x v="20"/>
    <x v="1"/>
    <x v="13"/>
    <n v="3913762"/>
  </r>
  <r>
    <x v="14"/>
    <x v="21"/>
    <x v="0"/>
    <x v="0"/>
    <n v="0"/>
  </r>
  <r>
    <x v="14"/>
    <x v="21"/>
    <x v="0"/>
    <x v="1"/>
    <n v="87973"/>
  </r>
  <r>
    <x v="14"/>
    <x v="21"/>
    <x v="0"/>
    <x v="2"/>
    <n v="700708"/>
  </r>
  <r>
    <x v="14"/>
    <x v="21"/>
    <x v="0"/>
    <x v="3"/>
    <n v="134211"/>
  </r>
  <r>
    <x v="14"/>
    <x v="21"/>
    <x v="0"/>
    <x v="4"/>
    <n v="0"/>
  </r>
  <r>
    <x v="14"/>
    <x v="21"/>
    <x v="0"/>
    <x v="5"/>
    <n v="137698"/>
  </r>
  <r>
    <x v="14"/>
    <x v="21"/>
    <x v="0"/>
    <x v="6"/>
    <n v="229990"/>
  </r>
  <r>
    <x v="14"/>
    <x v="21"/>
    <x v="0"/>
    <x v="8"/>
    <n v="94867"/>
  </r>
  <r>
    <x v="14"/>
    <x v="21"/>
    <x v="0"/>
    <x v="9"/>
    <n v="82638"/>
  </r>
  <r>
    <x v="14"/>
    <x v="21"/>
    <x v="0"/>
    <x v="10"/>
    <n v="113300"/>
  </r>
  <r>
    <x v="14"/>
    <x v="21"/>
    <x v="0"/>
    <x v="11"/>
    <n v="114126"/>
  </r>
  <r>
    <x v="14"/>
    <x v="21"/>
    <x v="0"/>
    <x v="12"/>
    <n v="25512"/>
  </r>
  <r>
    <x v="14"/>
    <x v="21"/>
    <x v="0"/>
    <x v="13"/>
    <n v="609383"/>
  </r>
  <r>
    <x v="14"/>
    <x v="21"/>
    <x v="1"/>
    <x v="0"/>
    <n v="0"/>
  </r>
  <r>
    <x v="14"/>
    <x v="21"/>
    <x v="1"/>
    <x v="1"/>
    <n v="93860"/>
  </r>
  <r>
    <x v="14"/>
    <x v="21"/>
    <x v="1"/>
    <x v="2"/>
    <n v="603108"/>
  </r>
  <r>
    <x v="14"/>
    <x v="21"/>
    <x v="1"/>
    <x v="3"/>
    <n v="91646"/>
  </r>
  <r>
    <x v="14"/>
    <x v="21"/>
    <x v="1"/>
    <x v="4"/>
    <n v="1597"/>
  </r>
  <r>
    <x v="14"/>
    <x v="21"/>
    <x v="1"/>
    <x v="5"/>
    <n v="0"/>
  </r>
  <r>
    <x v="14"/>
    <x v="21"/>
    <x v="1"/>
    <x v="6"/>
    <n v="268630"/>
  </r>
  <r>
    <x v="14"/>
    <x v="21"/>
    <x v="1"/>
    <x v="8"/>
    <n v="94867"/>
  </r>
  <r>
    <x v="14"/>
    <x v="21"/>
    <x v="1"/>
    <x v="9"/>
    <n v="90345"/>
  </r>
  <r>
    <x v="14"/>
    <x v="21"/>
    <x v="1"/>
    <x v="10"/>
    <n v="0"/>
  </r>
  <r>
    <x v="14"/>
    <x v="21"/>
    <x v="1"/>
    <x v="11"/>
    <n v="130059"/>
  </r>
  <r>
    <x v="14"/>
    <x v="21"/>
    <x v="1"/>
    <x v="12"/>
    <n v="0"/>
  </r>
  <r>
    <x v="14"/>
    <x v="21"/>
    <x v="1"/>
    <x v="13"/>
    <n v="819216"/>
  </r>
  <r>
    <x v="14"/>
    <x v="22"/>
    <x v="0"/>
    <x v="0"/>
    <n v="0"/>
  </r>
  <r>
    <x v="14"/>
    <x v="22"/>
    <x v="0"/>
    <x v="1"/>
    <n v="7684"/>
  </r>
  <r>
    <x v="14"/>
    <x v="22"/>
    <x v="0"/>
    <x v="2"/>
    <n v="346220"/>
  </r>
  <r>
    <x v="14"/>
    <x v="22"/>
    <x v="0"/>
    <x v="3"/>
    <n v="92508"/>
  </r>
  <r>
    <x v="14"/>
    <x v="22"/>
    <x v="0"/>
    <x v="4"/>
    <n v="0"/>
  </r>
  <r>
    <x v="14"/>
    <x v="22"/>
    <x v="0"/>
    <x v="5"/>
    <n v="360859"/>
  </r>
  <r>
    <x v="14"/>
    <x v="22"/>
    <x v="0"/>
    <x v="6"/>
    <n v="571515"/>
  </r>
  <r>
    <x v="14"/>
    <x v="22"/>
    <x v="0"/>
    <x v="8"/>
    <n v="116486"/>
  </r>
  <r>
    <x v="14"/>
    <x v="22"/>
    <x v="0"/>
    <x v="9"/>
    <n v="104603"/>
  </r>
  <r>
    <x v="14"/>
    <x v="22"/>
    <x v="0"/>
    <x v="10"/>
    <n v="62022"/>
  </r>
  <r>
    <x v="14"/>
    <x v="22"/>
    <x v="0"/>
    <x v="11"/>
    <n v="194121"/>
  </r>
  <r>
    <x v="14"/>
    <x v="22"/>
    <x v="0"/>
    <x v="12"/>
    <n v="46216"/>
  </r>
  <r>
    <x v="14"/>
    <x v="22"/>
    <x v="0"/>
    <x v="13"/>
    <n v="646882"/>
  </r>
  <r>
    <x v="14"/>
    <x v="22"/>
    <x v="1"/>
    <x v="0"/>
    <n v="0"/>
  </r>
  <r>
    <x v="14"/>
    <x v="22"/>
    <x v="1"/>
    <x v="1"/>
    <n v="7690"/>
  </r>
  <r>
    <x v="14"/>
    <x v="22"/>
    <x v="1"/>
    <x v="2"/>
    <n v="295384"/>
  </r>
  <r>
    <x v="14"/>
    <x v="22"/>
    <x v="1"/>
    <x v="3"/>
    <n v="92508"/>
  </r>
  <r>
    <x v="14"/>
    <x v="22"/>
    <x v="1"/>
    <x v="4"/>
    <n v="0"/>
  </r>
  <r>
    <x v="14"/>
    <x v="22"/>
    <x v="1"/>
    <x v="5"/>
    <n v="0"/>
  </r>
  <r>
    <x v="14"/>
    <x v="22"/>
    <x v="1"/>
    <x v="6"/>
    <n v="1260393"/>
  </r>
  <r>
    <x v="14"/>
    <x v="22"/>
    <x v="1"/>
    <x v="8"/>
    <n v="116486"/>
  </r>
  <r>
    <x v="14"/>
    <x v="22"/>
    <x v="1"/>
    <x v="9"/>
    <n v="60929"/>
  </r>
  <r>
    <x v="14"/>
    <x v="22"/>
    <x v="1"/>
    <x v="10"/>
    <n v="39982"/>
  </r>
  <r>
    <x v="14"/>
    <x v="22"/>
    <x v="1"/>
    <x v="11"/>
    <n v="232764"/>
  </r>
  <r>
    <x v="14"/>
    <x v="22"/>
    <x v="1"/>
    <x v="12"/>
    <n v="0"/>
  </r>
  <r>
    <x v="14"/>
    <x v="22"/>
    <x v="1"/>
    <x v="13"/>
    <n v="1703918"/>
  </r>
  <r>
    <x v="14"/>
    <x v="23"/>
    <x v="0"/>
    <x v="0"/>
    <n v="0"/>
  </r>
  <r>
    <x v="14"/>
    <x v="23"/>
    <x v="0"/>
    <x v="1"/>
    <n v="361948"/>
  </r>
  <r>
    <x v="14"/>
    <x v="23"/>
    <x v="0"/>
    <x v="2"/>
    <n v="868202"/>
  </r>
  <r>
    <x v="14"/>
    <x v="23"/>
    <x v="0"/>
    <x v="3"/>
    <n v="553107"/>
  </r>
  <r>
    <x v="14"/>
    <x v="23"/>
    <x v="0"/>
    <x v="4"/>
    <n v="6576"/>
  </r>
  <r>
    <x v="14"/>
    <x v="23"/>
    <x v="0"/>
    <x v="5"/>
    <n v="70502"/>
  </r>
  <r>
    <x v="14"/>
    <x v="23"/>
    <x v="0"/>
    <x v="6"/>
    <n v="1682014"/>
  </r>
  <r>
    <x v="14"/>
    <x v="23"/>
    <x v="0"/>
    <x v="8"/>
    <n v="1528639"/>
  </r>
  <r>
    <x v="14"/>
    <x v="23"/>
    <x v="0"/>
    <x v="9"/>
    <n v="392630"/>
  </r>
  <r>
    <x v="14"/>
    <x v="23"/>
    <x v="0"/>
    <x v="10"/>
    <n v="92961"/>
  </r>
  <r>
    <x v="14"/>
    <x v="23"/>
    <x v="0"/>
    <x v="11"/>
    <n v="527077"/>
  </r>
  <r>
    <x v="14"/>
    <x v="23"/>
    <x v="0"/>
    <x v="12"/>
    <n v="348377"/>
  </r>
  <r>
    <x v="14"/>
    <x v="23"/>
    <x v="0"/>
    <x v="13"/>
    <n v="3476585"/>
  </r>
  <r>
    <x v="14"/>
    <x v="23"/>
    <x v="1"/>
    <x v="0"/>
    <n v="0"/>
  </r>
  <r>
    <x v="14"/>
    <x v="23"/>
    <x v="1"/>
    <x v="1"/>
    <n v="367529"/>
  </r>
  <r>
    <x v="14"/>
    <x v="23"/>
    <x v="1"/>
    <x v="2"/>
    <n v="1208748"/>
  </r>
  <r>
    <x v="14"/>
    <x v="23"/>
    <x v="1"/>
    <x v="3"/>
    <n v="425536"/>
  </r>
  <r>
    <x v="14"/>
    <x v="23"/>
    <x v="1"/>
    <x v="4"/>
    <n v="6576"/>
  </r>
  <r>
    <x v="14"/>
    <x v="23"/>
    <x v="1"/>
    <x v="5"/>
    <n v="0"/>
  </r>
  <r>
    <x v="14"/>
    <x v="23"/>
    <x v="1"/>
    <x v="6"/>
    <n v="4315732"/>
  </r>
  <r>
    <x v="14"/>
    <x v="23"/>
    <x v="1"/>
    <x v="8"/>
    <n v="1528639"/>
  </r>
  <r>
    <x v="14"/>
    <x v="23"/>
    <x v="1"/>
    <x v="9"/>
    <n v="426681"/>
  </r>
  <r>
    <x v="14"/>
    <x v="23"/>
    <x v="1"/>
    <x v="10"/>
    <n v="0"/>
  </r>
  <r>
    <x v="14"/>
    <x v="23"/>
    <x v="1"/>
    <x v="11"/>
    <n v="632536"/>
  </r>
  <r>
    <x v="14"/>
    <x v="23"/>
    <x v="1"/>
    <x v="12"/>
    <n v="0"/>
  </r>
  <r>
    <x v="14"/>
    <x v="23"/>
    <x v="1"/>
    <x v="13"/>
    <n v="6459333"/>
  </r>
  <r>
    <x v="14"/>
    <x v="24"/>
    <x v="0"/>
    <x v="0"/>
    <n v="0"/>
  </r>
  <r>
    <x v="14"/>
    <x v="24"/>
    <x v="0"/>
    <x v="1"/>
    <n v="146405.908"/>
  </r>
  <r>
    <x v="14"/>
    <x v="24"/>
    <x v="0"/>
    <x v="2"/>
    <n v="379133.14799999999"/>
  </r>
  <r>
    <x v="14"/>
    <x v="24"/>
    <x v="0"/>
    <x v="3"/>
    <n v="27115.63"/>
  </r>
  <r>
    <x v="14"/>
    <x v="24"/>
    <x v="0"/>
    <x v="4"/>
    <n v="0"/>
  </r>
  <r>
    <x v="14"/>
    <x v="24"/>
    <x v="0"/>
    <x v="5"/>
    <n v="50319.046999999999"/>
  </r>
  <r>
    <x v="14"/>
    <x v="24"/>
    <x v="0"/>
    <x v="6"/>
    <n v="58532.904000000002"/>
  </r>
  <r>
    <x v="14"/>
    <x v="24"/>
    <x v="0"/>
    <x v="8"/>
    <n v="0"/>
  </r>
  <r>
    <x v="14"/>
    <x v="24"/>
    <x v="0"/>
    <x v="9"/>
    <n v="42326.535000000003"/>
  </r>
  <r>
    <x v="14"/>
    <x v="24"/>
    <x v="0"/>
    <x v="10"/>
    <n v="0"/>
  </r>
  <r>
    <x v="14"/>
    <x v="24"/>
    <x v="0"/>
    <x v="11"/>
    <n v="59428.637000000002"/>
  </r>
  <r>
    <x v="14"/>
    <x v="24"/>
    <x v="0"/>
    <x v="12"/>
    <n v="0"/>
  </r>
  <r>
    <x v="14"/>
    <x v="24"/>
    <x v="0"/>
    <x v="13"/>
    <n v="230927.56899999999"/>
  </r>
  <r>
    <x v="14"/>
    <x v="24"/>
    <x v="1"/>
    <x v="0"/>
    <n v="0"/>
  </r>
  <r>
    <x v="14"/>
    <x v="24"/>
    <x v="1"/>
    <x v="1"/>
    <n v="146866.08100000001"/>
  </r>
  <r>
    <x v="14"/>
    <x v="24"/>
    <x v="1"/>
    <x v="2"/>
    <n v="440306.76899999997"/>
  </r>
  <r>
    <x v="14"/>
    <x v="24"/>
    <x v="1"/>
    <x v="3"/>
    <n v="27115.63"/>
  </r>
  <r>
    <x v="14"/>
    <x v="24"/>
    <x v="1"/>
    <x v="4"/>
    <n v="0"/>
  </r>
  <r>
    <x v="14"/>
    <x v="24"/>
    <x v="1"/>
    <x v="5"/>
    <n v="0"/>
  </r>
  <r>
    <x v="14"/>
    <x v="24"/>
    <x v="1"/>
    <x v="6"/>
    <n v="86722.745999999999"/>
  </r>
  <r>
    <x v="14"/>
    <x v="24"/>
    <x v="1"/>
    <x v="8"/>
    <n v="27229.266"/>
  </r>
  <r>
    <x v="14"/>
    <x v="24"/>
    <x v="1"/>
    <x v="9"/>
    <n v="45436.504999999997"/>
  </r>
  <r>
    <x v="14"/>
    <x v="24"/>
    <x v="1"/>
    <x v="10"/>
    <n v="0"/>
  </r>
  <r>
    <x v="14"/>
    <x v="24"/>
    <x v="1"/>
    <x v="11"/>
    <n v="71681.266000000003"/>
  </r>
  <r>
    <x v="14"/>
    <x v="24"/>
    <x v="1"/>
    <x v="12"/>
    <n v="0"/>
  </r>
  <r>
    <x v="14"/>
    <x v="24"/>
    <x v="1"/>
    <x v="13"/>
    <n v="406521.83100000001"/>
  </r>
  <r>
    <x v="14"/>
    <x v="25"/>
    <x v="0"/>
    <x v="0"/>
    <n v="0"/>
  </r>
  <r>
    <x v="14"/>
    <x v="25"/>
    <x v="0"/>
    <x v="1"/>
    <n v="4637"/>
  </r>
  <r>
    <x v="14"/>
    <x v="25"/>
    <x v="0"/>
    <x v="2"/>
    <n v="129587"/>
  </r>
  <r>
    <x v="14"/>
    <x v="25"/>
    <x v="0"/>
    <x v="3"/>
    <n v="49422"/>
  </r>
  <r>
    <x v="14"/>
    <x v="25"/>
    <x v="0"/>
    <x v="4"/>
    <n v="0"/>
  </r>
  <r>
    <x v="14"/>
    <x v="25"/>
    <x v="0"/>
    <x v="5"/>
    <n v="101078"/>
  </r>
  <r>
    <x v="14"/>
    <x v="25"/>
    <x v="0"/>
    <x v="6"/>
    <n v="212304"/>
  </r>
  <r>
    <x v="14"/>
    <x v="25"/>
    <x v="0"/>
    <x v="8"/>
    <n v="0"/>
  </r>
  <r>
    <x v="14"/>
    <x v="25"/>
    <x v="0"/>
    <x v="9"/>
    <n v="18770"/>
  </r>
  <r>
    <x v="14"/>
    <x v="25"/>
    <x v="0"/>
    <x v="10"/>
    <n v="57586"/>
  </r>
  <r>
    <x v="14"/>
    <x v="25"/>
    <x v="0"/>
    <x v="11"/>
    <n v="74226"/>
  </r>
  <r>
    <x v="14"/>
    <x v="25"/>
    <x v="0"/>
    <x v="12"/>
    <n v="38428"/>
  </r>
  <r>
    <x v="14"/>
    <x v="25"/>
    <x v="0"/>
    <x v="13"/>
    <n v="223052"/>
  </r>
  <r>
    <x v="14"/>
    <x v="25"/>
    <x v="1"/>
    <x v="0"/>
    <n v="0"/>
  </r>
  <r>
    <x v="14"/>
    <x v="25"/>
    <x v="1"/>
    <x v="1"/>
    <n v="4637"/>
  </r>
  <r>
    <x v="14"/>
    <x v="25"/>
    <x v="1"/>
    <x v="2"/>
    <n v="195187"/>
  </r>
  <r>
    <x v="14"/>
    <x v="25"/>
    <x v="1"/>
    <x v="3"/>
    <n v="24413"/>
  </r>
  <r>
    <x v="14"/>
    <x v="25"/>
    <x v="1"/>
    <x v="4"/>
    <n v="0"/>
  </r>
  <r>
    <x v="14"/>
    <x v="25"/>
    <x v="1"/>
    <x v="5"/>
    <n v="0"/>
  </r>
  <r>
    <x v="14"/>
    <x v="25"/>
    <x v="1"/>
    <x v="6"/>
    <n v="262225"/>
  </r>
  <r>
    <x v="14"/>
    <x v="25"/>
    <x v="1"/>
    <x v="8"/>
    <n v="0"/>
  </r>
  <r>
    <x v="14"/>
    <x v="25"/>
    <x v="1"/>
    <x v="9"/>
    <n v="23428"/>
  </r>
  <r>
    <x v="14"/>
    <x v="25"/>
    <x v="1"/>
    <x v="10"/>
    <n v="0"/>
  </r>
  <r>
    <x v="14"/>
    <x v="25"/>
    <x v="1"/>
    <x v="11"/>
    <n v="104365"/>
  </r>
  <r>
    <x v="14"/>
    <x v="25"/>
    <x v="1"/>
    <x v="12"/>
    <n v="0"/>
  </r>
  <r>
    <x v="14"/>
    <x v="25"/>
    <x v="1"/>
    <x v="13"/>
    <n v="509299"/>
  </r>
  <r>
    <x v="14"/>
    <x v="26"/>
    <x v="0"/>
    <x v="0"/>
    <n v="0"/>
  </r>
  <r>
    <x v="14"/>
    <x v="26"/>
    <x v="0"/>
    <x v="1"/>
    <n v="74541"/>
  </r>
  <r>
    <x v="14"/>
    <x v="26"/>
    <x v="0"/>
    <x v="2"/>
    <n v="484186"/>
  </r>
  <r>
    <x v="14"/>
    <x v="26"/>
    <x v="0"/>
    <x v="3"/>
    <n v="117896"/>
  </r>
  <r>
    <x v="14"/>
    <x v="26"/>
    <x v="0"/>
    <x v="4"/>
    <n v="0"/>
  </r>
  <r>
    <x v="14"/>
    <x v="26"/>
    <x v="0"/>
    <x v="5"/>
    <n v="0"/>
  </r>
  <r>
    <x v="14"/>
    <x v="26"/>
    <x v="0"/>
    <x v="6"/>
    <n v="631002"/>
  </r>
  <r>
    <x v="14"/>
    <x v="26"/>
    <x v="0"/>
    <x v="8"/>
    <n v="165022"/>
  </r>
  <r>
    <x v="14"/>
    <x v="26"/>
    <x v="0"/>
    <x v="9"/>
    <n v="117670"/>
  </r>
  <r>
    <x v="14"/>
    <x v="26"/>
    <x v="0"/>
    <x v="10"/>
    <n v="76066"/>
  </r>
  <r>
    <x v="14"/>
    <x v="26"/>
    <x v="0"/>
    <x v="11"/>
    <n v="227257"/>
  </r>
  <r>
    <x v="14"/>
    <x v="26"/>
    <x v="0"/>
    <x v="12"/>
    <n v="23084"/>
  </r>
  <r>
    <x v="14"/>
    <x v="26"/>
    <x v="0"/>
    <x v="13"/>
    <n v="1144378"/>
  </r>
  <r>
    <x v="14"/>
    <x v="26"/>
    <x v="1"/>
    <x v="0"/>
    <n v="0"/>
  </r>
  <r>
    <x v="14"/>
    <x v="26"/>
    <x v="1"/>
    <x v="1"/>
    <n v="79829"/>
  </r>
  <r>
    <x v="14"/>
    <x v="26"/>
    <x v="1"/>
    <x v="2"/>
    <n v="500678"/>
  </r>
  <r>
    <x v="14"/>
    <x v="26"/>
    <x v="1"/>
    <x v="3"/>
    <n v="117896"/>
  </r>
  <r>
    <x v="14"/>
    <x v="26"/>
    <x v="1"/>
    <x v="4"/>
    <n v="0"/>
  </r>
  <r>
    <x v="14"/>
    <x v="26"/>
    <x v="1"/>
    <x v="5"/>
    <n v="0"/>
  </r>
  <r>
    <x v="14"/>
    <x v="26"/>
    <x v="1"/>
    <x v="6"/>
    <n v="1096225"/>
  </r>
  <r>
    <x v="14"/>
    <x v="26"/>
    <x v="1"/>
    <x v="8"/>
    <n v="165022"/>
  </r>
  <r>
    <x v="14"/>
    <x v="26"/>
    <x v="1"/>
    <x v="9"/>
    <n v="150094"/>
  </r>
  <r>
    <x v="14"/>
    <x v="26"/>
    <x v="1"/>
    <x v="10"/>
    <n v="0"/>
  </r>
  <r>
    <x v="14"/>
    <x v="26"/>
    <x v="1"/>
    <x v="11"/>
    <n v="305687"/>
  </r>
  <r>
    <x v="14"/>
    <x v="26"/>
    <x v="1"/>
    <x v="12"/>
    <n v="0"/>
  </r>
  <r>
    <x v="14"/>
    <x v="26"/>
    <x v="1"/>
    <x v="13"/>
    <n v="1719793"/>
  </r>
  <r>
    <x v="14"/>
    <x v="27"/>
    <x v="0"/>
    <x v="0"/>
    <n v="0"/>
  </r>
  <r>
    <x v="14"/>
    <x v="27"/>
    <x v="0"/>
    <x v="1"/>
    <n v="91080"/>
  </r>
  <r>
    <x v="14"/>
    <x v="27"/>
    <x v="0"/>
    <x v="2"/>
    <n v="487799"/>
  </r>
  <r>
    <x v="14"/>
    <x v="27"/>
    <x v="0"/>
    <x v="3"/>
    <n v="82819"/>
  </r>
  <r>
    <x v="14"/>
    <x v="27"/>
    <x v="0"/>
    <x v="4"/>
    <n v="13388"/>
  </r>
  <r>
    <x v="14"/>
    <x v="27"/>
    <x v="0"/>
    <x v="5"/>
    <n v="0"/>
  </r>
  <r>
    <x v="14"/>
    <x v="27"/>
    <x v="0"/>
    <x v="6"/>
    <n v="27055"/>
  </r>
  <r>
    <x v="14"/>
    <x v="27"/>
    <x v="0"/>
    <x v="8"/>
    <n v="0"/>
  </r>
  <r>
    <x v="14"/>
    <x v="27"/>
    <x v="0"/>
    <x v="9"/>
    <n v="28393"/>
  </r>
  <r>
    <x v="14"/>
    <x v="27"/>
    <x v="0"/>
    <x v="10"/>
    <n v="148161"/>
  </r>
  <r>
    <x v="14"/>
    <x v="27"/>
    <x v="0"/>
    <x v="11"/>
    <n v="26927"/>
  </r>
  <r>
    <x v="14"/>
    <x v="27"/>
    <x v="0"/>
    <x v="12"/>
    <n v="11952"/>
  </r>
  <r>
    <x v="14"/>
    <x v="27"/>
    <x v="0"/>
    <x v="13"/>
    <n v="189892"/>
  </r>
  <r>
    <x v="14"/>
    <x v="27"/>
    <x v="1"/>
    <x v="0"/>
    <n v="0"/>
  </r>
  <r>
    <x v="14"/>
    <x v="27"/>
    <x v="1"/>
    <x v="1"/>
    <n v="104274"/>
  </r>
  <r>
    <x v="14"/>
    <x v="27"/>
    <x v="1"/>
    <x v="2"/>
    <n v="470286"/>
  </r>
  <r>
    <x v="14"/>
    <x v="27"/>
    <x v="1"/>
    <x v="3"/>
    <n v="82819"/>
  </r>
  <r>
    <x v="14"/>
    <x v="27"/>
    <x v="1"/>
    <x v="4"/>
    <n v="13388"/>
  </r>
  <r>
    <x v="14"/>
    <x v="27"/>
    <x v="1"/>
    <x v="5"/>
    <n v="0"/>
  </r>
  <r>
    <x v="14"/>
    <x v="27"/>
    <x v="1"/>
    <x v="6"/>
    <n v="51102"/>
  </r>
  <r>
    <x v="14"/>
    <x v="27"/>
    <x v="1"/>
    <x v="8"/>
    <n v="0"/>
  </r>
  <r>
    <x v="14"/>
    <x v="27"/>
    <x v="1"/>
    <x v="9"/>
    <n v="34762"/>
  </r>
  <r>
    <x v="14"/>
    <x v="27"/>
    <x v="1"/>
    <x v="10"/>
    <n v="0"/>
  </r>
  <r>
    <x v="14"/>
    <x v="27"/>
    <x v="1"/>
    <x v="11"/>
    <n v="29265"/>
  </r>
  <r>
    <x v="14"/>
    <x v="27"/>
    <x v="1"/>
    <x v="12"/>
    <n v="0"/>
  </r>
  <r>
    <x v="14"/>
    <x v="27"/>
    <x v="1"/>
    <x v="13"/>
    <n v="315410"/>
  </r>
  <r>
    <x v="14"/>
    <x v="28"/>
    <x v="0"/>
    <x v="0"/>
    <n v="0"/>
  </r>
  <r>
    <x v="14"/>
    <x v="28"/>
    <x v="0"/>
    <x v="1"/>
    <n v="18638"/>
  </r>
  <r>
    <x v="14"/>
    <x v="28"/>
    <x v="0"/>
    <x v="2"/>
    <n v="77039"/>
  </r>
  <r>
    <x v="14"/>
    <x v="28"/>
    <x v="0"/>
    <x v="3"/>
    <n v="4602"/>
  </r>
  <r>
    <x v="14"/>
    <x v="28"/>
    <x v="0"/>
    <x v="4"/>
    <n v="0"/>
  </r>
  <r>
    <x v="14"/>
    <x v="28"/>
    <x v="0"/>
    <x v="5"/>
    <n v="14701"/>
  </r>
  <r>
    <x v="14"/>
    <x v="28"/>
    <x v="0"/>
    <x v="6"/>
    <n v="3276"/>
  </r>
  <r>
    <x v="14"/>
    <x v="28"/>
    <x v="0"/>
    <x v="8"/>
    <n v="0"/>
  </r>
  <r>
    <x v="14"/>
    <x v="28"/>
    <x v="0"/>
    <x v="9"/>
    <n v="16892"/>
  </r>
  <r>
    <x v="14"/>
    <x v="28"/>
    <x v="0"/>
    <x v="10"/>
    <n v="5298"/>
  </r>
  <r>
    <x v="14"/>
    <x v="28"/>
    <x v="0"/>
    <x v="11"/>
    <n v="11928"/>
  </r>
  <r>
    <x v="14"/>
    <x v="28"/>
    <x v="0"/>
    <x v="12"/>
    <n v="0"/>
  </r>
  <r>
    <x v="14"/>
    <x v="28"/>
    <x v="0"/>
    <x v="13"/>
    <n v="32112"/>
  </r>
  <r>
    <x v="14"/>
    <x v="28"/>
    <x v="1"/>
    <x v="0"/>
    <n v="0"/>
  </r>
  <r>
    <x v="14"/>
    <x v="28"/>
    <x v="1"/>
    <x v="1"/>
    <n v="24544"/>
  </r>
  <r>
    <x v="14"/>
    <x v="28"/>
    <x v="1"/>
    <x v="2"/>
    <n v="77532"/>
  </r>
  <r>
    <x v="14"/>
    <x v="28"/>
    <x v="1"/>
    <x v="3"/>
    <n v="4602"/>
  </r>
  <r>
    <x v="14"/>
    <x v="28"/>
    <x v="1"/>
    <x v="4"/>
    <n v="0"/>
  </r>
  <r>
    <x v="14"/>
    <x v="28"/>
    <x v="1"/>
    <x v="5"/>
    <n v="0"/>
  </r>
  <r>
    <x v="14"/>
    <x v="28"/>
    <x v="1"/>
    <x v="6"/>
    <n v="3276"/>
  </r>
  <r>
    <x v="14"/>
    <x v="28"/>
    <x v="1"/>
    <x v="8"/>
    <n v="0"/>
  </r>
  <r>
    <x v="14"/>
    <x v="28"/>
    <x v="1"/>
    <x v="9"/>
    <n v="16892"/>
  </r>
  <r>
    <x v="14"/>
    <x v="28"/>
    <x v="1"/>
    <x v="10"/>
    <n v="0"/>
  </r>
  <r>
    <x v="14"/>
    <x v="28"/>
    <x v="1"/>
    <x v="11"/>
    <n v="11928"/>
  </r>
  <r>
    <x v="14"/>
    <x v="28"/>
    <x v="1"/>
    <x v="12"/>
    <n v="0"/>
  </r>
  <r>
    <x v="14"/>
    <x v="28"/>
    <x v="1"/>
    <x v="13"/>
    <n v="46698"/>
  </r>
  <r>
    <x v="14"/>
    <x v="29"/>
    <x v="0"/>
    <x v="0"/>
    <n v="0"/>
  </r>
  <r>
    <x v="14"/>
    <x v="29"/>
    <x v="0"/>
    <x v="1"/>
    <n v="33187"/>
  </r>
  <r>
    <x v="14"/>
    <x v="29"/>
    <x v="0"/>
    <x v="2"/>
    <n v="299452"/>
  </r>
  <r>
    <x v="14"/>
    <x v="29"/>
    <x v="0"/>
    <x v="3"/>
    <n v="70148"/>
  </r>
  <r>
    <x v="14"/>
    <x v="29"/>
    <x v="0"/>
    <x v="4"/>
    <n v="0"/>
  </r>
  <r>
    <x v="14"/>
    <x v="29"/>
    <x v="0"/>
    <x v="5"/>
    <n v="11420"/>
  </r>
  <r>
    <x v="14"/>
    <x v="29"/>
    <x v="0"/>
    <x v="6"/>
    <n v="6557"/>
  </r>
  <r>
    <x v="14"/>
    <x v="29"/>
    <x v="0"/>
    <x v="8"/>
    <n v="0"/>
  </r>
  <r>
    <x v="14"/>
    <x v="29"/>
    <x v="0"/>
    <x v="9"/>
    <n v="12686"/>
  </r>
  <r>
    <x v="14"/>
    <x v="29"/>
    <x v="0"/>
    <x v="10"/>
    <n v="53071"/>
  </r>
  <r>
    <x v="14"/>
    <x v="29"/>
    <x v="0"/>
    <x v="11"/>
    <n v="14296"/>
  </r>
  <r>
    <x v="14"/>
    <x v="29"/>
    <x v="0"/>
    <x v="12"/>
    <n v="2031"/>
  </r>
  <r>
    <x v="14"/>
    <x v="29"/>
    <x v="0"/>
    <x v="13"/>
    <n v="141824"/>
  </r>
  <r>
    <x v="14"/>
    <x v="29"/>
    <x v="1"/>
    <x v="0"/>
    <n v="0"/>
  </r>
  <r>
    <x v="14"/>
    <x v="29"/>
    <x v="1"/>
    <x v="1"/>
    <n v="33187"/>
  </r>
  <r>
    <x v="14"/>
    <x v="29"/>
    <x v="1"/>
    <x v="2"/>
    <n v="274439"/>
  </r>
  <r>
    <x v="14"/>
    <x v="29"/>
    <x v="1"/>
    <x v="3"/>
    <n v="70148"/>
  </r>
  <r>
    <x v="14"/>
    <x v="29"/>
    <x v="1"/>
    <x v="4"/>
    <n v="3881"/>
  </r>
  <r>
    <x v="14"/>
    <x v="29"/>
    <x v="1"/>
    <x v="5"/>
    <n v="0"/>
  </r>
  <r>
    <x v="14"/>
    <x v="29"/>
    <x v="1"/>
    <x v="6"/>
    <n v="6557"/>
  </r>
  <r>
    <x v="14"/>
    <x v="29"/>
    <x v="1"/>
    <x v="8"/>
    <n v="0"/>
  </r>
  <r>
    <x v="14"/>
    <x v="29"/>
    <x v="1"/>
    <x v="9"/>
    <n v="14745"/>
  </r>
  <r>
    <x v="14"/>
    <x v="29"/>
    <x v="1"/>
    <x v="10"/>
    <n v="0"/>
  </r>
  <r>
    <x v="14"/>
    <x v="29"/>
    <x v="1"/>
    <x v="11"/>
    <n v="14296"/>
  </r>
  <r>
    <x v="14"/>
    <x v="29"/>
    <x v="1"/>
    <x v="12"/>
    <n v="0"/>
  </r>
  <r>
    <x v="14"/>
    <x v="29"/>
    <x v="1"/>
    <x v="13"/>
    <n v="173331"/>
  </r>
  <r>
    <x v="14"/>
    <x v="31"/>
    <x v="0"/>
    <x v="0"/>
    <n v="0"/>
  </r>
  <r>
    <x v="14"/>
    <x v="31"/>
    <x v="0"/>
    <x v="1"/>
    <n v="7052"/>
  </r>
  <r>
    <x v="14"/>
    <x v="31"/>
    <x v="0"/>
    <x v="2"/>
    <n v="415030"/>
  </r>
  <r>
    <x v="14"/>
    <x v="31"/>
    <x v="0"/>
    <x v="3"/>
    <n v="55693"/>
  </r>
  <r>
    <x v="14"/>
    <x v="31"/>
    <x v="0"/>
    <x v="4"/>
    <n v="0"/>
  </r>
  <r>
    <x v="14"/>
    <x v="31"/>
    <x v="0"/>
    <x v="5"/>
    <n v="0"/>
  </r>
  <r>
    <x v="14"/>
    <x v="31"/>
    <x v="0"/>
    <x v="6"/>
    <n v="268054"/>
  </r>
  <r>
    <x v="14"/>
    <x v="31"/>
    <x v="0"/>
    <x v="8"/>
    <n v="33237"/>
  </r>
  <r>
    <x v="14"/>
    <x v="31"/>
    <x v="0"/>
    <x v="9"/>
    <n v="50254"/>
  </r>
  <r>
    <x v="14"/>
    <x v="31"/>
    <x v="0"/>
    <x v="10"/>
    <n v="73946"/>
  </r>
  <r>
    <x v="14"/>
    <x v="31"/>
    <x v="0"/>
    <x v="11"/>
    <n v="75251"/>
  </r>
  <r>
    <x v="14"/>
    <x v="31"/>
    <x v="0"/>
    <x v="12"/>
    <n v="6317"/>
  </r>
  <r>
    <x v="14"/>
    <x v="31"/>
    <x v="0"/>
    <x v="13"/>
    <n v="610944"/>
  </r>
  <r>
    <x v="14"/>
    <x v="31"/>
    <x v="1"/>
    <x v="0"/>
    <n v="0"/>
  </r>
  <r>
    <x v="14"/>
    <x v="31"/>
    <x v="1"/>
    <x v="1"/>
    <n v="8662"/>
  </r>
  <r>
    <x v="14"/>
    <x v="31"/>
    <x v="1"/>
    <x v="2"/>
    <n v="343558"/>
  </r>
  <r>
    <x v="14"/>
    <x v="31"/>
    <x v="1"/>
    <x v="3"/>
    <n v="40992"/>
  </r>
  <r>
    <x v="14"/>
    <x v="31"/>
    <x v="1"/>
    <x v="4"/>
    <n v="0"/>
  </r>
  <r>
    <x v="14"/>
    <x v="31"/>
    <x v="1"/>
    <x v="5"/>
    <n v="0"/>
  </r>
  <r>
    <x v="14"/>
    <x v="31"/>
    <x v="1"/>
    <x v="6"/>
    <n v="401097"/>
  </r>
  <r>
    <x v="14"/>
    <x v="31"/>
    <x v="1"/>
    <x v="8"/>
    <n v="33237"/>
  </r>
  <r>
    <x v="14"/>
    <x v="31"/>
    <x v="1"/>
    <x v="9"/>
    <n v="54762"/>
  </r>
  <r>
    <x v="14"/>
    <x v="31"/>
    <x v="1"/>
    <x v="10"/>
    <n v="0"/>
  </r>
  <r>
    <x v="14"/>
    <x v="31"/>
    <x v="1"/>
    <x v="11"/>
    <n v="88054"/>
  </r>
  <r>
    <x v="14"/>
    <x v="31"/>
    <x v="1"/>
    <x v="12"/>
    <n v="0"/>
  </r>
  <r>
    <x v="14"/>
    <x v="31"/>
    <x v="1"/>
    <x v="13"/>
    <n v="761530"/>
  </r>
  <r>
    <x v="14"/>
    <x v="32"/>
    <x v="0"/>
    <x v="0"/>
    <n v="0"/>
  </r>
  <r>
    <x v="14"/>
    <x v="32"/>
    <x v="0"/>
    <x v="1"/>
    <n v="154181"/>
  </r>
  <r>
    <x v="14"/>
    <x v="32"/>
    <x v="0"/>
    <x v="2"/>
    <n v="1146280"/>
  </r>
  <r>
    <x v="14"/>
    <x v="32"/>
    <x v="0"/>
    <x v="3"/>
    <n v="237580"/>
  </r>
  <r>
    <x v="14"/>
    <x v="32"/>
    <x v="0"/>
    <x v="4"/>
    <n v="9"/>
  </r>
  <r>
    <x v="14"/>
    <x v="32"/>
    <x v="0"/>
    <x v="5"/>
    <n v="0"/>
  </r>
  <r>
    <x v="14"/>
    <x v="32"/>
    <x v="0"/>
    <x v="6"/>
    <n v="2482963"/>
  </r>
  <r>
    <x v="14"/>
    <x v="32"/>
    <x v="0"/>
    <x v="8"/>
    <n v="1056239"/>
  </r>
  <r>
    <x v="14"/>
    <x v="32"/>
    <x v="0"/>
    <x v="9"/>
    <n v="498634"/>
  </r>
  <r>
    <x v="14"/>
    <x v="32"/>
    <x v="0"/>
    <x v="10"/>
    <n v="0"/>
  </r>
  <r>
    <x v="14"/>
    <x v="32"/>
    <x v="0"/>
    <x v="11"/>
    <n v="1249465"/>
  </r>
  <r>
    <x v="14"/>
    <x v="32"/>
    <x v="0"/>
    <x v="12"/>
    <n v="86073"/>
  </r>
  <r>
    <x v="14"/>
    <x v="32"/>
    <x v="0"/>
    <x v="13"/>
    <n v="5130616"/>
  </r>
  <r>
    <x v="14"/>
    <x v="32"/>
    <x v="1"/>
    <x v="0"/>
    <n v="5582"/>
  </r>
  <r>
    <x v="14"/>
    <x v="32"/>
    <x v="1"/>
    <x v="1"/>
    <n v="194784"/>
  </r>
  <r>
    <x v="14"/>
    <x v="32"/>
    <x v="1"/>
    <x v="2"/>
    <n v="2006561"/>
  </r>
  <r>
    <x v="14"/>
    <x v="32"/>
    <x v="1"/>
    <x v="3"/>
    <n v="234721"/>
  </r>
  <r>
    <x v="14"/>
    <x v="32"/>
    <x v="1"/>
    <x v="4"/>
    <n v="21150"/>
  </r>
  <r>
    <x v="14"/>
    <x v="32"/>
    <x v="1"/>
    <x v="5"/>
    <n v="0"/>
  </r>
  <r>
    <x v="14"/>
    <x v="32"/>
    <x v="1"/>
    <x v="6"/>
    <n v="3554584"/>
  </r>
  <r>
    <x v="14"/>
    <x v="32"/>
    <x v="1"/>
    <x v="8"/>
    <n v="1158093"/>
  </r>
  <r>
    <x v="14"/>
    <x v="32"/>
    <x v="1"/>
    <x v="9"/>
    <n v="579694"/>
  </r>
  <r>
    <x v="14"/>
    <x v="32"/>
    <x v="1"/>
    <x v="10"/>
    <n v="0"/>
  </r>
  <r>
    <x v="14"/>
    <x v="32"/>
    <x v="1"/>
    <x v="11"/>
    <n v="1374630"/>
  </r>
  <r>
    <x v="14"/>
    <x v="32"/>
    <x v="1"/>
    <x v="12"/>
    <n v="0"/>
  </r>
  <r>
    <x v="14"/>
    <x v="32"/>
    <x v="1"/>
    <x v="13"/>
    <n v="7069101"/>
  </r>
  <r>
    <x v="14"/>
    <x v="33"/>
    <x v="0"/>
    <x v="0"/>
    <n v="0"/>
  </r>
  <r>
    <x v="14"/>
    <x v="33"/>
    <x v="0"/>
    <x v="1"/>
    <n v="150177"/>
  </r>
  <r>
    <x v="14"/>
    <x v="33"/>
    <x v="0"/>
    <x v="2"/>
    <n v="1439679"/>
  </r>
  <r>
    <x v="14"/>
    <x v="33"/>
    <x v="0"/>
    <x v="3"/>
    <n v="104939"/>
  </r>
  <r>
    <x v="14"/>
    <x v="33"/>
    <x v="0"/>
    <x v="4"/>
    <n v="939"/>
  </r>
  <r>
    <x v="14"/>
    <x v="33"/>
    <x v="0"/>
    <x v="5"/>
    <n v="139817"/>
  </r>
  <r>
    <x v="14"/>
    <x v="33"/>
    <x v="0"/>
    <x v="6"/>
    <n v="81127"/>
  </r>
  <r>
    <x v="14"/>
    <x v="33"/>
    <x v="0"/>
    <x v="8"/>
    <n v="133558"/>
  </r>
  <r>
    <x v="14"/>
    <x v="33"/>
    <x v="0"/>
    <x v="9"/>
    <n v="169878"/>
  </r>
  <r>
    <x v="14"/>
    <x v="33"/>
    <x v="0"/>
    <x v="10"/>
    <n v="494553"/>
  </r>
  <r>
    <x v="14"/>
    <x v="33"/>
    <x v="0"/>
    <x v="11"/>
    <n v="148776"/>
  </r>
  <r>
    <x v="14"/>
    <x v="33"/>
    <x v="0"/>
    <x v="12"/>
    <n v="0"/>
  </r>
  <r>
    <x v="14"/>
    <x v="33"/>
    <x v="0"/>
    <x v="13"/>
    <n v="742837"/>
  </r>
  <r>
    <x v="14"/>
    <x v="33"/>
    <x v="1"/>
    <x v="0"/>
    <n v="0"/>
  </r>
  <r>
    <x v="14"/>
    <x v="33"/>
    <x v="1"/>
    <x v="1"/>
    <n v="154322"/>
  </r>
  <r>
    <x v="14"/>
    <x v="33"/>
    <x v="1"/>
    <x v="2"/>
    <n v="1166145"/>
  </r>
  <r>
    <x v="14"/>
    <x v="33"/>
    <x v="1"/>
    <x v="3"/>
    <n v="84939"/>
  </r>
  <r>
    <x v="14"/>
    <x v="33"/>
    <x v="1"/>
    <x v="4"/>
    <n v="11251"/>
  </r>
  <r>
    <x v="14"/>
    <x v="33"/>
    <x v="1"/>
    <x v="5"/>
    <n v="0"/>
  </r>
  <r>
    <x v="14"/>
    <x v="33"/>
    <x v="1"/>
    <x v="6"/>
    <n v="431619"/>
  </r>
  <r>
    <x v="14"/>
    <x v="33"/>
    <x v="1"/>
    <x v="8"/>
    <n v="133558"/>
  </r>
  <r>
    <x v="14"/>
    <x v="33"/>
    <x v="1"/>
    <x v="9"/>
    <n v="278106"/>
  </r>
  <r>
    <x v="14"/>
    <x v="33"/>
    <x v="1"/>
    <x v="10"/>
    <n v="0"/>
  </r>
  <r>
    <x v="14"/>
    <x v="33"/>
    <x v="1"/>
    <x v="11"/>
    <n v="182929"/>
  </r>
  <r>
    <x v="14"/>
    <x v="33"/>
    <x v="1"/>
    <x v="12"/>
    <n v="0"/>
  </r>
  <r>
    <x v="14"/>
    <x v="33"/>
    <x v="1"/>
    <x v="13"/>
    <n v="1385633"/>
  </r>
  <r>
    <x v="14"/>
    <x v="34"/>
    <x v="0"/>
    <x v="0"/>
    <n v="0"/>
  </r>
  <r>
    <x v="14"/>
    <x v="34"/>
    <x v="0"/>
    <x v="1"/>
    <n v="5853"/>
  </r>
  <r>
    <x v="14"/>
    <x v="34"/>
    <x v="0"/>
    <x v="2"/>
    <n v="831433"/>
  </r>
  <r>
    <x v="14"/>
    <x v="34"/>
    <x v="0"/>
    <x v="3"/>
    <n v="154920"/>
  </r>
  <r>
    <x v="14"/>
    <x v="34"/>
    <x v="0"/>
    <x v="4"/>
    <n v="0"/>
  </r>
  <r>
    <x v="14"/>
    <x v="34"/>
    <x v="0"/>
    <x v="5"/>
    <n v="145838"/>
  </r>
  <r>
    <x v="14"/>
    <x v="34"/>
    <x v="0"/>
    <x v="6"/>
    <n v="457914"/>
  </r>
  <r>
    <x v="14"/>
    <x v="34"/>
    <x v="0"/>
    <x v="8"/>
    <n v="231360"/>
  </r>
  <r>
    <x v="14"/>
    <x v="34"/>
    <x v="0"/>
    <x v="9"/>
    <n v="109186"/>
  </r>
  <r>
    <x v="14"/>
    <x v="34"/>
    <x v="0"/>
    <x v="10"/>
    <n v="112472"/>
  </r>
  <r>
    <x v="14"/>
    <x v="34"/>
    <x v="0"/>
    <x v="11"/>
    <n v="217340"/>
  </r>
  <r>
    <x v="14"/>
    <x v="34"/>
    <x v="0"/>
    <x v="12"/>
    <n v="0"/>
  </r>
  <r>
    <x v="14"/>
    <x v="34"/>
    <x v="0"/>
    <x v="13"/>
    <n v="1209778"/>
  </r>
  <r>
    <x v="14"/>
    <x v="34"/>
    <x v="1"/>
    <x v="0"/>
    <n v="0"/>
  </r>
  <r>
    <x v="14"/>
    <x v="34"/>
    <x v="1"/>
    <x v="1"/>
    <n v="6143"/>
  </r>
  <r>
    <x v="14"/>
    <x v="34"/>
    <x v="1"/>
    <x v="2"/>
    <n v="658896"/>
  </r>
  <r>
    <x v="14"/>
    <x v="34"/>
    <x v="1"/>
    <x v="3"/>
    <n v="150702"/>
  </r>
  <r>
    <x v="14"/>
    <x v="34"/>
    <x v="1"/>
    <x v="4"/>
    <n v="0"/>
  </r>
  <r>
    <x v="14"/>
    <x v="34"/>
    <x v="1"/>
    <x v="5"/>
    <n v="0"/>
  </r>
  <r>
    <x v="14"/>
    <x v="34"/>
    <x v="1"/>
    <x v="6"/>
    <n v="770811"/>
  </r>
  <r>
    <x v="14"/>
    <x v="34"/>
    <x v="1"/>
    <x v="8"/>
    <n v="231360"/>
  </r>
  <r>
    <x v="14"/>
    <x v="34"/>
    <x v="1"/>
    <x v="9"/>
    <n v="110244"/>
  </r>
  <r>
    <x v="14"/>
    <x v="34"/>
    <x v="1"/>
    <x v="10"/>
    <n v="0"/>
  </r>
  <r>
    <x v="14"/>
    <x v="34"/>
    <x v="1"/>
    <x v="11"/>
    <n v="235023"/>
  </r>
  <r>
    <x v="14"/>
    <x v="34"/>
    <x v="1"/>
    <x v="12"/>
    <n v="0"/>
  </r>
  <r>
    <x v="14"/>
    <x v="34"/>
    <x v="1"/>
    <x v="13"/>
    <n v="1629001"/>
  </r>
  <r>
    <x v="14"/>
    <x v="35"/>
    <x v="0"/>
    <x v="0"/>
    <n v="0"/>
  </r>
  <r>
    <x v="14"/>
    <x v="35"/>
    <x v="0"/>
    <x v="1"/>
    <n v="661194"/>
  </r>
  <r>
    <x v="14"/>
    <x v="35"/>
    <x v="0"/>
    <x v="2"/>
    <n v="1127266"/>
  </r>
  <r>
    <x v="14"/>
    <x v="35"/>
    <x v="0"/>
    <x v="3"/>
    <n v="39845"/>
  </r>
  <r>
    <x v="14"/>
    <x v="35"/>
    <x v="0"/>
    <x v="4"/>
    <n v="0"/>
  </r>
  <r>
    <x v="14"/>
    <x v="35"/>
    <x v="0"/>
    <x v="5"/>
    <n v="5612"/>
  </r>
  <r>
    <x v="14"/>
    <x v="35"/>
    <x v="0"/>
    <x v="6"/>
    <n v="0"/>
  </r>
  <r>
    <x v="14"/>
    <x v="35"/>
    <x v="0"/>
    <x v="8"/>
    <n v="150561"/>
  </r>
  <r>
    <x v="14"/>
    <x v="35"/>
    <x v="0"/>
    <x v="9"/>
    <n v="50684"/>
  </r>
  <r>
    <x v="14"/>
    <x v="35"/>
    <x v="0"/>
    <x v="10"/>
    <n v="258699"/>
  </r>
  <r>
    <x v="14"/>
    <x v="35"/>
    <x v="0"/>
    <x v="11"/>
    <n v="32769"/>
  </r>
  <r>
    <x v="14"/>
    <x v="35"/>
    <x v="0"/>
    <x v="12"/>
    <n v="132301"/>
  </r>
  <r>
    <x v="14"/>
    <x v="35"/>
    <x v="0"/>
    <x v="13"/>
    <n v="426863"/>
  </r>
  <r>
    <x v="14"/>
    <x v="35"/>
    <x v="1"/>
    <x v="0"/>
    <n v="0"/>
  </r>
  <r>
    <x v="14"/>
    <x v="35"/>
    <x v="1"/>
    <x v="1"/>
    <n v="664398"/>
  </r>
  <r>
    <x v="14"/>
    <x v="35"/>
    <x v="1"/>
    <x v="2"/>
    <n v="1246740"/>
  </r>
  <r>
    <x v="14"/>
    <x v="35"/>
    <x v="1"/>
    <x v="3"/>
    <n v="39845"/>
  </r>
  <r>
    <x v="14"/>
    <x v="35"/>
    <x v="1"/>
    <x v="4"/>
    <n v="0"/>
  </r>
  <r>
    <x v="14"/>
    <x v="35"/>
    <x v="1"/>
    <x v="5"/>
    <n v="0"/>
  </r>
  <r>
    <x v="14"/>
    <x v="35"/>
    <x v="1"/>
    <x v="6"/>
    <n v="259153"/>
  </r>
  <r>
    <x v="14"/>
    <x v="35"/>
    <x v="1"/>
    <x v="8"/>
    <n v="150561"/>
  </r>
  <r>
    <x v="14"/>
    <x v="35"/>
    <x v="1"/>
    <x v="9"/>
    <n v="60316"/>
  </r>
  <r>
    <x v="14"/>
    <x v="35"/>
    <x v="1"/>
    <x v="10"/>
    <n v="0"/>
  </r>
  <r>
    <x v="14"/>
    <x v="35"/>
    <x v="1"/>
    <x v="11"/>
    <n v="49656"/>
  </r>
  <r>
    <x v="14"/>
    <x v="35"/>
    <x v="1"/>
    <x v="12"/>
    <n v="0"/>
  </r>
  <r>
    <x v="14"/>
    <x v="35"/>
    <x v="1"/>
    <x v="13"/>
    <n v="941551"/>
  </r>
  <r>
    <x v="14"/>
    <x v="36"/>
    <x v="0"/>
    <x v="0"/>
    <n v="0"/>
  </r>
  <r>
    <x v="14"/>
    <x v="36"/>
    <x v="0"/>
    <x v="1"/>
    <n v="32110"/>
  </r>
  <r>
    <x v="14"/>
    <x v="36"/>
    <x v="0"/>
    <x v="2"/>
    <n v="92455"/>
  </r>
  <r>
    <x v="14"/>
    <x v="36"/>
    <x v="0"/>
    <x v="3"/>
    <n v="9048"/>
  </r>
  <r>
    <x v="14"/>
    <x v="36"/>
    <x v="0"/>
    <x v="4"/>
    <n v="0"/>
  </r>
  <r>
    <x v="14"/>
    <x v="36"/>
    <x v="0"/>
    <x v="5"/>
    <n v="0"/>
  </r>
  <r>
    <x v="14"/>
    <x v="36"/>
    <x v="0"/>
    <x v="6"/>
    <n v="0"/>
  </r>
  <r>
    <x v="14"/>
    <x v="36"/>
    <x v="0"/>
    <x v="8"/>
    <n v="0"/>
  </r>
  <r>
    <x v="14"/>
    <x v="36"/>
    <x v="0"/>
    <x v="9"/>
    <n v="15070"/>
  </r>
  <r>
    <x v="14"/>
    <x v="36"/>
    <x v="0"/>
    <x v="10"/>
    <n v="27589"/>
  </r>
  <r>
    <x v="14"/>
    <x v="36"/>
    <x v="0"/>
    <x v="11"/>
    <n v="4742"/>
  </r>
  <r>
    <x v="14"/>
    <x v="36"/>
    <x v="0"/>
    <x v="12"/>
    <n v="0"/>
  </r>
  <r>
    <x v="14"/>
    <x v="36"/>
    <x v="0"/>
    <x v="13"/>
    <n v="13380"/>
  </r>
  <r>
    <x v="14"/>
    <x v="36"/>
    <x v="1"/>
    <x v="0"/>
    <n v="0"/>
  </r>
  <r>
    <x v="14"/>
    <x v="36"/>
    <x v="1"/>
    <x v="1"/>
    <n v="32110"/>
  </r>
  <r>
    <x v="14"/>
    <x v="36"/>
    <x v="1"/>
    <x v="2"/>
    <n v="90311"/>
  </r>
  <r>
    <x v="14"/>
    <x v="36"/>
    <x v="1"/>
    <x v="3"/>
    <n v="4048"/>
  </r>
  <r>
    <x v="14"/>
    <x v="36"/>
    <x v="1"/>
    <x v="4"/>
    <n v="0"/>
  </r>
  <r>
    <x v="14"/>
    <x v="36"/>
    <x v="1"/>
    <x v="5"/>
    <n v="0"/>
  </r>
  <r>
    <x v="14"/>
    <x v="36"/>
    <x v="1"/>
    <x v="6"/>
    <n v="18210"/>
  </r>
  <r>
    <x v="14"/>
    <x v="36"/>
    <x v="1"/>
    <x v="8"/>
    <n v="0"/>
  </r>
  <r>
    <x v="14"/>
    <x v="36"/>
    <x v="1"/>
    <x v="9"/>
    <n v="18760"/>
  </r>
  <r>
    <x v="14"/>
    <x v="36"/>
    <x v="1"/>
    <x v="10"/>
    <n v="0"/>
  </r>
  <r>
    <x v="14"/>
    <x v="36"/>
    <x v="1"/>
    <x v="11"/>
    <n v="7869"/>
  </r>
  <r>
    <x v="14"/>
    <x v="36"/>
    <x v="1"/>
    <x v="12"/>
    <n v="0"/>
  </r>
  <r>
    <x v="14"/>
    <x v="36"/>
    <x v="1"/>
    <x v="13"/>
    <n v="61472"/>
  </r>
  <r>
    <x v="14"/>
    <x v="37"/>
    <x v="0"/>
    <x v="0"/>
    <n v="0"/>
  </r>
  <r>
    <x v="14"/>
    <x v="37"/>
    <x v="0"/>
    <x v="1"/>
    <n v="40125"/>
  </r>
  <r>
    <x v="14"/>
    <x v="37"/>
    <x v="0"/>
    <x v="2"/>
    <n v="414686"/>
  </r>
  <r>
    <x v="14"/>
    <x v="37"/>
    <x v="0"/>
    <x v="3"/>
    <n v="75427"/>
  </r>
  <r>
    <x v="14"/>
    <x v="37"/>
    <x v="0"/>
    <x v="4"/>
    <n v="0"/>
  </r>
  <r>
    <x v="14"/>
    <x v="37"/>
    <x v="0"/>
    <x v="5"/>
    <n v="0"/>
  </r>
  <r>
    <x v="14"/>
    <x v="37"/>
    <x v="0"/>
    <x v="6"/>
    <n v="49274"/>
  </r>
  <r>
    <x v="14"/>
    <x v="37"/>
    <x v="0"/>
    <x v="8"/>
    <n v="0"/>
  </r>
  <r>
    <x v="14"/>
    <x v="37"/>
    <x v="0"/>
    <x v="9"/>
    <n v="29525"/>
  </r>
  <r>
    <x v="14"/>
    <x v="37"/>
    <x v="0"/>
    <x v="10"/>
    <n v="60840"/>
  </r>
  <r>
    <x v="14"/>
    <x v="37"/>
    <x v="0"/>
    <x v="11"/>
    <n v="49445"/>
  </r>
  <r>
    <x v="14"/>
    <x v="37"/>
    <x v="0"/>
    <x v="12"/>
    <n v="3140"/>
  </r>
  <r>
    <x v="14"/>
    <x v="37"/>
    <x v="0"/>
    <x v="13"/>
    <n v="310628"/>
  </r>
  <r>
    <x v="14"/>
    <x v="37"/>
    <x v="1"/>
    <x v="0"/>
    <n v="0"/>
  </r>
  <r>
    <x v="14"/>
    <x v="37"/>
    <x v="1"/>
    <x v="1"/>
    <n v="45299"/>
  </r>
  <r>
    <x v="14"/>
    <x v="37"/>
    <x v="1"/>
    <x v="2"/>
    <n v="411903"/>
  </r>
  <r>
    <x v="14"/>
    <x v="37"/>
    <x v="1"/>
    <x v="3"/>
    <n v="67927"/>
  </r>
  <r>
    <x v="14"/>
    <x v="37"/>
    <x v="1"/>
    <x v="4"/>
    <n v="0"/>
  </r>
  <r>
    <x v="14"/>
    <x v="37"/>
    <x v="1"/>
    <x v="5"/>
    <n v="0"/>
  </r>
  <r>
    <x v="14"/>
    <x v="37"/>
    <x v="1"/>
    <x v="6"/>
    <n v="81046"/>
  </r>
  <r>
    <x v="14"/>
    <x v="37"/>
    <x v="1"/>
    <x v="8"/>
    <n v="0"/>
  </r>
  <r>
    <x v="14"/>
    <x v="37"/>
    <x v="1"/>
    <x v="9"/>
    <n v="85693"/>
  </r>
  <r>
    <x v="14"/>
    <x v="37"/>
    <x v="1"/>
    <x v="10"/>
    <n v="0"/>
  </r>
  <r>
    <x v="14"/>
    <x v="37"/>
    <x v="1"/>
    <x v="11"/>
    <n v="109283"/>
  </r>
  <r>
    <x v="14"/>
    <x v="37"/>
    <x v="1"/>
    <x v="12"/>
    <n v="1683"/>
  </r>
  <r>
    <x v="14"/>
    <x v="37"/>
    <x v="1"/>
    <x v="13"/>
    <n v="404996"/>
  </r>
  <r>
    <x v="14"/>
    <x v="75"/>
    <x v="0"/>
    <x v="0"/>
    <n v="0"/>
  </r>
  <r>
    <x v="14"/>
    <x v="75"/>
    <x v="0"/>
    <x v="1"/>
    <n v="124510"/>
  </r>
  <r>
    <x v="14"/>
    <x v="75"/>
    <x v="0"/>
    <x v="2"/>
    <n v="242947"/>
  </r>
  <r>
    <x v="14"/>
    <x v="75"/>
    <x v="0"/>
    <x v="3"/>
    <n v="11436"/>
  </r>
  <r>
    <x v="14"/>
    <x v="75"/>
    <x v="0"/>
    <x v="4"/>
    <n v="0"/>
  </r>
  <r>
    <x v="14"/>
    <x v="75"/>
    <x v="0"/>
    <x v="5"/>
    <n v="0"/>
  </r>
  <r>
    <x v="14"/>
    <x v="75"/>
    <x v="0"/>
    <x v="6"/>
    <n v="0"/>
  </r>
  <r>
    <x v="14"/>
    <x v="75"/>
    <x v="0"/>
    <x v="8"/>
    <n v="0"/>
  </r>
  <r>
    <x v="14"/>
    <x v="75"/>
    <x v="0"/>
    <x v="9"/>
    <n v="11045"/>
  </r>
  <r>
    <x v="14"/>
    <x v="75"/>
    <x v="0"/>
    <x v="10"/>
    <n v="0"/>
  </r>
  <r>
    <x v="14"/>
    <x v="75"/>
    <x v="0"/>
    <x v="11"/>
    <n v="15954"/>
  </r>
  <r>
    <x v="14"/>
    <x v="75"/>
    <x v="0"/>
    <x v="12"/>
    <n v="0"/>
  </r>
  <r>
    <x v="14"/>
    <x v="75"/>
    <x v="0"/>
    <x v="13"/>
    <n v="111910"/>
  </r>
  <r>
    <x v="14"/>
    <x v="75"/>
    <x v="1"/>
    <x v="0"/>
    <n v="0"/>
  </r>
  <r>
    <x v="14"/>
    <x v="75"/>
    <x v="1"/>
    <x v="1"/>
    <n v="124510"/>
  </r>
  <r>
    <x v="14"/>
    <x v="75"/>
    <x v="1"/>
    <x v="2"/>
    <n v="242947"/>
  </r>
  <r>
    <x v="14"/>
    <x v="75"/>
    <x v="1"/>
    <x v="3"/>
    <n v="11436"/>
  </r>
  <r>
    <x v="14"/>
    <x v="75"/>
    <x v="1"/>
    <x v="4"/>
    <n v="0"/>
  </r>
  <r>
    <x v="14"/>
    <x v="75"/>
    <x v="1"/>
    <x v="5"/>
    <n v="0"/>
  </r>
  <r>
    <x v="14"/>
    <x v="75"/>
    <x v="1"/>
    <x v="6"/>
    <n v="0"/>
  </r>
  <r>
    <x v="14"/>
    <x v="75"/>
    <x v="1"/>
    <x v="8"/>
    <n v="0"/>
  </r>
  <r>
    <x v="14"/>
    <x v="75"/>
    <x v="1"/>
    <x v="9"/>
    <n v="11045"/>
  </r>
  <r>
    <x v="14"/>
    <x v="75"/>
    <x v="1"/>
    <x v="10"/>
    <n v="0"/>
  </r>
  <r>
    <x v="14"/>
    <x v="75"/>
    <x v="1"/>
    <x v="11"/>
    <n v="15954"/>
  </r>
  <r>
    <x v="14"/>
    <x v="75"/>
    <x v="1"/>
    <x v="12"/>
    <n v="0"/>
  </r>
  <r>
    <x v="14"/>
    <x v="75"/>
    <x v="1"/>
    <x v="13"/>
    <n v="111910"/>
  </r>
  <r>
    <x v="14"/>
    <x v="38"/>
    <x v="0"/>
    <x v="0"/>
    <n v="0"/>
  </r>
  <r>
    <x v="14"/>
    <x v="38"/>
    <x v="0"/>
    <x v="1"/>
    <n v="1331694"/>
  </r>
  <r>
    <x v="14"/>
    <x v="38"/>
    <x v="0"/>
    <x v="2"/>
    <n v="11632798"/>
  </r>
  <r>
    <x v="14"/>
    <x v="38"/>
    <x v="0"/>
    <x v="3"/>
    <n v="485909"/>
  </r>
  <r>
    <x v="14"/>
    <x v="38"/>
    <x v="0"/>
    <x v="4"/>
    <n v="0"/>
  </r>
  <r>
    <x v="14"/>
    <x v="38"/>
    <x v="0"/>
    <x v="5"/>
    <n v="63936"/>
  </r>
  <r>
    <x v="14"/>
    <x v="38"/>
    <x v="0"/>
    <x v="6"/>
    <n v="10408167"/>
  </r>
  <r>
    <x v="14"/>
    <x v="38"/>
    <x v="0"/>
    <x v="8"/>
    <n v="2520112"/>
  </r>
  <r>
    <x v="14"/>
    <x v="38"/>
    <x v="0"/>
    <x v="9"/>
    <n v="1722440"/>
  </r>
  <r>
    <x v="14"/>
    <x v="38"/>
    <x v="0"/>
    <x v="10"/>
    <n v="326494"/>
  </r>
  <r>
    <x v="14"/>
    <x v="38"/>
    <x v="0"/>
    <x v="11"/>
    <n v="2499244"/>
  </r>
  <r>
    <x v="14"/>
    <x v="38"/>
    <x v="0"/>
    <x v="12"/>
    <n v="539316"/>
  </r>
  <r>
    <x v="14"/>
    <x v="38"/>
    <x v="0"/>
    <x v="13"/>
    <n v="23669164"/>
  </r>
  <r>
    <x v="14"/>
    <x v="38"/>
    <x v="1"/>
    <x v="0"/>
    <n v="136631"/>
  </r>
  <r>
    <x v="14"/>
    <x v="38"/>
    <x v="1"/>
    <x v="1"/>
    <n v="3070404"/>
  </r>
  <r>
    <x v="14"/>
    <x v="38"/>
    <x v="1"/>
    <x v="2"/>
    <n v="18577801"/>
  </r>
  <r>
    <x v="14"/>
    <x v="38"/>
    <x v="1"/>
    <x v="3"/>
    <n v="947399"/>
  </r>
  <r>
    <x v="14"/>
    <x v="38"/>
    <x v="1"/>
    <x v="4"/>
    <n v="68159"/>
  </r>
  <r>
    <x v="14"/>
    <x v="38"/>
    <x v="1"/>
    <x v="5"/>
    <n v="15364"/>
  </r>
  <r>
    <x v="14"/>
    <x v="38"/>
    <x v="1"/>
    <x v="6"/>
    <n v="16946957"/>
  </r>
  <r>
    <x v="14"/>
    <x v="38"/>
    <x v="1"/>
    <x v="8"/>
    <n v="3428012"/>
  </r>
  <r>
    <x v="14"/>
    <x v="38"/>
    <x v="1"/>
    <x v="9"/>
    <n v="2262440"/>
  </r>
  <r>
    <x v="14"/>
    <x v="38"/>
    <x v="1"/>
    <x v="10"/>
    <n v="33979"/>
  </r>
  <r>
    <x v="14"/>
    <x v="38"/>
    <x v="1"/>
    <x v="11"/>
    <n v="3398200"/>
  </r>
  <r>
    <x v="14"/>
    <x v="38"/>
    <x v="1"/>
    <x v="12"/>
    <n v="0"/>
  </r>
  <r>
    <x v="14"/>
    <x v="38"/>
    <x v="1"/>
    <x v="13"/>
    <n v="36089856"/>
  </r>
  <r>
    <x v="14"/>
    <x v="39"/>
    <x v="0"/>
    <x v="0"/>
    <n v="0"/>
  </r>
  <r>
    <x v="14"/>
    <x v="39"/>
    <x v="0"/>
    <x v="1"/>
    <n v="193542"/>
  </r>
  <r>
    <x v="14"/>
    <x v="39"/>
    <x v="0"/>
    <x v="2"/>
    <n v="-416997"/>
  </r>
  <r>
    <x v="14"/>
    <x v="39"/>
    <x v="0"/>
    <x v="3"/>
    <n v="398348"/>
  </r>
  <r>
    <x v="14"/>
    <x v="39"/>
    <x v="0"/>
    <x v="4"/>
    <n v="665581"/>
  </r>
  <r>
    <x v="14"/>
    <x v="39"/>
    <x v="0"/>
    <x v="5"/>
    <n v="0"/>
  </r>
  <r>
    <x v="14"/>
    <x v="39"/>
    <x v="0"/>
    <x v="6"/>
    <n v="1883736"/>
  </r>
  <r>
    <x v="14"/>
    <x v="39"/>
    <x v="0"/>
    <x v="8"/>
    <n v="1838675"/>
  </r>
  <r>
    <x v="14"/>
    <x v="39"/>
    <x v="0"/>
    <x v="9"/>
    <n v="419363"/>
  </r>
  <r>
    <x v="14"/>
    <x v="39"/>
    <x v="0"/>
    <x v="10"/>
    <n v="92457"/>
  </r>
  <r>
    <x v="14"/>
    <x v="39"/>
    <x v="0"/>
    <x v="11"/>
    <n v="698817"/>
  </r>
  <r>
    <x v="14"/>
    <x v="39"/>
    <x v="0"/>
    <x v="12"/>
    <n v="134896"/>
  </r>
  <r>
    <x v="14"/>
    <x v="39"/>
    <x v="0"/>
    <x v="13"/>
    <n v="2369836"/>
  </r>
  <r>
    <x v="14"/>
    <x v="39"/>
    <x v="1"/>
    <x v="0"/>
    <n v="0"/>
  </r>
  <r>
    <x v="14"/>
    <x v="39"/>
    <x v="1"/>
    <x v="1"/>
    <n v="339051"/>
  </r>
  <r>
    <x v="14"/>
    <x v="39"/>
    <x v="1"/>
    <x v="2"/>
    <n v="683591"/>
  </r>
  <r>
    <x v="14"/>
    <x v="39"/>
    <x v="1"/>
    <x v="3"/>
    <n v="327932"/>
  </r>
  <r>
    <x v="14"/>
    <x v="39"/>
    <x v="1"/>
    <x v="4"/>
    <n v="75404"/>
  </r>
  <r>
    <x v="14"/>
    <x v="39"/>
    <x v="1"/>
    <x v="5"/>
    <n v="0"/>
  </r>
  <r>
    <x v="14"/>
    <x v="39"/>
    <x v="1"/>
    <x v="6"/>
    <n v="4172550"/>
  </r>
  <r>
    <x v="14"/>
    <x v="39"/>
    <x v="1"/>
    <x v="8"/>
    <n v="1986090"/>
  </r>
  <r>
    <x v="14"/>
    <x v="39"/>
    <x v="1"/>
    <x v="9"/>
    <n v="1399390"/>
  </r>
  <r>
    <x v="14"/>
    <x v="39"/>
    <x v="1"/>
    <x v="10"/>
    <n v="0"/>
  </r>
  <r>
    <x v="14"/>
    <x v="39"/>
    <x v="1"/>
    <x v="11"/>
    <n v="919397"/>
  </r>
  <r>
    <x v="14"/>
    <x v="39"/>
    <x v="1"/>
    <x v="12"/>
    <n v="0"/>
  </r>
  <r>
    <x v="14"/>
    <x v="39"/>
    <x v="1"/>
    <x v="13"/>
    <n v="5619851"/>
  </r>
  <r>
    <x v="14"/>
    <x v="40"/>
    <x v="0"/>
    <x v="0"/>
    <n v="0"/>
  </r>
  <r>
    <x v="14"/>
    <x v="40"/>
    <x v="0"/>
    <x v="1"/>
    <n v="170039"/>
  </r>
  <r>
    <x v="14"/>
    <x v="40"/>
    <x v="0"/>
    <x v="2"/>
    <n v="2509849"/>
  </r>
  <r>
    <x v="14"/>
    <x v="40"/>
    <x v="0"/>
    <x v="3"/>
    <n v="237651"/>
  </r>
  <r>
    <x v="14"/>
    <x v="40"/>
    <x v="0"/>
    <x v="4"/>
    <n v="1738"/>
  </r>
  <r>
    <x v="14"/>
    <x v="40"/>
    <x v="0"/>
    <x v="5"/>
    <n v="316977"/>
  </r>
  <r>
    <x v="14"/>
    <x v="40"/>
    <x v="0"/>
    <x v="6"/>
    <n v="208966"/>
  </r>
  <r>
    <x v="14"/>
    <x v="40"/>
    <x v="0"/>
    <x v="8"/>
    <n v="954428"/>
  </r>
  <r>
    <x v="14"/>
    <x v="40"/>
    <x v="0"/>
    <x v="9"/>
    <n v="227882"/>
  </r>
  <r>
    <x v="14"/>
    <x v="40"/>
    <x v="0"/>
    <x v="10"/>
    <n v="66164"/>
  </r>
  <r>
    <x v="14"/>
    <x v="40"/>
    <x v="0"/>
    <x v="11"/>
    <n v="291426"/>
  </r>
  <r>
    <x v="14"/>
    <x v="40"/>
    <x v="0"/>
    <x v="12"/>
    <n v="68242"/>
  </r>
  <r>
    <x v="14"/>
    <x v="40"/>
    <x v="0"/>
    <x v="13"/>
    <n v="3012460"/>
  </r>
  <r>
    <x v="14"/>
    <x v="40"/>
    <x v="1"/>
    <x v="0"/>
    <n v="0"/>
  </r>
  <r>
    <x v="14"/>
    <x v="40"/>
    <x v="1"/>
    <x v="1"/>
    <n v="170633"/>
  </r>
  <r>
    <x v="14"/>
    <x v="40"/>
    <x v="1"/>
    <x v="2"/>
    <n v="2643152"/>
  </r>
  <r>
    <x v="14"/>
    <x v="40"/>
    <x v="1"/>
    <x v="3"/>
    <n v="237651"/>
  </r>
  <r>
    <x v="14"/>
    <x v="40"/>
    <x v="1"/>
    <x v="4"/>
    <n v="1738"/>
  </r>
  <r>
    <x v="14"/>
    <x v="40"/>
    <x v="1"/>
    <x v="5"/>
    <n v="0"/>
  </r>
  <r>
    <x v="14"/>
    <x v="40"/>
    <x v="1"/>
    <x v="6"/>
    <n v="445279"/>
  </r>
  <r>
    <x v="14"/>
    <x v="40"/>
    <x v="1"/>
    <x v="8"/>
    <n v="995973"/>
  </r>
  <r>
    <x v="14"/>
    <x v="40"/>
    <x v="1"/>
    <x v="9"/>
    <n v="316826"/>
  </r>
  <r>
    <x v="14"/>
    <x v="40"/>
    <x v="1"/>
    <x v="10"/>
    <n v="0"/>
  </r>
  <r>
    <x v="14"/>
    <x v="40"/>
    <x v="1"/>
    <x v="11"/>
    <n v="453877"/>
  </r>
  <r>
    <x v="14"/>
    <x v="40"/>
    <x v="1"/>
    <x v="12"/>
    <n v="0"/>
  </r>
  <r>
    <x v="14"/>
    <x v="40"/>
    <x v="1"/>
    <x v="13"/>
    <n v="3811433"/>
  </r>
  <r>
    <x v="14"/>
    <x v="41"/>
    <x v="0"/>
    <x v="0"/>
    <n v="0"/>
  </r>
  <r>
    <x v="14"/>
    <x v="41"/>
    <x v="0"/>
    <x v="1"/>
    <n v="217060"/>
  </r>
  <r>
    <x v="14"/>
    <x v="41"/>
    <x v="0"/>
    <x v="2"/>
    <n v="1860401"/>
  </r>
  <r>
    <x v="14"/>
    <x v="41"/>
    <x v="0"/>
    <x v="3"/>
    <n v="155341"/>
  </r>
  <r>
    <x v="14"/>
    <x v="41"/>
    <x v="0"/>
    <x v="4"/>
    <n v="0"/>
  </r>
  <r>
    <x v="14"/>
    <x v="41"/>
    <x v="0"/>
    <x v="5"/>
    <n v="90353"/>
  </r>
  <r>
    <x v="14"/>
    <x v="41"/>
    <x v="0"/>
    <x v="6"/>
    <n v="265181"/>
  </r>
  <r>
    <x v="14"/>
    <x v="41"/>
    <x v="0"/>
    <x v="8"/>
    <n v="465095"/>
  </r>
  <r>
    <x v="14"/>
    <x v="41"/>
    <x v="0"/>
    <x v="9"/>
    <n v="157913"/>
  </r>
  <r>
    <x v="14"/>
    <x v="41"/>
    <x v="0"/>
    <x v="10"/>
    <n v="21615"/>
  </r>
  <r>
    <x v="14"/>
    <x v="41"/>
    <x v="0"/>
    <x v="11"/>
    <n v="254215"/>
  </r>
  <r>
    <x v="14"/>
    <x v="41"/>
    <x v="0"/>
    <x v="12"/>
    <n v="185648"/>
  </r>
  <r>
    <x v="14"/>
    <x v="41"/>
    <x v="0"/>
    <x v="13"/>
    <n v="2388258"/>
  </r>
  <r>
    <x v="14"/>
    <x v="41"/>
    <x v="1"/>
    <x v="0"/>
    <n v="70815"/>
  </r>
  <r>
    <x v="14"/>
    <x v="41"/>
    <x v="1"/>
    <x v="1"/>
    <n v="217060"/>
  </r>
  <r>
    <x v="14"/>
    <x v="41"/>
    <x v="1"/>
    <x v="2"/>
    <n v="2468366"/>
  </r>
  <r>
    <x v="14"/>
    <x v="41"/>
    <x v="1"/>
    <x v="3"/>
    <n v="155341"/>
  </r>
  <r>
    <x v="14"/>
    <x v="41"/>
    <x v="1"/>
    <x v="4"/>
    <n v="0"/>
  </r>
  <r>
    <x v="14"/>
    <x v="41"/>
    <x v="1"/>
    <x v="5"/>
    <n v="0"/>
  </r>
  <r>
    <x v="14"/>
    <x v="41"/>
    <x v="1"/>
    <x v="6"/>
    <n v="566935"/>
  </r>
  <r>
    <x v="14"/>
    <x v="41"/>
    <x v="1"/>
    <x v="8"/>
    <n v="492735"/>
  </r>
  <r>
    <x v="14"/>
    <x v="41"/>
    <x v="1"/>
    <x v="9"/>
    <n v="206189"/>
  </r>
  <r>
    <x v="14"/>
    <x v="41"/>
    <x v="1"/>
    <x v="10"/>
    <n v="0"/>
  </r>
  <r>
    <x v="14"/>
    <x v="41"/>
    <x v="1"/>
    <x v="11"/>
    <n v="317744"/>
  </r>
  <r>
    <x v="14"/>
    <x v="41"/>
    <x v="1"/>
    <x v="12"/>
    <n v="0"/>
  </r>
  <r>
    <x v="14"/>
    <x v="41"/>
    <x v="1"/>
    <x v="13"/>
    <n v="3338005"/>
  </r>
  <r>
    <x v="14"/>
    <x v="42"/>
    <x v="0"/>
    <x v="0"/>
    <n v="0"/>
  </r>
  <r>
    <x v="14"/>
    <x v="42"/>
    <x v="0"/>
    <x v="1"/>
    <n v="139241"/>
  </r>
  <r>
    <x v="14"/>
    <x v="42"/>
    <x v="0"/>
    <x v="2"/>
    <n v="912119"/>
  </r>
  <r>
    <x v="14"/>
    <x v="42"/>
    <x v="0"/>
    <x v="3"/>
    <n v="52523"/>
  </r>
  <r>
    <x v="14"/>
    <x v="42"/>
    <x v="0"/>
    <x v="4"/>
    <n v="0"/>
  </r>
  <r>
    <x v="14"/>
    <x v="42"/>
    <x v="0"/>
    <x v="5"/>
    <n v="86621"/>
  </r>
  <r>
    <x v="14"/>
    <x v="42"/>
    <x v="0"/>
    <x v="6"/>
    <n v="82578"/>
  </r>
  <r>
    <x v="14"/>
    <x v="42"/>
    <x v="0"/>
    <x v="8"/>
    <n v="0"/>
  </r>
  <r>
    <x v="14"/>
    <x v="42"/>
    <x v="0"/>
    <x v="9"/>
    <n v="104481"/>
  </r>
  <r>
    <x v="14"/>
    <x v="42"/>
    <x v="0"/>
    <x v="10"/>
    <n v="46876"/>
  </r>
  <r>
    <x v="14"/>
    <x v="42"/>
    <x v="0"/>
    <x v="11"/>
    <n v="105708"/>
  </r>
  <r>
    <x v="14"/>
    <x v="42"/>
    <x v="0"/>
    <x v="12"/>
    <n v="0"/>
  </r>
  <r>
    <x v="14"/>
    <x v="42"/>
    <x v="0"/>
    <x v="13"/>
    <n v="670663"/>
  </r>
  <r>
    <x v="14"/>
    <x v="42"/>
    <x v="1"/>
    <x v="0"/>
    <n v="0"/>
  </r>
  <r>
    <x v="14"/>
    <x v="42"/>
    <x v="1"/>
    <x v="1"/>
    <n v="139241"/>
  </r>
  <r>
    <x v="14"/>
    <x v="42"/>
    <x v="1"/>
    <x v="2"/>
    <n v="796069"/>
  </r>
  <r>
    <x v="14"/>
    <x v="42"/>
    <x v="1"/>
    <x v="3"/>
    <n v="52523"/>
  </r>
  <r>
    <x v="14"/>
    <x v="42"/>
    <x v="1"/>
    <x v="4"/>
    <n v="0"/>
  </r>
  <r>
    <x v="14"/>
    <x v="42"/>
    <x v="1"/>
    <x v="5"/>
    <n v="0"/>
  </r>
  <r>
    <x v="14"/>
    <x v="42"/>
    <x v="1"/>
    <x v="6"/>
    <n v="157334"/>
  </r>
  <r>
    <x v="14"/>
    <x v="42"/>
    <x v="1"/>
    <x v="8"/>
    <n v="0"/>
  </r>
  <r>
    <x v="14"/>
    <x v="42"/>
    <x v="1"/>
    <x v="9"/>
    <n v="104481"/>
  </r>
  <r>
    <x v="14"/>
    <x v="42"/>
    <x v="1"/>
    <x v="10"/>
    <n v="0"/>
  </r>
  <r>
    <x v="14"/>
    <x v="42"/>
    <x v="1"/>
    <x v="11"/>
    <n v="107945"/>
  </r>
  <r>
    <x v="14"/>
    <x v="42"/>
    <x v="1"/>
    <x v="12"/>
    <n v="0"/>
  </r>
  <r>
    <x v="14"/>
    <x v="42"/>
    <x v="1"/>
    <x v="13"/>
    <n v="765103"/>
  </r>
  <r>
    <x v="14"/>
    <x v="43"/>
    <x v="0"/>
    <x v="0"/>
    <n v="0"/>
  </r>
  <r>
    <x v="14"/>
    <x v="43"/>
    <x v="0"/>
    <x v="1"/>
    <n v="32284"/>
  </r>
  <r>
    <x v="14"/>
    <x v="43"/>
    <x v="0"/>
    <x v="2"/>
    <n v="582837"/>
  </r>
  <r>
    <x v="14"/>
    <x v="43"/>
    <x v="0"/>
    <x v="3"/>
    <n v="62456"/>
  </r>
  <r>
    <x v="14"/>
    <x v="43"/>
    <x v="0"/>
    <x v="4"/>
    <n v="9730"/>
  </r>
  <r>
    <x v="14"/>
    <x v="43"/>
    <x v="0"/>
    <x v="5"/>
    <n v="103750"/>
  </r>
  <r>
    <x v="14"/>
    <x v="43"/>
    <x v="0"/>
    <x v="6"/>
    <n v="154555"/>
  </r>
  <r>
    <x v="14"/>
    <x v="43"/>
    <x v="0"/>
    <x v="8"/>
    <n v="0"/>
  </r>
  <r>
    <x v="14"/>
    <x v="43"/>
    <x v="0"/>
    <x v="9"/>
    <n v="61868"/>
  </r>
  <r>
    <x v="14"/>
    <x v="43"/>
    <x v="0"/>
    <x v="10"/>
    <n v="22723"/>
  </r>
  <r>
    <x v="14"/>
    <x v="43"/>
    <x v="0"/>
    <x v="11"/>
    <n v="82897"/>
  </r>
  <r>
    <x v="14"/>
    <x v="43"/>
    <x v="0"/>
    <x v="12"/>
    <n v="0"/>
  </r>
  <r>
    <x v="14"/>
    <x v="43"/>
    <x v="0"/>
    <x v="13"/>
    <n v="527478"/>
  </r>
  <r>
    <x v="14"/>
    <x v="43"/>
    <x v="1"/>
    <x v="0"/>
    <n v="0"/>
  </r>
  <r>
    <x v="14"/>
    <x v="43"/>
    <x v="1"/>
    <x v="1"/>
    <n v="32284"/>
  </r>
  <r>
    <x v="14"/>
    <x v="43"/>
    <x v="1"/>
    <x v="2"/>
    <n v="540677"/>
  </r>
  <r>
    <x v="14"/>
    <x v="43"/>
    <x v="1"/>
    <x v="3"/>
    <n v="62456"/>
  </r>
  <r>
    <x v="14"/>
    <x v="43"/>
    <x v="1"/>
    <x v="4"/>
    <n v="9730"/>
  </r>
  <r>
    <x v="14"/>
    <x v="43"/>
    <x v="1"/>
    <x v="5"/>
    <n v="0"/>
  </r>
  <r>
    <x v="14"/>
    <x v="43"/>
    <x v="1"/>
    <x v="6"/>
    <n v="154555"/>
  </r>
  <r>
    <x v="14"/>
    <x v="43"/>
    <x v="1"/>
    <x v="8"/>
    <n v="0"/>
  </r>
  <r>
    <x v="14"/>
    <x v="43"/>
    <x v="1"/>
    <x v="9"/>
    <n v="61868"/>
  </r>
  <r>
    <x v="14"/>
    <x v="43"/>
    <x v="1"/>
    <x v="10"/>
    <n v="0"/>
  </r>
  <r>
    <x v="14"/>
    <x v="43"/>
    <x v="1"/>
    <x v="11"/>
    <n v="82897"/>
  </r>
  <r>
    <x v="14"/>
    <x v="43"/>
    <x v="1"/>
    <x v="12"/>
    <n v="0"/>
  </r>
  <r>
    <x v="14"/>
    <x v="43"/>
    <x v="1"/>
    <x v="13"/>
    <n v="611791"/>
  </r>
  <r>
    <x v="14"/>
    <x v="44"/>
    <x v="0"/>
    <x v="0"/>
    <n v="0"/>
  </r>
  <r>
    <x v="14"/>
    <x v="44"/>
    <x v="0"/>
    <x v="1"/>
    <n v="108706"/>
  </r>
  <r>
    <x v="14"/>
    <x v="44"/>
    <x v="0"/>
    <x v="2"/>
    <n v="591458"/>
  </r>
  <r>
    <x v="14"/>
    <x v="44"/>
    <x v="0"/>
    <x v="3"/>
    <n v="43514"/>
  </r>
  <r>
    <x v="14"/>
    <x v="44"/>
    <x v="0"/>
    <x v="4"/>
    <n v="0"/>
  </r>
  <r>
    <x v="14"/>
    <x v="44"/>
    <x v="0"/>
    <x v="5"/>
    <n v="65266"/>
  </r>
  <r>
    <x v="14"/>
    <x v="44"/>
    <x v="0"/>
    <x v="6"/>
    <n v="0"/>
  </r>
  <r>
    <x v="14"/>
    <x v="44"/>
    <x v="0"/>
    <x v="8"/>
    <n v="0"/>
  </r>
  <r>
    <x v="14"/>
    <x v="44"/>
    <x v="0"/>
    <x v="9"/>
    <n v="32813"/>
  </r>
  <r>
    <x v="14"/>
    <x v="44"/>
    <x v="0"/>
    <x v="10"/>
    <n v="34720"/>
  </r>
  <r>
    <x v="14"/>
    <x v="44"/>
    <x v="0"/>
    <x v="11"/>
    <n v="49424"/>
  </r>
  <r>
    <x v="14"/>
    <x v="44"/>
    <x v="0"/>
    <x v="12"/>
    <n v="7391"/>
  </r>
  <r>
    <x v="14"/>
    <x v="44"/>
    <x v="0"/>
    <x v="13"/>
    <n v="363254"/>
  </r>
  <r>
    <x v="14"/>
    <x v="44"/>
    <x v="1"/>
    <x v="0"/>
    <n v="0"/>
  </r>
  <r>
    <x v="14"/>
    <x v="44"/>
    <x v="1"/>
    <x v="1"/>
    <n v="108706"/>
  </r>
  <r>
    <x v="14"/>
    <x v="44"/>
    <x v="1"/>
    <x v="2"/>
    <n v="599219"/>
  </r>
  <r>
    <x v="14"/>
    <x v="44"/>
    <x v="1"/>
    <x v="3"/>
    <n v="43514"/>
  </r>
  <r>
    <x v="14"/>
    <x v="44"/>
    <x v="1"/>
    <x v="4"/>
    <n v="0"/>
  </r>
  <r>
    <x v="14"/>
    <x v="44"/>
    <x v="1"/>
    <x v="5"/>
    <n v="0"/>
  </r>
  <r>
    <x v="14"/>
    <x v="44"/>
    <x v="1"/>
    <x v="6"/>
    <n v="12256"/>
  </r>
  <r>
    <x v="14"/>
    <x v="44"/>
    <x v="1"/>
    <x v="8"/>
    <n v="0"/>
  </r>
  <r>
    <x v="14"/>
    <x v="44"/>
    <x v="1"/>
    <x v="9"/>
    <n v="32814"/>
  </r>
  <r>
    <x v="14"/>
    <x v="44"/>
    <x v="1"/>
    <x v="10"/>
    <n v="0"/>
  </r>
  <r>
    <x v="14"/>
    <x v="44"/>
    <x v="1"/>
    <x v="11"/>
    <n v="49800"/>
  </r>
  <r>
    <x v="14"/>
    <x v="44"/>
    <x v="1"/>
    <x v="12"/>
    <n v="0"/>
  </r>
  <r>
    <x v="14"/>
    <x v="44"/>
    <x v="1"/>
    <x v="13"/>
    <n v="476241"/>
  </r>
  <r>
    <x v="14"/>
    <x v="45"/>
    <x v="0"/>
    <x v="0"/>
    <n v="0"/>
  </r>
  <r>
    <x v="14"/>
    <x v="45"/>
    <x v="0"/>
    <x v="1"/>
    <n v="50674"/>
  </r>
  <r>
    <x v="14"/>
    <x v="45"/>
    <x v="0"/>
    <x v="2"/>
    <n v="456670"/>
  </r>
  <r>
    <x v="14"/>
    <x v="45"/>
    <x v="0"/>
    <x v="3"/>
    <n v="69839"/>
  </r>
  <r>
    <x v="14"/>
    <x v="45"/>
    <x v="0"/>
    <x v="4"/>
    <n v="12671"/>
  </r>
  <r>
    <x v="14"/>
    <x v="45"/>
    <x v="0"/>
    <x v="5"/>
    <n v="12100"/>
  </r>
  <r>
    <x v="14"/>
    <x v="45"/>
    <x v="0"/>
    <x v="6"/>
    <n v="40408"/>
  </r>
  <r>
    <x v="14"/>
    <x v="45"/>
    <x v="0"/>
    <x v="8"/>
    <n v="66031"/>
  </r>
  <r>
    <x v="14"/>
    <x v="45"/>
    <x v="0"/>
    <x v="9"/>
    <n v="43585"/>
  </r>
  <r>
    <x v="14"/>
    <x v="45"/>
    <x v="0"/>
    <x v="10"/>
    <n v="74873"/>
  </r>
  <r>
    <x v="14"/>
    <x v="45"/>
    <x v="0"/>
    <x v="11"/>
    <n v="49430"/>
  </r>
  <r>
    <x v="14"/>
    <x v="45"/>
    <x v="0"/>
    <x v="12"/>
    <n v="2744"/>
  </r>
  <r>
    <x v="14"/>
    <x v="45"/>
    <x v="0"/>
    <x v="13"/>
    <n v="351541"/>
  </r>
  <r>
    <x v="14"/>
    <x v="45"/>
    <x v="1"/>
    <x v="0"/>
    <n v="0"/>
  </r>
  <r>
    <x v="14"/>
    <x v="45"/>
    <x v="1"/>
    <x v="1"/>
    <n v="50674"/>
  </r>
  <r>
    <x v="14"/>
    <x v="45"/>
    <x v="1"/>
    <x v="2"/>
    <n v="416960"/>
  </r>
  <r>
    <x v="14"/>
    <x v="45"/>
    <x v="1"/>
    <x v="3"/>
    <n v="69839"/>
  </r>
  <r>
    <x v="14"/>
    <x v="45"/>
    <x v="1"/>
    <x v="4"/>
    <n v="12671"/>
  </r>
  <r>
    <x v="14"/>
    <x v="45"/>
    <x v="1"/>
    <x v="5"/>
    <n v="0"/>
  </r>
  <r>
    <x v="14"/>
    <x v="45"/>
    <x v="1"/>
    <x v="6"/>
    <n v="161576"/>
  </r>
  <r>
    <x v="14"/>
    <x v="45"/>
    <x v="1"/>
    <x v="8"/>
    <n v="66031"/>
  </r>
  <r>
    <x v="14"/>
    <x v="45"/>
    <x v="1"/>
    <x v="9"/>
    <n v="43585"/>
  </r>
  <r>
    <x v="14"/>
    <x v="45"/>
    <x v="1"/>
    <x v="10"/>
    <n v="0"/>
  </r>
  <r>
    <x v="14"/>
    <x v="45"/>
    <x v="1"/>
    <x v="11"/>
    <n v="56185"/>
  </r>
  <r>
    <x v="14"/>
    <x v="45"/>
    <x v="1"/>
    <x v="12"/>
    <n v="0"/>
  </r>
  <r>
    <x v="14"/>
    <x v="45"/>
    <x v="1"/>
    <x v="13"/>
    <n v="523983"/>
  </r>
  <r>
    <x v="14"/>
    <x v="46"/>
    <x v="0"/>
    <x v="0"/>
    <n v="0"/>
  </r>
  <r>
    <x v="14"/>
    <x v="46"/>
    <x v="0"/>
    <x v="1"/>
    <n v="11551"/>
  </r>
  <r>
    <x v="14"/>
    <x v="46"/>
    <x v="0"/>
    <x v="2"/>
    <n v="251992"/>
  </r>
  <r>
    <x v="14"/>
    <x v="46"/>
    <x v="0"/>
    <x v="3"/>
    <n v="47515"/>
  </r>
  <r>
    <x v="14"/>
    <x v="46"/>
    <x v="0"/>
    <x v="4"/>
    <n v="0"/>
  </r>
  <r>
    <x v="14"/>
    <x v="46"/>
    <x v="0"/>
    <x v="5"/>
    <n v="15484"/>
  </r>
  <r>
    <x v="14"/>
    <x v="46"/>
    <x v="0"/>
    <x v="6"/>
    <n v="36043"/>
  </r>
  <r>
    <x v="14"/>
    <x v="46"/>
    <x v="0"/>
    <x v="8"/>
    <n v="67067"/>
  </r>
  <r>
    <x v="14"/>
    <x v="46"/>
    <x v="0"/>
    <x v="9"/>
    <n v="28728"/>
  </r>
  <r>
    <x v="14"/>
    <x v="46"/>
    <x v="0"/>
    <x v="10"/>
    <n v="191118"/>
  </r>
  <r>
    <x v="14"/>
    <x v="46"/>
    <x v="0"/>
    <x v="11"/>
    <n v="81083"/>
  </r>
  <r>
    <x v="14"/>
    <x v="46"/>
    <x v="0"/>
    <x v="12"/>
    <n v="39299"/>
  </r>
  <r>
    <x v="14"/>
    <x v="46"/>
    <x v="0"/>
    <x v="13"/>
    <n v="181088"/>
  </r>
  <r>
    <x v="14"/>
    <x v="46"/>
    <x v="1"/>
    <x v="0"/>
    <n v="535"/>
  </r>
  <r>
    <x v="14"/>
    <x v="46"/>
    <x v="1"/>
    <x v="1"/>
    <n v="30173"/>
  </r>
  <r>
    <x v="14"/>
    <x v="46"/>
    <x v="1"/>
    <x v="2"/>
    <n v="353313"/>
  </r>
  <r>
    <x v="14"/>
    <x v="46"/>
    <x v="1"/>
    <x v="3"/>
    <n v="47205"/>
  </r>
  <r>
    <x v="14"/>
    <x v="46"/>
    <x v="1"/>
    <x v="4"/>
    <n v="14849"/>
  </r>
  <r>
    <x v="14"/>
    <x v="46"/>
    <x v="1"/>
    <x v="5"/>
    <n v="0"/>
  </r>
  <r>
    <x v="14"/>
    <x v="46"/>
    <x v="1"/>
    <x v="6"/>
    <n v="74106"/>
  </r>
  <r>
    <x v="14"/>
    <x v="46"/>
    <x v="1"/>
    <x v="8"/>
    <n v="67067"/>
  </r>
  <r>
    <x v="14"/>
    <x v="46"/>
    <x v="1"/>
    <x v="9"/>
    <n v="60641"/>
  </r>
  <r>
    <x v="14"/>
    <x v="46"/>
    <x v="1"/>
    <x v="10"/>
    <n v="0"/>
  </r>
  <r>
    <x v="14"/>
    <x v="46"/>
    <x v="1"/>
    <x v="11"/>
    <n v="108413"/>
  </r>
  <r>
    <x v="14"/>
    <x v="46"/>
    <x v="1"/>
    <x v="12"/>
    <n v="0"/>
  </r>
  <r>
    <x v="14"/>
    <x v="46"/>
    <x v="1"/>
    <x v="13"/>
    <n v="450566"/>
  </r>
  <r>
    <x v="14"/>
    <x v="47"/>
    <x v="0"/>
    <x v="0"/>
    <n v="0"/>
  </r>
  <r>
    <x v="14"/>
    <x v="47"/>
    <x v="0"/>
    <x v="1"/>
    <n v="46002"/>
  </r>
  <r>
    <x v="14"/>
    <x v="47"/>
    <x v="0"/>
    <x v="2"/>
    <n v="62065"/>
  </r>
  <r>
    <x v="14"/>
    <x v="47"/>
    <x v="0"/>
    <x v="3"/>
    <n v="4707"/>
  </r>
  <r>
    <x v="14"/>
    <x v="47"/>
    <x v="0"/>
    <x v="4"/>
    <n v="0"/>
  </r>
  <r>
    <x v="14"/>
    <x v="47"/>
    <x v="0"/>
    <x v="5"/>
    <n v="0"/>
  </r>
  <r>
    <x v="14"/>
    <x v="47"/>
    <x v="0"/>
    <x v="6"/>
    <n v="3371"/>
  </r>
  <r>
    <x v="14"/>
    <x v="47"/>
    <x v="0"/>
    <x v="8"/>
    <n v="0"/>
  </r>
  <r>
    <x v="14"/>
    <x v="47"/>
    <x v="0"/>
    <x v="9"/>
    <n v="2547"/>
  </r>
  <r>
    <x v="14"/>
    <x v="47"/>
    <x v="0"/>
    <x v="10"/>
    <n v="0"/>
  </r>
  <r>
    <x v="14"/>
    <x v="47"/>
    <x v="0"/>
    <x v="11"/>
    <n v="2790"/>
  </r>
  <r>
    <x v="14"/>
    <x v="47"/>
    <x v="0"/>
    <x v="12"/>
    <n v="0"/>
  </r>
  <r>
    <x v="14"/>
    <x v="47"/>
    <x v="0"/>
    <x v="13"/>
    <n v="14970"/>
  </r>
  <r>
    <x v="14"/>
    <x v="47"/>
    <x v="1"/>
    <x v="0"/>
    <n v="0"/>
  </r>
  <r>
    <x v="14"/>
    <x v="47"/>
    <x v="1"/>
    <x v="1"/>
    <n v="46002"/>
  </r>
  <r>
    <x v="14"/>
    <x v="47"/>
    <x v="1"/>
    <x v="2"/>
    <n v="62065"/>
  </r>
  <r>
    <x v="14"/>
    <x v="47"/>
    <x v="1"/>
    <x v="3"/>
    <n v="4707"/>
  </r>
  <r>
    <x v="14"/>
    <x v="47"/>
    <x v="1"/>
    <x v="4"/>
    <n v="0"/>
  </r>
  <r>
    <x v="14"/>
    <x v="47"/>
    <x v="1"/>
    <x v="5"/>
    <n v="0"/>
  </r>
  <r>
    <x v="14"/>
    <x v="47"/>
    <x v="1"/>
    <x v="6"/>
    <n v="3371"/>
  </r>
  <r>
    <x v="14"/>
    <x v="47"/>
    <x v="1"/>
    <x v="8"/>
    <n v="0"/>
  </r>
  <r>
    <x v="14"/>
    <x v="47"/>
    <x v="1"/>
    <x v="9"/>
    <n v="2547"/>
  </r>
  <r>
    <x v="14"/>
    <x v="47"/>
    <x v="1"/>
    <x v="10"/>
    <n v="0"/>
  </r>
  <r>
    <x v="14"/>
    <x v="47"/>
    <x v="1"/>
    <x v="11"/>
    <n v="2790"/>
  </r>
  <r>
    <x v="14"/>
    <x v="47"/>
    <x v="1"/>
    <x v="12"/>
    <n v="0"/>
  </r>
  <r>
    <x v="14"/>
    <x v="47"/>
    <x v="1"/>
    <x v="13"/>
    <n v="14970"/>
  </r>
  <r>
    <x v="14"/>
    <x v="48"/>
    <x v="0"/>
    <x v="0"/>
    <n v="0"/>
  </r>
  <r>
    <x v="14"/>
    <x v="48"/>
    <x v="0"/>
    <x v="1"/>
    <n v="22603"/>
  </r>
  <r>
    <x v="14"/>
    <x v="48"/>
    <x v="0"/>
    <x v="2"/>
    <n v="264318"/>
  </r>
  <r>
    <x v="14"/>
    <x v="48"/>
    <x v="0"/>
    <x v="3"/>
    <n v="108442"/>
  </r>
  <r>
    <x v="14"/>
    <x v="48"/>
    <x v="0"/>
    <x v="4"/>
    <n v="3574"/>
  </r>
  <r>
    <x v="14"/>
    <x v="48"/>
    <x v="0"/>
    <x v="5"/>
    <n v="14423"/>
  </r>
  <r>
    <x v="14"/>
    <x v="48"/>
    <x v="0"/>
    <x v="6"/>
    <n v="216373"/>
  </r>
  <r>
    <x v="14"/>
    <x v="48"/>
    <x v="0"/>
    <x v="8"/>
    <n v="0"/>
  </r>
  <r>
    <x v="14"/>
    <x v="48"/>
    <x v="0"/>
    <x v="9"/>
    <n v="104754"/>
  </r>
  <r>
    <x v="14"/>
    <x v="48"/>
    <x v="0"/>
    <x v="10"/>
    <n v="799"/>
  </r>
  <r>
    <x v="14"/>
    <x v="48"/>
    <x v="0"/>
    <x v="11"/>
    <n v="164580"/>
  </r>
  <r>
    <x v="14"/>
    <x v="48"/>
    <x v="0"/>
    <x v="12"/>
    <n v="36244"/>
  </r>
  <r>
    <x v="14"/>
    <x v="48"/>
    <x v="0"/>
    <x v="13"/>
    <n v="426920"/>
  </r>
  <r>
    <x v="14"/>
    <x v="48"/>
    <x v="1"/>
    <x v="0"/>
    <n v="0"/>
  </r>
  <r>
    <x v="14"/>
    <x v="48"/>
    <x v="1"/>
    <x v="1"/>
    <n v="28640"/>
  </r>
  <r>
    <x v="14"/>
    <x v="48"/>
    <x v="1"/>
    <x v="2"/>
    <n v="202655"/>
  </r>
  <r>
    <x v="14"/>
    <x v="48"/>
    <x v="1"/>
    <x v="3"/>
    <n v="98040"/>
  </r>
  <r>
    <x v="14"/>
    <x v="48"/>
    <x v="1"/>
    <x v="4"/>
    <n v="4244"/>
  </r>
  <r>
    <x v="14"/>
    <x v="48"/>
    <x v="1"/>
    <x v="5"/>
    <n v="0"/>
  </r>
  <r>
    <x v="14"/>
    <x v="48"/>
    <x v="1"/>
    <x v="6"/>
    <n v="416816"/>
  </r>
  <r>
    <x v="14"/>
    <x v="48"/>
    <x v="1"/>
    <x v="8"/>
    <n v="0"/>
  </r>
  <r>
    <x v="14"/>
    <x v="48"/>
    <x v="1"/>
    <x v="9"/>
    <n v="107809"/>
  </r>
  <r>
    <x v="14"/>
    <x v="48"/>
    <x v="1"/>
    <x v="10"/>
    <n v="0"/>
  </r>
  <r>
    <x v="14"/>
    <x v="48"/>
    <x v="1"/>
    <x v="11"/>
    <n v="182114"/>
  </r>
  <r>
    <x v="14"/>
    <x v="48"/>
    <x v="1"/>
    <x v="12"/>
    <n v="0"/>
  </r>
  <r>
    <x v="14"/>
    <x v="48"/>
    <x v="1"/>
    <x v="13"/>
    <n v="562852"/>
  </r>
  <r>
    <x v="14"/>
    <x v="49"/>
    <x v="0"/>
    <x v="0"/>
    <n v="0"/>
  </r>
  <r>
    <x v="14"/>
    <x v="49"/>
    <x v="0"/>
    <x v="1"/>
    <n v="19210"/>
  </r>
  <r>
    <x v="14"/>
    <x v="49"/>
    <x v="0"/>
    <x v="2"/>
    <n v="175612"/>
  </r>
  <r>
    <x v="14"/>
    <x v="49"/>
    <x v="0"/>
    <x v="3"/>
    <n v="23041"/>
  </r>
  <r>
    <x v="14"/>
    <x v="49"/>
    <x v="0"/>
    <x v="4"/>
    <n v="0"/>
  </r>
  <r>
    <x v="14"/>
    <x v="49"/>
    <x v="0"/>
    <x v="5"/>
    <n v="0"/>
  </r>
  <r>
    <x v="14"/>
    <x v="49"/>
    <x v="0"/>
    <x v="6"/>
    <n v="6854"/>
  </r>
  <r>
    <x v="14"/>
    <x v="49"/>
    <x v="0"/>
    <x v="8"/>
    <n v="0"/>
  </r>
  <r>
    <x v="14"/>
    <x v="49"/>
    <x v="0"/>
    <x v="9"/>
    <n v="10689"/>
  </r>
  <r>
    <x v="14"/>
    <x v="49"/>
    <x v="0"/>
    <x v="10"/>
    <n v="62577"/>
  </r>
  <r>
    <x v="14"/>
    <x v="49"/>
    <x v="0"/>
    <x v="11"/>
    <n v="16643"/>
  </r>
  <r>
    <x v="14"/>
    <x v="49"/>
    <x v="0"/>
    <x v="12"/>
    <n v="0"/>
  </r>
  <r>
    <x v="14"/>
    <x v="49"/>
    <x v="0"/>
    <x v="13"/>
    <n v="83592"/>
  </r>
  <r>
    <x v="14"/>
    <x v="49"/>
    <x v="1"/>
    <x v="0"/>
    <n v="0"/>
  </r>
  <r>
    <x v="14"/>
    <x v="49"/>
    <x v="1"/>
    <x v="1"/>
    <n v="24498"/>
  </r>
  <r>
    <x v="14"/>
    <x v="49"/>
    <x v="1"/>
    <x v="2"/>
    <n v="175565"/>
  </r>
  <r>
    <x v="14"/>
    <x v="49"/>
    <x v="1"/>
    <x v="3"/>
    <n v="14541"/>
  </r>
  <r>
    <x v="14"/>
    <x v="49"/>
    <x v="1"/>
    <x v="4"/>
    <n v="0"/>
  </r>
  <r>
    <x v="14"/>
    <x v="49"/>
    <x v="1"/>
    <x v="5"/>
    <n v="0"/>
  </r>
  <r>
    <x v="14"/>
    <x v="49"/>
    <x v="1"/>
    <x v="6"/>
    <n v="6854"/>
  </r>
  <r>
    <x v="14"/>
    <x v="49"/>
    <x v="1"/>
    <x v="8"/>
    <n v="0"/>
  </r>
  <r>
    <x v="14"/>
    <x v="49"/>
    <x v="1"/>
    <x v="9"/>
    <n v="29046"/>
  </r>
  <r>
    <x v="14"/>
    <x v="49"/>
    <x v="1"/>
    <x v="10"/>
    <n v="0"/>
  </r>
  <r>
    <x v="14"/>
    <x v="49"/>
    <x v="1"/>
    <x v="11"/>
    <n v="22337"/>
  </r>
  <r>
    <x v="14"/>
    <x v="49"/>
    <x v="1"/>
    <x v="12"/>
    <n v="0"/>
  </r>
  <r>
    <x v="14"/>
    <x v="49"/>
    <x v="1"/>
    <x v="13"/>
    <n v="136671"/>
  </r>
  <r>
    <x v="14"/>
    <x v="50"/>
    <x v="0"/>
    <x v="0"/>
    <n v="2210"/>
  </r>
  <r>
    <x v="14"/>
    <x v="50"/>
    <x v="0"/>
    <x v="1"/>
    <n v="60348"/>
  </r>
  <r>
    <x v="14"/>
    <x v="50"/>
    <x v="0"/>
    <x v="2"/>
    <n v="303554"/>
  </r>
  <r>
    <x v="14"/>
    <x v="50"/>
    <x v="0"/>
    <x v="3"/>
    <n v="107524"/>
  </r>
  <r>
    <x v="14"/>
    <x v="50"/>
    <x v="0"/>
    <x v="4"/>
    <n v="0"/>
  </r>
  <r>
    <x v="14"/>
    <x v="50"/>
    <x v="0"/>
    <x v="5"/>
    <n v="0"/>
  </r>
  <r>
    <x v="14"/>
    <x v="50"/>
    <x v="0"/>
    <x v="6"/>
    <n v="471485"/>
  </r>
  <r>
    <x v="14"/>
    <x v="50"/>
    <x v="0"/>
    <x v="8"/>
    <n v="36877"/>
  </r>
  <r>
    <x v="14"/>
    <x v="50"/>
    <x v="0"/>
    <x v="9"/>
    <n v="58515"/>
  </r>
  <r>
    <x v="14"/>
    <x v="50"/>
    <x v="0"/>
    <x v="10"/>
    <n v="797"/>
  </r>
  <r>
    <x v="14"/>
    <x v="50"/>
    <x v="0"/>
    <x v="11"/>
    <n v="105422"/>
  </r>
  <r>
    <x v="14"/>
    <x v="50"/>
    <x v="0"/>
    <x v="12"/>
    <n v="158815"/>
  </r>
  <r>
    <x v="14"/>
    <x v="50"/>
    <x v="0"/>
    <x v="13"/>
    <n v="851179"/>
  </r>
  <r>
    <x v="14"/>
    <x v="50"/>
    <x v="1"/>
    <x v="0"/>
    <n v="2210"/>
  </r>
  <r>
    <x v="14"/>
    <x v="50"/>
    <x v="1"/>
    <x v="1"/>
    <n v="60417"/>
  </r>
  <r>
    <x v="14"/>
    <x v="50"/>
    <x v="1"/>
    <x v="2"/>
    <n v="551246"/>
  </r>
  <r>
    <x v="14"/>
    <x v="50"/>
    <x v="1"/>
    <x v="3"/>
    <n v="51514"/>
  </r>
  <r>
    <x v="14"/>
    <x v="50"/>
    <x v="1"/>
    <x v="4"/>
    <n v="0"/>
  </r>
  <r>
    <x v="14"/>
    <x v="50"/>
    <x v="1"/>
    <x v="5"/>
    <n v="0"/>
  </r>
  <r>
    <x v="14"/>
    <x v="50"/>
    <x v="1"/>
    <x v="6"/>
    <n v="552796"/>
  </r>
  <r>
    <x v="14"/>
    <x v="50"/>
    <x v="1"/>
    <x v="8"/>
    <n v="36877"/>
  </r>
  <r>
    <x v="14"/>
    <x v="50"/>
    <x v="1"/>
    <x v="9"/>
    <n v="59224"/>
  </r>
  <r>
    <x v="14"/>
    <x v="50"/>
    <x v="1"/>
    <x v="10"/>
    <n v="0"/>
  </r>
  <r>
    <x v="14"/>
    <x v="50"/>
    <x v="1"/>
    <x v="11"/>
    <n v="115766"/>
  </r>
  <r>
    <x v="14"/>
    <x v="50"/>
    <x v="1"/>
    <x v="12"/>
    <n v="0"/>
  </r>
  <r>
    <x v="14"/>
    <x v="50"/>
    <x v="1"/>
    <x v="13"/>
    <n v="1087740"/>
  </r>
  <r>
    <x v="14"/>
    <x v="51"/>
    <x v="0"/>
    <x v="0"/>
    <n v="0"/>
  </r>
  <r>
    <x v="14"/>
    <x v="51"/>
    <x v="0"/>
    <x v="1"/>
    <n v="88532"/>
  </r>
  <r>
    <x v="14"/>
    <x v="51"/>
    <x v="0"/>
    <x v="2"/>
    <n v="274537"/>
  </r>
  <r>
    <x v="14"/>
    <x v="51"/>
    <x v="0"/>
    <x v="3"/>
    <n v="87253"/>
  </r>
  <r>
    <x v="14"/>
    <x v="51"/>
    <x v="0"/>
    <x v="4"/>
    <n v="9443"/>
  </r>
  <r>
    <x v="14"/>
    <x v="51"/>
    <x v="0"/>
    <x v="5"/>
    <n v="24302"/>
  </r>
  <r>
    <x v="14"/>
    <x v="51"/>
    <x v="0"/>
    <x v="6"/>
    <n v="204346"/>
  </r>
  <r>
    <x v="14"/>
    <x v="51"/>
    <x v="0"/>
    <x v="8"/>
    <n v="302570"/>
  </r>
  <r>
    <x v="14"/>
    <x v="51"/>
    <x v="0"/>
    <x v="9"/>
    <n v="57831"/>
  </r>
  <r>
    <x v="14"/>
    <x v="51"/>
    <x v="0"/>
    <x v="10"/>
    <n v="19887"/>
  </r>
  <r>
    <x v="14"/>
    <x v="51"/>
    <x v="0"/>
    <x v="11"/>
    <n v="93635"/>
  </r>
  <r>
    <x v="14"/>
    <x v="51"/>
    <x v="0"/>
    <x v="12"/>
    <n v="0"/>
  </r>
  <r>
    <x v="14"/>
    <x v="51"/>
    <x v="0"/>
    <x v="13"/>
    <n v="587840"/>
  </r>
  <r>
    <x v="14"/>
    <x v="51"/>
    <x v="1"/>
    <x v="0"/>
    <n v="0"/>
  </r>
  <r>
    <x v="14"/>
    <x v="51"/>
    <x v="1"/>
    <x v="1"/>
    <n v="88544"/>
  </r>
  <r>
    <x v="14"/>
    <x v="51"/>
    <x v="1"/>
    <x v="2"/>
    <n v="161421"/>
  </r>
  <r>
    <x v="14"/>
    <x v="51"/>
    <x v="1"/>
    <x v="3"/>
    <n v="88157"/>
  </r>
  <r>
    <x v="14"/>
    <x v="51"/>
    <x v="1"/>
    <x v="4"/>
    <n v="9443"/>
  </r>
  <r>
    <x v="14"/>
    <x v="51"/>
    <x v="1"/>
    <x v="5"/>
    <n v="0"/>
  </r>
  <r>
    <x v="14"/>
    <x v="51"/>
    <x v="1"/>
    <x v="6"/>
    <n v="696091"/>
  </r>
  <r>
    <x v="14"/>
    <x v="51"/>
    <x v="1"/>
    <x v="8"/>
    <n v="302570"/>
  </r>
  <r>
    <x v="14"/>
    <x v="51"/>
    <x v="1"/>
    <x v="9"/>
    <n v="87289"/>
  </r>
  <r>
    <x v="14"/>
    <x v="51"/>
    <x v="1"/>
    <x v="10"/>
    <n v="0"/>
  </r>
  <r>
    <x v="14"/>
    <x v="51"/>
    <x v="1"/>
    <x v="11"/>
    <n v="160651"/>
  </r>
  <r>
    <x v="14"/>
    <x v="51"/>
    <x v="1"/>
    <x v="12"/>
    <n v="0"/>
  </r>
  <r>
    <x v="14"/>
    <x v="51"/>
    <x v="1"/>
    <x v="13"/>
    <n v="1047300"/>
  </r>
  <r>
    <x v="14"/>
    <x v="52"/>
    <x v="0"/>
    <x v="0"/>
    <n v="0"/>
  </r>
  <r>
    <x v="14"/>
    <x v="52"/>
    <x v="0"/>
    <x v="1"/>
    <n v="372859"/>
  </r>
  <r>
    <x v="14"/>
    <x v="52"/>
    <x v="0"/>
    <x v="2"/>
    <n v="278831"/>
  </r>
  <r>
    <x v="14"/>
    <x v="52"/>
    <x v="0"/>
    <x v="3"/>
    <n v="498420"/>
  </r>
  <r>
    <x v="14"/>
    <x v="52"/>
    <x v="0"/>
    <x v="4"/>
    <n v="0"/>
  </r>
  <r>
    <x v="14"/>
    <x v="52"/>
    <x v="0"/>
    <x v="5"/>
    <n v="423828"/>
  </r>
  <r>
    <x v="14"/>
    <x v="52"/>
    <x v="0"/>
    <x v="6"/>
    <n v="3350665"/>
  </r>
  <r>
    <x v="14"/>
    <x v="52"/>
    <x v="0"/>
    <x v="8"/>
    <n v="2070918"/>
  </r>
  <r>
    <x v="14"/>
    <x v="52"/>
    <x v="0"/>
    <x v="9"/>
    <n v="395871"/>
  </r>
  <r>
    <x v="14"/>
    <x v="52"/>
    <x v="0"/>
    <x v="10"/>
    <n v="101082"/>
  </r>
  <r>
    <x v="14"/>
    <x v="52"/>
    <x v="0"/>
    <x v="11"/>
    <n v="1266770"/>
  </r>
  <r>
    <x v="14"/>
    <x v="52"/>
    <x v="0"/>
    <x v="12"/>
    <n v="1709553"/>
  </r>
  <r>
    <x v="14"/>
    <x v="52"/>
    <x v="0"/>
    <x v="13"/>
    <n v="6884677"/>
  </r>
  <r>
    <x v="14"/>
    <x v="52"/>
    <x v="1"/>
    <x v="0"/>
    <n v="0"/>
  </r>
  <r>
    <x v="14"/>
    <x v="52"/>
    <x v="1"/>
    <x v="1"/>
    <n v="375427"/>
  </r>
  <r>
    <x v="14"/>
    <x v="52"/>
    <x v="1"/>
    <x v="2"/>
    <n v="3724612"/>
  </r>
  <r>
    <x v="14"/>
    <x v="52"/>
    <x v="1"/>
    <x v="3"/>
    <n v="563119"/>
  </r>
  <r>
    <x v="14"/>
    <x v="52"/>
    <x v="1"/>
    <x v="4"/>
    <n v="33676"/>
  </r>
  <r>
    <x v="14"/>
    <x v="52"/>
    <x v="1"/>
    <x v="5"/>
    <n v="0"/>
  </r>
  <r>
    <x v="14"/>
    <x v="52"/>
    <x v="1"/>
    <x v="6"/>
    <n v="4750959"/>
  </r>
  <r>
    <x v="14"/>
    <x v="52"/>
    <x v="1"/>
    <x v="8"/>
    <n v="2223740"/>
  </r>
  <r>
    <x v="14"/>
    <x v="52"/>
    <x v="1"/>
    <x v="9"/>
    <n v="605379"/>
  </r>
  <r>
    <x v="14"/>
    <x v="52"/>
    <x v="1"/>
    <x v="10"/>
    <n v="0"/>
  </r>
  <r>
    <x v="14"/>
    <x v="52"/>
    <x v="1"/>
    <x v="11"/>
    <n v="1922030"/>
  </r>
  <r>
    <x v="14"/>
    <x v="52"/>
    <x v="1"/>
    <x v="12"/>
    <n v="0"/>
  </r>
  <r>
    <x v="14"/>
    <x v="52"/>
    <x v="1"/>
    <x v="13"/>
    <n v="11043740"/>
  </r>
  <r>
    <x v="14"/>
    <x v="53"/>
    <x v="0"/>
    <x v="0"/>
    <n v="9784"/>
  </r>
  <r>
    <x v="14"/>
    <x v="53"/>
    <x v="0"/>
    <x v="1"/>
    <n v="74387"/>
  </r>
  <r>
    <x v="14"/>
    <x v="53"/>
    <x v="0"/>
    <x v="2"/>
    <n v="636930"/>
  </r>
  <r>
    <x v="14"/>
    <x v="53"/>
    <x v="0"/>
    <x v="3"/>
    <n v="66279"/>
  </r>
  <r>
    <x v="14"/>
    <x v="53"/>
    <x v="0"/>
    <x v="4"/>
    <n v="0"/>
  </r>
  <r>
    <x v="14"/>
    <x v="53"/>
    <x v="0"/>
    <x v="5"/>
    <n v="70994"/>
  </r>
  <r>
    <x v="14"/>
    <x v="53"/>
    <x v="0"/>
    <x v="6"/>
    <n v="126510"/>
  </r>
  <r>
    <x v="14"/>
    <x v="53"/>
    <x v="0"/>
    <x v="8"/>
    <n v="70025"/>
  </r>
  <r>
    <x v="14"/>
    <x v="53"/>
    <x v="0"/>
    <x v="9"/>
    <n v="65939"/>
  </r>
  <r>
    <x v="14"/>
    <x v="53"/>
    <x v="0"/>
    <x v="10"/>
    <n v="99762"/>
  </r>
  <r>
    <x v="14"/>
    <x v="53"/>
    <x v="0"/>
    <x v="11"/>
    <n v="132933"/>
  </r>
  <r>
    <x v="14"/>
    <x v="53"/>
    <x v="0"/>
    <x v="12"/>
    <n v="225347"/>
  </r>
  <r>
    <x v="14"/>
    <x v="53"/>
    <x v="0"/>
    <x v="13"/>
    <n v="824168"/>
  </r>
  <r>
    <x v="14"/>
    <x v="53"/>
    <x v="1"/>
    <x v="0"/>
    <n v="9784"/>
  </r>
  <r>
    <x v="14"/>
    <x v="53"/>
    <x v="1"/>
    <x v="1"/>
    <n v="74396"/>
  </r>
  <r>
    <x v="14"/>
    <x v="53"/>
    <x v="1"/>
    <x v="2"/>
    <n v="929884"/>
  </r>
  <r>
    <x v="14"/>
    <x v="53"/>
    <x v="1"/>
    <x v="3"/>
    <n v="66279"/>
  </r>
  <r>
    <x v="14"/>
    <x v="53"/>
    <x v="1"/>
    <x v="4"/>
    <n v="0"/>
  </r>
  <r>
    <x v="14"/>
    <x v="53"/>
    <x v="1"/>
    <x v="5"/>
    <n v="0"/>
  </r>
  <r>
    <x v="14"/>
    <x v="53"/>
    <x v="1"/>
    <x v="6"/>
    <n v="377379"/>
  </r>
  <r>
    <x v="14"/>
    <x v="53"/>
    <x v="1"/>
    <x v="8"/>
    <n v="70025"/>
  </r>
  <r>
    <x v="14"/>
    <x v="53"/>
    <x v="1"/>
    <x v="9"/>
    <n v="88047"/>
  </r>
  <r>
    <x v="14"/>
    <x v="53"/>
    <x v="1"/>
    <x v="10"/>
    <n v="0"/>
  </r>
  <r>
    <x v="14"/>
    <x v="53"/>
    <x v="1"/>
    <x v="11"/>
    <n v="181061"/>
  </r>
  <r>
    <x v="14"/>
    <x v="53"/>
    <x v="1"/>
    <x v="12"/>
    <n v="0"/>
  </r>
  <r>
    <x v="14"/>
    <x v="53"/>
    <x v="1"/>
    <x v="13"/>
    <n v="1339411"/>
  </r>
  <r>
    <x v="14"/>
    <x v="54"/>
    <x v="0"/>
    <x v="0"/>
    <n v="0"/>
  </r>
  <r>
    <x v="14"/>
    <x v="54"/>
    <x v="0"/>
    <x v="1"/>
    <n v="170870"/>
  </r>
  <r>
    <x v="14"/>
    <x v="54"/>
    <x v="0"/>
    <x v="2"/>
    <n v="852802"/>
  </r>
  <r>
    <x v="14"/>
    <x v="54"/>
    <x v="0"/>
    <x v="3"/>
    <n v="10880"/>
  </r>
  <r>
    <x v="14"/>
    <x v="54"/>
    <x v="0"/>
    <x v="4"/>
    <n v="0"/>
  </r>
  <r>
    <x v="14"/>
    <x v="54"/>
    <x v="0"/>
    <x v="5"/>
    <n v="0"/>
  </r>
  <r>
    <x v="14"/>
    <x v="54"/>
    <x v="0"/>
    <x v="6"/>
    <n v="0"/>
  </r>
  <r>
    <x v="14"/>
    <x v="54"/>
    <x v="0"/>
    <x v="8"/>
    <n v="0"/>
  </r>
  <r>
    <x v="14"/>
    <x v="54"/>
    <x v="0"/>
    <x v="9"/>
    <n v="33634"/>
  </r>
  <r>
    <x v="14"/>
    <x v="54"/>
    <x v="0"/>
    <x v="10"/>
    <n v="2947"/>
  </r>
  <r>
    <x v="14"/>
    <x v="54"/>
    <x v="0"/>
    <x v="11"/>
    <n v="16388"/>
  </r>
  <r>
    <x v="14"/>
    <x v="54"/>
    <x v="0"/>
    <x v="12"/>
    <n v="0"/>
  </r>
  <r>
    <x v="14"/>
    <x v="54"/>
    <x v="0"/>
    <x v="13"/>
    <n v="650859"/>
  </r>
  <r>
    <x v="14"/>
    <x v="54"/>
    <x v="1"/>
    <x v="0"/>
    <n v="0"/>
  </r>
  <r>
    <x v="14"/>
    <x v="54"/>
    <x v="1"/>
    <x v="1"/>
    <n v="170870"/>
  </r>
  <r>
    <x v="14"/>
    <x v="54"/>
    <x v="1"/>
    <x v="2"/>
    <n v="844403"/>
  </r>
  <r>
    <x v="14"/>
    <x v="54"/>
    <x v="1"/>
    <x v="3"/>
    <n v="10880"/>
  </r>
  <r>
    <x v="14"/>
    <x v="54"/>
    <x v="1"/>
    <x v="4"/>
    <n v="0"/>
  </r>
  <r>
    <x v="14"/>
    <x v="54"/>
    <x v="1"/>
    <x v="5"/>
    <n v="0"/>
  </r>
  <r>
    <x v="14"/>
    <x v="54"/>
    <x v="1"/>
    <x v="6"/>
    <n v="7818"/>
  </r>
  <r>
    <x v="14"/>
    <x v="54"/>
    <x v="1"/>
    <x v="8"/>
    <n v="0"/>
  </r>
  <r>
    <x v="14"/>
    <x v="54"/>
    <x v="1"/>
    <x v="9"/>
    <n v="33634"/>
  </r>
  <r>
    <x v="14"/>
    <x v="54"/>
    <x v="1"/>
    <x v="10"/>
    <n v="0"/>
  </r>
  <r>
    <x v="14"/>
    <x v="54"/>
    <x v="1"/>
    <x v="11"/>
    <n v="16830"/>
  </r>
  <r>
    <x v="14"/>
    <x v="54"/>
    <x v="1"/>
    <x v="12"/>
    <n v="0"/>
  </r>
  <r>
    <x v="14"/>
    <x v="54"/>
    <x v="1"/>
    <x v="13"/>
    <n v="653667"/>
  </r>
  <r>
    <x v="14"/>
    <x v="55"/>
    <x v="0"/>
    <x v="0"/>
    <n v="0"/>
  </r>
  <r>
    <x v="14"/>
    <x v="55"/>
    <x v="0"/>
    <x v="1"/>
    <n v="70916"/>
  </r>
  <r>
    <x v="14"/>
    <x v="55"/>
    <x v="0"/>
    <x v="2"/>
    <n v="244867"/>
  </r>
  <r>
    <x v="14"/>
    <x v="55"/>
    <x v="0"/>
    <x v="3"/>
    <n v="10252"/>
  </r>
  <r>
    <x v="14"/>
    <x v="55"/>
    <x v="0"/>
    <x v="4"/>
    <n v="2665"/>
  </r>
  <r>
    <x v="14"/>
    <x v="55"/>
    <x v="0"/>
    <x v="5"/>
    <n v="0"/>
  </r>
  <r>
    <x v="14"/>
    <x v="55"/>
    <x v="0"/>
    <x v="6"/>
    <n v="0"/>
  </r>
  <r>
    <x v="14"/>
    <x v="55"/>
    <x v="0"/>
    <x v="8"/>
    <n v="0"/>
  </r>
  <r>
    <x v="14"/>
    <x v="55"/>
    <x v="0"/>
    <x v="9"/>
    <n v="11513"/>
  </r>
  <r>
    <x v="14"/>
    <x v="55"/>
    <x v="0"/>
    <x v="10"/>
    <n v="57431"/>
  </r>
  <r>
    <x v="14"/>
    <x v="55"/>
    <x v="0"/>
    <x v="11"/>
    <n v="26667"/>
  </r>
  <r>
    <x v="14"/>
    <x v="55"/>
    <x v="0"/>
    <x v="12"/>
    <n v="0"/>
  </r>
  <r>
    <x v="14"/>
    <x v="55"/>
    <x v="0"/>
    <x v="13"/>
    <n v="118757"/>
  </r>
  <r>
    <x v="14"/>
    <x v="55"/>
    <x v="1"/>
    <x v="0"/>
    <n v="0"/>
  </r>
  <r>
    <x v="14"/>
    <x v="55"/>
    <x v="1"/>
    <x v="1"/>
    <n v="71762"/>
  </r>
  <r>
    <x v="14"/>
    <x v="55"/>
    <x v="1"/>
    <x v="2"/>
    <n v="271083"/>
  </r>
  <r>
    <x v="14"/>
    <x v="55"/>
    <x v="1"/>
    <x v="3"/>
    <n v="10252"/>
  </r>
  <r>
    <x v="14"/>
    <x v="55"/>
    <x v="1"/>
    <x v="4"/>
    <n v="2665"/>
  </r>
  <r>
    <x v="14"/>
    <x v="55"/>
    <x v="1"/>
    <x v="5"/>
    <n v="0"/>
  </r>
  <r>
    <x v="14"/>
    <x v="55"/>
    <x v="1"/>
    <x v="6"/>
    <n v="57320"/>
  </r>
  <r>
    <x v="14"/>
    <x v="55"/>
    <x v="1"/>
    <x v="8"/>
    <n v="0"/>
  </r>
  <r>
    <x v="14"/>
    <x v="55"/>
    <x v="1"/>
    <x v="9"/>
    <n v="23614"/>
  </r>
  <r>
    <x v="14"/>
    <x v="55"/>
    <x v="1"/>
    <x v="10"/>
    <n v="0"/>
  </r>
  <r>
    <x v="14"/>
    <x v="55"/>
    <x v="1"/>
    <x v="11"/>
    <n v="29265"/>
  </r>
  <r>
    <x v="14"/>
    <x v="55"/>
    <x v="1"/>
    <x v="12"/>
    <n v="0"/>
  </r>
  <r>
    <x v="14"/>
    <x v="55"/>
    <x v="1"/>
    <x v="13"/>
    <n v="249375"/>
  </r>
  <r>
    <x v="14"/>
    <x v="56"/>
    <x v="0"/>
    <x v="0"/>
    <n v="9622"/>
  </r>
  <r>
    <x v="14"/>
    <x v="56"/>
    <x v="0"/>
    <x v="1"/>
    <n v="1646"/>
  </r>
  <r>
    <x v="14"/>
    <x v="56"/>
    <x v="0"/>
    <x v="2"/>
    <n v="7406"/>
  </r>
  <r>
    <x v="14"/>
    <x v="56"/>
    <x v="0"/>
    <x v="3"/>
    <n v="32350"/>
  </r>
  <r>
    <x v="14"/>
    <x v="56"/>
    <x v="0"/>
    <x v="4"/>
    <n v="0"/>
  </r>
  <r>
    <x v="14"/>
    <x v="56"/>
    <x v="0"/>
    <x v="5"/>
    <n v="0"/>
  </r>
  <r>
    <x v="14"/>
    <x v="56"/>
    <x v="0"/>
    <x v="6"/>
    <n v="124797"/>
  </r>
  <r>
    <x v="14"/>
    <x v="56"/>
    <x v="0"/>
    <x v="8"/>
    <n v="0"/>
  </r>
  <r>
    <x v="14"/>
    <x v="56"/>
    <x v="0"/>
    <x v="9"/>
    <n v="15709"/>
  </r>
  <r>
    <x v="14"/>
    <x v="56"/>
    <x v="0"/>
    <x v="10"/>
    <n v="1078"/>
  </r>
  <r>
    <x v="14"/>
    <x v="56"/>
    <x v="0"/>
    <x v="11"/>
    <n v="30763"/>
  </r>
  <r>
    <x v="14"/>
    <x v="56"/>
    <x v="0"/>
    <x v="12"/>
    <n v="22460"/>
  </r>
  <r>
    <x v="14"/>
    <x v="56"/>
    <x v="0"/>
    <x v="13"/>
    <n v="144265"/>
  </r>
  <r>
    <x v="14"/>
    <x v="56"/>
    <x v="1"/>
    <x v="0"/>
    <n v="9622"/>
  </r>
  <r>
    <x v="14"/>
    <x v="56"/>
    <x v="1"/>
    <x v="1"/>
    <n v="1646"/>
  </r>
  <r>
    <x v="14"/>
    <x v="56"/>
    <x v="1"/>
    <x v="2"/>
    <n v="-6769"/>
  </r>
  <r>
    <x v="14"/>
    <x v="56"/>
    <x v="1"/>
    <x v="3"/>
    <n v="32350"/>
  </r>
  <r>
    <x v="14"/>
    <x v="56"/>
    <x v="1"/>
    <x v="4"/>
    <n v="0"/>
  </r>
  <r>
    <x v="14"/>
    <x v="56"/>
    <x v="1"/>
    <x v="5"/>
    <n v="0"/>
  </r>
  <r>
    <x v="14"/>
    <x v="56"/>
    <x v="1"/>
    <x v="6"/>
    <n v="259851"/>
  </r>
  <r>
    <x v="14"/>
    <x v="56"/>
    <x v="1"/>
    <x v="8"/>
    <n v="0"/>
  </r>
  <r>
    <x v="14"/>
    <x v="56"/>
    <x v="1"/>
    <x v="9"/>
    <n v="17377"/>
  </r>
  <r>
    <x v="14"/>
    <x v="56"/>
    <x v="1"/>
    <x v="10"/>
    <n v="0"/>
  </r>
  <r>
    <x v="14"/>
    <x v="56"/>
    <x v="1"/>
    <x v="11"/>
    <n v="37982"/>
  </r>
  <r>
    <x v="14"/>
    <x v="56"/>
    <x v="1"/>
    <x v="12"/>
    <n v="0"/>
  </r>
  <r>
    <x v="14"/>
    <x v="56"/>
    <x v="1"/>
    <x v="13"/>
    <n v="249313"/>
  </r>
  <r>
    <x v="14"/>
    <x v="57"/>
    <x v="0"/>
    <x v="0"/>
    <n v="0"/>
  </r>
  <r>
    <x v="14"/>
    <x v="57"/>
    <x v="0"/>
    <x v="1"/>
    <n v="28418"/>
  </r>
  <r>
    <x v="14"/>
    <x v="57"/>
    <x v="0"/>
    <x v="2"/>
    <n v="40702"/>
  </r>
  <r>
    <x v="14"/>
    <x v="57"/>
    <x v="0"/>
    <x v="3"/>
    <n v="55422"/>
  </r>
  <r>
    <x v="14"/>
    <x v="57"/>
    <x v="0"/>
    <x v="4"/>
    <n v="0"/>
  </r>
  <r>
    <x v="14"/>
    <x v="57"/>
    <x v="0"/>
    <x v="5"/>
    <n v="0"/>
  </r>
  <r>
    <x v="14"/>
    <x v="57"/>
    <x v="0"/>
    <x v="6"/>
    <n v="266437"/>
  </r>
  <r>
    <x v="14"/>
    <x v="57"/>
    <x v="0"/>
    <x v="8"/>
    <n v="0"/>
  </r>
  <r>
    <x v="14"/>
    <x v="57"/>
    <x v="0"/>
    <x v="9"/>
    <n v="31976"/>
  </r>
  <r>
    <x v="14"/>
    <x v="57"/>
    <x v="0"/>
    <x v="10"/>
    <n v="3979"/>
  </r>
  <r>
    <x v="14"/>
    <x v="57"/>
    <x v="0"/>
    <x v="11"/>
    <n v="103603"/>
  </r>
  <r>
    <x v="14"/>
    <x v="57"/>
    <x v="0"/>
    <x v="12"/>
    <n v="137188"/>
  </r>
  <r>
    <x v="14"/>
    <x v="57"/>
    <x v="0"/>
    <x v="13"/>
    <n v="428135"/>
  </r>
  <r>
    <x v="14"/>
    <x v="57"/>
    <x v="1"/>
    <x v="0"/>
    <n v="3708"/>
  </r>
  <r>
    <x v="14"/>
    <x v="57"/>
    <x v="1"/>
    <x v="1"/>
    <n v="33946"/>
  </r>
  <r>
    <x v="14"/>
    <x v="57"/>
    <x v="1"/>
    <x v="2"/>
    <n v="366582"/>
  </r>
  <r>
    <x v="14"/>
    <x v="57"/>
    <x v="1"/>
    <x v="3"/>
    <n v="32922"/>
  </r>
  <r>
    <x v="14"/>
    <x v="57"/>
    <x v="1"/>
    <x v="4"/>
    <n v="0"/>
  </r>
  <r>
    <x v="14"/>
    <x v="57"/>
    <x v="1"/>
    <x v="5"/>
    <n v="0"/>
  </r>
  <r>
    <x v="14"/>
    <x v="57"/>
    <x v="1"/>
    <x v="6"/>
    <n v="322426"/>
  </r>
  <r>
    <x v="14"/>
    <x v="57"/>
    <x v="1"/>
    <x v="8"/>
    <n v="0"/>
  </r>
  <r>
    <x v="14"/>
    <x v="57"/>
    <x v="1"/>
    <x v="9"/>
    <n v="36735"/>
  </r>
  <r>
    <x v="14"/>
    <x v="57"/>
    <x v="1"/>
    <x v="10"/>
    <n v="0"/>
  </r>
  <r>
    <x v="14"/>
    <x v="57"/>
    <x v="1"/>
    <x v="11"/>
    <n v="119347"/>
  </r>
  <r>
    <x v="14"/>
    <x v="57"/>
    <x v="1"/>
    <x v="12"/>
    <n v="0"/>
  </r>
  <r>
    <x v="14"/>
    <x v="57"/>
    <x v="1"/>
    <x v="13"/>
    <n v="708460"/>
  </r>
  <r>
    <x v="14"/>
    <x v="58"/>
    <x v="0"/>
    <x v="0"/>
    <n v="8582"/>
  </r>
  <r>
    <x v="14"/>
    <x v="58"/>
    <x v="0"/>
    <x v="1"/>
    <n v="9231"/>
  </r>
  <r>
    <x v="14"/>
    <x v="58"/>
    <x v="0"/>
    <x v="2"/>
    <n v="355160"/>
  </r>
  <r>
    <x v="14"/>
    <x v="58"/>
    <x v="0"/>
    <x v="3"/>
    <n v="737223"/>
  </r>
  <r>
    <x v="14"/>
    <x v="58"/>
    <x v="0"/>
    <x v="4"/>
    <n v="0"/>
  </r>
  <r>
    <x v="14"/>
    <x v="58"/>
    <x v="0"/>
    <x v="5"/>
    <n v="0"/>
  </r>
  <r>
    <x v="14"/>
    <x v="58"/>
    <x v="0"/>
    <x v="6"/>
    <n v="3899737"/>
  </r>
  <r>
    <x v="14"/>
    <x v="58"/>
    <x v="0"/>
    <x v="8"/>
    <n v="452975"/>
  </r>
  <r>
    <x v="14"/>
    <x v="58"/>
    <x v="0"/>
    <x v="9"/>
    <n v="198390"/>
  </r>
  <r>
    <x v="14"/>
    <x v="58"/>
    <x v="0"/>
    <x v="10"/>
    <n v="23866"/>
  </r>
  <r>
    <x v="14"/>
    <x v="58"/>
    <x v="0"/>
    <x v="11"/>
    <n v="660028"/>
  </r>
  <r>
    <x v="14"/>
    <x v="58"/>
    <x v="0"/>
    <x v="12"/>
    <n v="145445"/>
  </r>
  <r>
    <x v="14"/>
    <x v="58"/>
    <x v="0"/>
    <x v="13"/>
    <n v="4553217"/>
  </r>
  <r>
    <x v="14"/>
    <x v="58"/>
    <x v="1"/>
    <x v="0"/>
    <n v="9501"/>
  </r>
  <r>
    <x v="14"/>
    <x v="58"/>
    <x v="1"/>
    <x v="1"/>
    <n v="99933"/>
  </r>
  <r>
    <x v="14"/>
    <x v="58"/>
    <x v="1"/>
    <x v="2"/>
    <n v="495451"/>
  </r>
  <r>
    <x v="14"/>
    <x v="58"/>
    <x v="1"/>
    <x v="3"/>
    <n v="195015"/>
  </r>
  <r>
    <x v="14"/>
    <x v="58"/>
    <x v="1"/>
    <x v="4"/>
    <n v="1015126"/>
  </r>
  <r>
    <x v="14"/>
    <x v="58"/>
    <x v="1"/>
    <x v="5"/>
    <n v="0"/>
  </r>
  <r>
    <x v="14"/>
    <x v="58"/>
    <x v="1"/>
    <x v="6"/>
    <n v="6974047"/>
  </r>
  <r>
    <x v="14"/>
    <x v="58"/>
    <x v="1"/>
    <x v="8"/>
    <n v="452975"/>
  </r>
  <r>
    <x v="14"/>
    <x v="58"/>
    <x v="1"/>
    <x v="9"/>
    <n v="236449"/>
  </r>
  <r>
    <x v="14"/>
    <x v="58"/>
    <x v="1"/>
    <x v="10"/>
    <n v="0"/>
  </r>
  <r>
    <x v="14"/>
    <x v="58"/>
    <x v="1"/>
    <x v="11"/>
    <n v="884369"/>
  </r>
  <r>
    <x v="14"/>
    <x v="58"/>
    <x v="1"/>
    <x v="12"/>
    <n v="0"/>
  </r>
  <r>
    <x v="14"/>
    <x v="58"/>
    <x v="1"/>
    <x v="13"/>
    <n v="7269820"/>
  </r>
  <r>
    <x v="14"/>
    <x v="59"/>
    <x v="0"/>
    <x v="0"/>
    <n v="0"/>
  </r>
  <r>
    <x v="14"/>
    <x v="59"/>
    <x v="0"/>
    <x v="1"/>
    <n v="1140776"/>
  </r>
  <r>
    <x v="14"/>
    <x v="59"/>
    <x v="0"/>
    <x v="2"/>
    <n v="5175366"/>
  </r>
  <r>
    <x v="14"/>
    <x v="59"/>
    <x v="0"/>
    <x v="3"/>
    <n v="550366"/>
  </r>
  <r>
    <x v="14"/>
    <x v="59"/>
    <x v="0"/>
    <x v="4"/>
    <n v="13664"/>
  </r>
  <r>
    <x v="14"/>
    <x v="59"/>
    <x v="0"/>
    <x v="5"/>
    <n v="342861"/>
  </r>
  <r>
    <x v="14"/>
    <x v="59"/>
    <x v="0"/>
    <x v="6"/>
    <n v="146219"/>
  </r>
  <r>
    <x v="14"/>
    <x v="59"/>
    <x v="0"/>
    <x v="8"/>
    <n v="3405815"/>
  </r>
  <r>
    <x v="14"/>
    <x v="59"/>
    <x v="0"/>
    <x v="9"/>
    <n v="2384396"/>
  </r>
  <r>
    <x v="14"/>
    <x v="59"/>
    <x v="0"/>
    <x v="10"/>
    <n v="99157"/>
  </r>
  <r>
    <x v="14"/>
    <x v="59"/>
    <x v="0"/>
    <x v="11"/>
    <n v="434934"/>
  </r>
  <r>
    <x v="14"/>
    <x v="59"/>
    <x v="0"/>
    <x v="12"/>
    <n v="438273"/>
  </r>
  <r>
    <x v="14"/>
    <x v="59"/>
    <x v="0"/>
    <x v="13"/>
    <n v="5069387"/>
  </r>
  <r>
    <x v="14"/>
    <x v="59"/>
    <x v="1"/>
    <x v="0"/>
    <n v="3047"/>
  </r>
  <r>
    <x v="14"/>
    <x v="59"/>
    <x v="1"/>
    <x v="1"/>
    <n v="1140776"/>
  </r>
  <r>
    <x v="14"/>
    <x v="59"/>
    <x v="1"/>
    <x v="2"/>
    <n v="6872641"/>
  </r>
  <r>
    <x v="14"/>
    <x v="59"/>
    <x v="1"/>
    <x v="3"/>
    <n v="550566"/>
  </r>
  <r>
    <x v="14"/>
    <x v="59"/>
    <x v="1"/>
    <x v="4"/>
    <n v="13664"/>
  </r>
  <r>
    <x v="14"/>
    <x v="59"/>
    <x v="1"/>
    <x v="5"/>
    <n v="0"/>
  </r>
  <r>
    <x v="14"/>
    <x v="59"/>
    <x v="1"/>
    <x v="6"/>
    <n v="834453"/>
  </r>
  <r>
    <x v="14"/>
    <x v="59"/>
    <x v="1"/>
    <x v="8"/>
    <n v="3636365"/>
  </r>
  <r>
    <x v="14"/>
    <x v="59"/>
    <x v="1"/>
    <x v="9"/>
    <n v="2439769"/>
  </r>
  <r>
    <x v="14"/>
    <x v="59"/>
    <x v="1"/>
    <x v="10"/>
    <n v="0"/>
  </r>
  <r>
    <x v="14"/>
    <x v="59"/>
    <x v="1"/>
    <x v="11"/>
    <n v="485054"/>
  </r>
  <r>
    <x v="14"/>
    <x v="59"/>
    <x v="1"/>
    <x v="12"/>
    <n v="0"/>
  </r>
  <r>
    <x v="14"/>
    <x v="59"/>
    <x v="1"/>
    <x v="13"/>
    <n v="7686785"/>
  </r>
  <r>
    <x v="14"/>
    <x v="60"/>
    <x v="0"/>
    <x v="0"/>
    <n v="0"/>
  </r>
  <r>
    <x v="14"/>
    <x v="60"/>
    <x v="0"/>
    <x v="1"/>
    <n v="77126"/>
  </r>
  <r>
    <x v="14"/>
    <x v="60"/>
    <x v="0"/>
    <x v="2"/>
    <n v="1456598"/>
  </r>
  <r>
    <x v="14"/>
    <x v="60"/>
    <x v="0"/>
    <x v="3"/>
    <n v="325506"/>
  </r>
  <r>
    <x v="14"/>
    <x v="60"/>
    <x v="0"/>
    <x v="4"/>
    <n v="72711"/>
  </r>
  <r>
    <x v="14"/>
    <x v="60"/>
    <x v="0"/>
    <x v="5"/>
    <n v="179602"/>
  </r>
  <r>
    <x v="14"/>
    <x v="60"/>
    <x v="0"/>
    <x v="6"/>
    <n v="5958323"/>
  </r>
  <r>
    <x v="14"/>
    <x v="60"/>
    <x v="0"/>
    <x v="8"/>
    <n v="1823741"/>
  </r>
  <r>
    <x v="14"/>
    <x v="60"/>
    <x v="0"/>
    <x v="9"/>
    <n v="776330"/>
  </r>
  <r>
    <x v="14"/>
    <x v="60"/>
    <x v="0"/>
    <x v="10"/>
    <n v="795076"/>
  </r>
  <r>
    <x v="14"/>
    <x v="60"/>
    <x v="0"/>
    <x v="11"/>
    <n v="1304022"/>
  </r>
  <r>
    <x v="14"/>
    <x v="60"/>
    <x v="0"/>
    <x v="12"/>
    <n v="1082604"/>
  </r>
  <r>
    <x v="14"/>
    <x v="60"/>
    <x v="0"/>
    <x v="13"/>
    <n v="9398937"/>
  </r>
  <r>
    <x v="14"/>
    <x v="60"/>
    <x v="1"/>
    <x v="0"/>
    <n v="106376"/>
  </r>
  <r>
    <x v="14"/>
    <x v="60"/>
    <x v="1"/>
    <x v="1"/>
    <n v="93695"/>
  </r>
  <r>
    <x v="14"/>
    <x v="60"/>
    <x v="1"/>
    <x v="2"/>
    <n v="3575615"/>
  </r>
  <r>
    <x v="14"/>
    <x v="60"/>
    <x v="1"/>
    <x v="3"/>
    <n v="325043"/>
  </r>
  <r>
    <x v="14"/>
    <x v="60"/>
    <x v="1"/>
    <x v="4"/>
    <n v="72711"/>
  </r>
  <r>
    <x v="14"/>
    <x v="60"/>
    <x v="1"/>
    <x v="5"/>
    <n v="0"/>
  </r>
  <r>
    <x v="14"/>
    <x v="60"/>
    <x v="1"/>
    <x v="6"/>
    <n v="7160498"/>
  </r>
  <r>
    <x v="14"/>
    <x v="60"/>
    <x v="1"/>
    <x v="8"/>
    <n v="1936519"/>
  </r>
  <r>
    <x v="14"/>
    <x v="60"/>
    <x v="1"/>
    <x v="9"/>
    <n v="913503"/>
  </r>
  <r>
    <x v="14"/>
    <x v="60"/>
    <x v="1"/>
    <x v="10"/>
    <n v="0"/>
  </r>
  <r>
    <x v="14"/>
    <x v="60"/>
    <x v="1"/>
    <x v="11"/>
    <n v="1659212"/>
  </r>
  <r>
    <x v="14"/>
    <x v="60"/>
    <x v="1"/>
    <x v="12"/>
    <n v="0"/>
  </r>
  <r>
    <x v="14"/>
    <x v="60"/>
    <x v="1"/>
    <x v="13"/>
    <n v="13033268"/>
  </r>
  <r>
    <x v="14"/>
    <x v="61"/>
    <x v="0"/>
    <x v="0"/>
    <n v="0"/>
  </r>
  <r>
    <x v="14"/>
    <x v="61"/>
    <x v="0"/>
    <x v="1"/>
    <n v="228217"/>
  </r>
  <r>
    <x v="14"/>
    <x v="61"/>
    <x v="0"/>
    <x v="2"/>
    <n v="3210545"/>
  </r>
  <r>
    <x v="14"/>
    <x v="61"/>
    <x v="0"/>
    <x v="3"/>
    <n v="177612"/>
  </r>
  <r>
    <x v="14"/>
    <x v="61"/>
    <x v="0"/>
    <x v="4"/>
    <n v="40710"/>
  </r>
  <r>
    <x v="14"/>
    <x v="61"/>
    <x v="0"/>
    <x v="5"/>
    <n v="46563"/>
  </r>
  <r>
    <x v="14"/>
    <x v="61"/>
    <x v="0"/>
    <x v="6"/>
    <n v="209903"/>
  </r>
  <r>
    <x v="14"/>
    <x v="61"/>
    <x v="0"/>
    <x v="8"/>
    <n v="374334"/>
  </r>
  <r>
    <x v="14"/>
    <x v="61"/>
    <x v="0"/>
    <x v="9"/>
    <n v="213855"/>
  </r>
  <r>
    <x v="14"/>
    <x v="61"/>
    <x v="0"/>
    <x v="10"/>
    <n v="443199"/>
  </r>
  <r>
    <x v="14"/>
    <x v="61"/>
    <x v="0"/>
    <x v="11"/>
    <n v="378741"/>
  </r>
  <r>
    <x v="14"/>
    <x v="61"/>
    <x v="0"/>
    <x v="12"/>
    <n v="62361"/>
  </r>
  <r>
    <x v="14"/>
    <x v="61"/>
    <x v="0"/>
    <x v="13"/>
    <n v="3085728"/>
  </r>
  <r>
    <x v="14"/>
    <x v="61"/>
    <x v="1"/>
    <x v="0"/>
    <n v="656"/>
  </r>
  <r>
    <x v="14"/>
    <x v="61"/>
    <x v="1"/>
    <x v="1"/>
    <n v="296730"/>
  </r>
  <r>
    <x v="14"/>
    <x v="61"/>
    <x v="1"/>
    <x v="2"/>
    <n v="3604777"/>
  </r>
  <r>
    <x v="14"/>
    <x v="61"/>
    <x v="1"/>
    <x v="3"/>
    <n v="149612"/>
  </r>
  <r>
    <x v="14"/>
    <x v="61"/>
    <x v="1"/>
    <x v="4"/>
    <n v="42560"/>
  </r>
  <r>
    <x v="14"/>
    <x v="61"/>
    <x v="1"/>
    <x v="5"/>
    <n v="0"/>
  </r>
  <r>
    <x v="14"/>
    <x v="61"/>
    <x v="1"/>
    <x v="6"/>
    <n v="404136"/>
  </r>
  <r>
    <x v="14"/>
    <x v="61"/>
    <x v="1"/>
    <x v="8"/>
    <n v="436092"/>
  </r>
  <r>
    <x v="14"/>
    <x v="61"/>
    <x v="1"/>
    <x v="9"/>
    <n v="227231"/>
  </r>
  <r>
    <x v="14"/>
    <x v="61"/>
    <x v="1"/>
    <x v="10"/>
    <n v="0"/>
  </r>
  <r>
    <x v="14"/>
    <x v="61"/>
    <x v="1"/>
    <x v="11"/>
    <n v="401619"/>
  </r>
  <r>
    <x v="14"/>
    <x v="61"/>
    <x v="1"/>
    <x v="12"/>
    <n v="0"/>
  </r>
  <r>
    <x v="14"/>
    <x v="61"/>
    <x v="1"/>
    <x v="13"/>
    <n v="4131147"/>
  </r>
  <r>
    <x v="14"/>
    <x v="62"/>
    <x v="0"/>
    <x v="0"/>
    <n v="0"/>
  </r>
  <r>
    <x v="14"/>
    <x v="62"/>
    <x v="0"/>
    <x v="1"/>
    <n v="43278"/>
  </r>
  <r>
    <x v="14"/>
    <x v="62"/>
    <x v="0"/>
    <x v="2"/>
    <n v="497638"/>
  </r>
  <r>
    <x v="14"/>
    <x v="62"/>
    <x v="0"/>
    <x v="3"/>
    <n v="55188"/>
  </r>
  <r>
    <x v="14"/>
    <x v="62"/>
    <x v="0"/>
    <x v="4"/>
    <n v="0"/>
  </r>
  <r>
    <x v="14"/>
    <x v="62"/>
    <x v="0"/>
    <x v="5"/>
    <n v="162601"/>
  </r>
  <r>
    <x v="14"/>
    <x v="62"/>
    <x v="0"/>
    <x v="6"/>
    <n v="213448"/>
  </r>
  <r>
    <x v="14"/>
    <x v="62"/>
    <x v="0"/>
    <x v="8"/>
    <n v="81410"/>
  </r>
  <r>
    <x v="14"/>
    <x v="62"/>
    <x v="0"/>
    <x v="9"/>
    <n v="96195"/>
  </r>
  <r>
    <x v="14"/>
    <x v="62"/>
    <x v="0"/>
    <x v="10"/>
    <n v="34169"/>
  </r>
  <r>
    <x v="14"/>
    <x v="62"/>
    <x v="0"/>
    <x v="11"/>
    <n v="69366"/>
  </r>
  <r>
    <x v="14"/>
    <x v="62"/>
    <x v="0"/>
    <x v="12"/>
    <n v="5809"/>
  </r>
  <r>
    <x v="14"/>
    <x v="62"/>
    <x v="0"/>
    <x v="13"/>
    <n v="476240"/>
  </r>
  <r>
    <x v="14"/>
    <x v="62"/>
    <x v="1"/>
    <x v="0"/>
    <n v="0"/>
  </r>
  <r>
    <x v="14"/>
    <x v="62"/>
    <x v="1"/>
    <x v="1"/>
    <n v="43278"/>
  </r>
  <r>
    <x v="14"/>
    <x v="62"/>
    <x v="1"/>
    <x v="2"/>
    <n v="466334"/>
  </r>
  <r>
    <x v="14"/>
    <x v="62"/>
    <x v="1"/>
    <x v="3"/>
    <n v="55188"/>
  </r>
  <r>
    <x v="14"/>
    <x v="62"/>
    <x v="1"/>
    <x v="4"/>
    <n v="2053"/>
  </r>
  <r>
    <x v="14"/>
    <x v="62"/>
    <x v="1"/>
    <x v="5"/>
    <n v="0"/>
  </r>
  <r>
    <x v="14"/>
    <x v="62"/>
    <x v="1"/>
    <x v="6"/>
    <n v="263692"/>
  </r>
  <r>
    <x v="14"/>
    <x v="62"/>
    <x v="1"/>
    <x v="8"/>
    <n v="81410"/>
  </r>
  <r>
    <x v="14"/>
    <x v="62"/>
    <x v="1"/>
    <x v="9"/>
    <n v="98034"/>
  </r>
  <r>
    <x v="14"/>
    <x v="62"/>
    <x v="1"/>
    <x v="10"/>
    <n v="0"/>
  </r>
  <r>
    <x v="14"/>
    <x v="62"/>
    <x v="1"/>
    <x v="11"/>
    <n v="73282"/>
  </r>
  <r>
    <x v="14"/>
    <x v="62"/>
    <x v="1"/>
    <x v="12"/>
    <n v="0"/>
  </r>
  <r>
    <x v="14"/>
    <x v="62"/>
    <x v="1"/>
    <x v="13"/>
    <n v="686165"/>
  </r>
  <r>
    <x v="14"/>
    <x v="63"/>
    <x v="0"/>
    <x v="0"/>
    <n v="0"/>
  </r>
  <r>
    <x v="14"/>
    <x v="63"/>
    <x v="0"/>
    <x v="1"/>
    <n v="150076"/>
  </r>
  <r>
    <x v="14"/>
    <x v="63"/>
    <x v="0"/>
    <x v="2"/>
    <n v="425799"/>
  </r>
  <r>
    <x v="14"/>
    <x v="63"/>
    <x v="0"/>
    <x v="3"/>
    <n v="47997"/>
  </r>
  <r>
    <x v="14"/>
    <x v="63"/>
    <x v="0"/>
    <x v="4"/>
    <n v="1092"/>
  </r>
  <r>
    <x v="14"/>
    <x v="63"/>
    <x v="0"/>
    <x v="5"/>
    <n v="6651"/>
  </r>
  <r>
    <x v="14"/>
    <x v="63"/>
    <x v="0"/>
    <x v="6"/>
    <n v="145559"/>
  </r>
  <r>
    <x v="14"/>
    <x v="63"/>
    <x v="0"/>
    <x v="8"/>
    <n v="7128"/>
  </r>
  <r>
    <x v="14"/>
    <x v="63"/>
    <x v="0"/>
    <x v="9"/>
    <n v="64784"/>
  </r>
  <r>
    <x v="14"/>
    <x v="63"/>
    <x v="0"/>
    <x v="10"/>
    <n v="31163"/>
  </r>
  <r>
    <x v="14"/>
    <x v="63"/>
    <x v="0"/>
    <x v="11"/>
    <n v="62694"/>
  </r>
  <r>
    <x v="14"/>
    <x v="63"/>
    <x v="0"/>
    <x v="12"/>
    <n v="7704"/>
  </r>
  <r>
    <x v="14"/>
    <x v="63"/>
    <x v="0"/>
    <x v="13"/>
    <n v="347121"/>
  </r>
  <r>
    <x v="14"/>
    <x v="63"/>
    <x v="1"/>
    <x v="0"/>
    <n v="0"/>
  </r>
  <r>
    <x v="14"/>
    <x v="63"/>
    <x v="1"/>
    <x v="1"/>
    <n v="150076"/>
  </r>
  <r>
    <x v="14"/>
    <x v="63"/>
    <x v="1"/>
    <x v="2"/>
    <n v="391116"/>
  </r>
  <r>
    <x v="14"/>
    <x v="63"/>
    <x v="1"/>
    <x v="3"/>
    <n v="47997"/>
  </r>
  <r>
    <x v="14"/>
    <x v="63"/>
    <x v="1"/>
    <x v="4"/>
    <n v="1092"/>
  </r>
  <r>
    <x v="14"/>
    <x v="63"/>
    <x v="1"/>
    <x v="5"/>
    <n v="0"/>
  </r>
  <r>
    <x v="14"/>
    <x v="63"/>
    <x v="1"/>
    <x v="6"/>
    <n v="183025"/>
  </r>
  <r>
    <x v="14"/>
    <x v="63"/>
    <x v="1"/>
    <x v="8"/>
    <n v="7128"/>
  </r>
  <r>
    <x v="14"/>
    <x v="63"/>
    <x v="1"/>
    <x v="9"/>
    <n v="64784"/>
  </r>
  <r>
    <x v="14"/>
    <x v="63"/>
    <x v="1"/>
    <x v="10"/>
    <n v="0"/>
  </r>
  <r>
    <x v="14"/>
    <x v="63"/>
    <x v="1"/>
    <x v="11"/>
    <n v="63754"/>
  </r>
  <r>
    <x v="14"/>
    <x v="63"/>
    <x v="1"/>
    <x v="12"/>
    <n v="0"/>
  </r>
  <r>
    <x v="14"/>
    <x v="63"/>
    <x v="1"/>
    <x v="13"/>
    <n v="381074"/>
  </r>
  <r>
    <x v="14"/>
    <x v="64"/>
    <x v="0"/>
    <x v="0"/>
    <n v="0"/>
  </r>
  <r>
    <x v="14"/>
    <x v="64"/>
    <x v="0"/>
    <x v="1"/>
    <n v="28094"/>
  </r>
  <r>
    <x v="14"/>
    <x v="64"/>
    <x v="0"/>
    <x v="2"/>
    <n v="366991"/>
  </r>
  <r>
    <x v="14"/>
    <x v="64"/>
    <x v="0"/>
    <x v="3"/>
    <n v="110467"/>
  </r>
  <r>
    <x v="14"/>
    <x v="64"/>
    <x v="0"/>
    <x v="4"/>
    <n v="11227"/>
  </r>
  <r>
    <x v="14"/>
    <x v="64"/>
    <x v="0"/>
    <x v="5"/>
    <n v="5280"/>
  </r>
  <r>
    <x v="14"/>
    <x v="64"/>
    <x v="0"/>
    <x v="6"/>
    <n v="0"/>
  </r>
  <r>
    <x v="14"/>
    <x v="64"/>
    <x v="0"/>
    <x v="8"/>
    <n v="0"/>
  </r>
  <r>
    <x v="14"/>
    <x v="64"/>
    <x v="0"/>
    <x v="9"/>
    <n v="32079"/>
  </r>
  <r>
    <x v="14"/>
    <x v="64"/>
    <x v="0"/>
    <x v="10"/>
    <n v="22775"/>
  </r>
  <r>
    <x v="14"/>
    <x v="64"/>
    <x v="0"/>
    <x v="11"/>
    <n v="43944"/>
  </r>
  <r>
    <x v="14"/>
    <x v="64"/>
    <x v="0"/>
    <x v="12"/>
    <n v="0"/>
  </r>
  <r>
    <x v="14"/>
    <x v="64"/>
    <x v="0"/>
    <x v="13"/>
    <n v="201013"/>
  </r>
  <r>
    <x v="14"/>
    <x v="64"/>
    <x v="1"/>
    <x v="0"/>
    <n v="0"/>
  </r>
  <r>
    <x v="14"/>
    <x v="64"/>
    <x v="1"/>
    <x v="1"/>
    <n v="32034"/>
  </r>
  <r>
    <x v="14"/>
    <x v="64"/>
    <x v="1"/>
    <x v="2"/>
    <n v="365589"/>
  </r>
  <r>
    <x v="14"/>
    <x v="64"/>
    <x v="1"/>
    <x v="3"/>
    <n v="37726"/>
  </r>
  <r>
    <x v="14"/>
    <x v="64"/>
    <x v="1"/>
    <x v="4"/>
    <n v="11227"/>
  </r>
  <r>
    <x v="14"/>
    <x v="64"/>
    <x v="1"/>
    <x v="5"/>
    <n v="0"/>
  </r>
  <r>
    <x v="14"/>
    <x v="64"/>
    <x v="1"/>
    <x v="6"/>
    <n v="0"/>
  </r>
  <r>
    <x v="14"/>
    <x v="64"/>
    <x v="1"/>
    <x v="8"/>
    <n v="0"/>
  </r>
  <r>
    <x v="14"/>
    <x v="64"/>
    <x v="1"/>
    <x v="9"/>
    <n v="33307"/>
  </r>
  <r>
    <x v="14"/>
    <x v="64"/>
    <x v="1"/>
    <x v="10"/>
    <n v="0"/>
  </r>
  <r>
    <x v="14"/>
    <x v="64"/>
    <x v="1"/>
    <x v="11"/>
    <n v="44526"/>
  </r>
  <r>
    <x v="14"/>
    <x v="64"/>
    <x v="1"/>
    <x v="12"/>
    <n v="0"/>
  </r>
  <r>
    <x v="14"/>
    <x v="64"/>
    <x v="1"/>
    <x v="13"/>
    <n v="295821"/>
  </r>
  <r>
    <x v="14"/>
    <x v="65"/>
    <x v="0"/>
    <x v="0"/>
    <n v="0"/>
  </r>
  <r>
    <x v="14"/>
    <x v="65"/>
    <x v="0"/>
    <x v="1"/>
    <n v="193530"/>
  </r>
  <r>
    <x v="14"/>
    <x v="65"/>
    <x v="0"/>
    <x v="2"/>
    <n v="1934759"/>
  </r>
  <r>
    <x v="14"/>
    <x v="65"/>
    <x v="0"/>
    <x v="3"/>
    <n v="214736"/>
  </r>
  <r>
    <x v="14"/>
    <x v="65"/>
    <x v="0"/>
    <x v="4"/>
    <n v="0"/>
  </r>
  <r>
    <x v="14"/>
    <x v="65"/>
    <x v="0"/>
    <x v="5"/>
    <n v="69227"/>
  </r>
  <r>
    <x v="14"/>
    <x v="65"/>
    <x v="0"/>
    <x v="6"/>
    <n v="183266"/>
  </r>
  <r>
    <x v="14"/>
    <x v="65"/>
    <x v="0"/>
    <x v="8"/>
    <n v="126475"/>
  </r>
  <r>
    <x v="14"/>
    <x v="65"/>
    <x v="0"/>
    <x v="9"/>
    <n v="201269"/>
  </r>
  <r>
    <x v="14"/>
    <x v="65"/>
    <x v="0"/>
    <x v="10"/>
    <n v="137735"/>
  </r>
  <r>
    <x v="14"/>
    <x v="65"/>
    <x v="0"/>
    <x v="11"/>
    <n v="181090"/>
  </r>
  <r>
    <x v="14"/>
    <x v="65"/>
    <x v="0"/>
    <x v="12"/>
    <n v="3390"/>
  </r>
  <r>
    <x v="14"/>
    <x v="65"/>
    <x v="0"/>
    <x v="13"/>
    <n v="1612483"/>
  </r>
  <r>
    <x v="14"/>
    <x v="65"/>
    <x v="1"/>
    <x v="0"/>
    <n v="0"/>
  </r>
  <r>
    <x v="14"/>
    <x v="65"/>
    <x v="1"/>
    <x v="1"/>
    <n v="193530"/>
  </r>
  <r>
    <x v="14"/>
    <x v="65"/>
    <x v="1"/>
    <x v="2"/>
    <n v="1761415"/>
  </r>
  <r>
    <x v="14"/>
    <x v="65"/>
    <x v="1"/>
    <x v="3"/>
    <n v="214736"/>
  </r>
  <r>
    <x v="14"/>
    <x v="65"/>
    <x v="1"/>
    <x v="4"/>
    <n v="1155"/>
  </r>
  <r>
    <x v="14"/>
    <x v="65"/>
    <x v="1"/>
    <x v="5"/>
    <n v="0"/>
  </r>
  <r>
    <x v="14"/>
    <x v="65"/>
    <x v="1"/>
    <x v="6"/>
    <n v="395201"/>
  </r>
  <r>
    <x v="14"/>
    <x v="65"/>
    <x v="1"/>
    <x v="8"/>
    <n v="126475"/>
  </r>
  <r>
    <x v="14"/>
    <x v="65"/>
    <x v="1"/>
    <x v="9"/>
    <n v="206268"/>
  </r>
  <r>
    <x v="14"/>
    <x v="65"/>
    <x v="1"/>
    <x v="10"/>
    <n v="0"/>
  </r>
  <r>
    <x v="14"/>
    <x v="65"/>
    <x v="1"/>
    <x v="11"/>
    <n v="188197"/>
  </r>
  <r>
    <x v="14"/>
    <x v="65"/>
    <x v="1"/>
    <x v="12"/>
    <n v="2420"/>
  </r>
  <r>
    <x v="14"/>
    <x v="65"/>
    <x v="1"/>
    <x v="13"/>
    <n v="1858019"/>
  </r>
  <r>
    <x v="14"/>
    <x v="66"/>
    <x v="0"/>
    <x v="0"/>
    <n v="0"/>
  </r>
  <r>
    <x v="14"/>
    <x v="66"/>
    <x v="0"/>
    <x v="1"/>
    <n v="854"/>
  </r>
  <r>
    <x v="14"/>
    <x v="66"/>
    <x v="0"/>
    <x v="2"/>
    <n v="1375700"/>
  </r>
  <r>
    <x v="14"/>
    <x v="66"/>
    <x v="0"/>
    <x v="3"/>
    <n v="773520"/>
  </r>
  <r>
    <x v="14"/>
    <x v="66"/>
    <x v="0"/>
    <x v="4"/>
    <n v="3499"/>
  </r>
  <r>
    <x v="14"/>
    <x v="66"/>
    <x v="0"/>
    <x v="5"/>
    <n v="91204"/>
  </r>
  <r>
    <x v="14"/>
    <x v="66"/>
    <x v="0"/>
    <x v="6"/>
    <n v="856746"/>
  </r>
  <r>
    <x v="14"/>
    <x v="66"/>
    <x v="0"/>
    <x v="8"/>
    <n v="33000"/>
  </r>
  <r>
    <x v="14"/>
    <x v="66"/>
    <x v="0"/>
    <x v="9"/>
    <n v="161630"/>
  </r>
  <r>
    <x v="14"/>
    <x v="66"/>
    <x v="0"/>
    <x v="10"/>
    <n v="106196"/>
  </r>
  <r>
    <x v="14"/>
    <x v="66"/>
    <x v="0"/>
    <x v="11"/>
    <n v="229420"/>
  </r>
  <r>
    <x v="14"/>
    <x v="66"/>
    <x v="0"/>
    <x v="12"/>
    <n v="9319"/>
  </r>
  <r>
    <x v="14"/>
    <x v="66"/>
    <x v="0"/>
    <x v="13"/>
    <n v="1367282"/>
  </r>
  <r>
    <x v="14"/>
    <x v="66"/>
    <x v="1"/>
    <x v="0"/>
    <n v="0"/>
  </r>
  <r>
    <x v="14"/>
    <x v="66"/>
    <x v="1"/>
    <x v="1"/>
    <n v="46690"/>
  </r>
  <r>
    <x v="14"/>
    <x v="66"/>
    <x v="1"/>
    <x v="2"/>
    <n v="1393805"/>
  </r>
  <r>
    <x v="14"/>
    <x v="66"/>
    <x v="1"/>
    <x v="3"/>
    <n v="237015"/>
  </r>
  <r>
    <x v="14"/>
    <x v="66"/>
    <x v="1"/>
    <x v="4"/>
    <n v="3499"/>
  </r>
  <r>
    <x v="14"/>
    <x v="66"/>
    <x v="1"/>
    <x v="5"/>
    <n v="0"/>
  </r>
  <r>
    <x v="14"/>
    <x v="66"/>
    <x v="1"/>
    <x v="6"/>
    <n v="1332703"/>
  </r>
  <r>
    <x v="14"/>
    <x v="66"/>
    <x v="1"/>
    <x v="8"/>
    <n v="33000"/>
  </r>
  <r>
    <x v="14"/>
    <x v="66"/>
    <x v="1"/>
    <x v="9"/>
    <n v="221646"/>
  </r>
  <r>
    <x v="14"/>
    <x v="66"/>
    <x v="1"/>
    <x v="10"/>
    <n v="0"/>
  </r>
  <r>
    <x v="14"/>
    <x v="66"/>
    <x v="1"/>
    <x v="11"/>
    <n v="287470"/>
  </r>
  <r>
    <x v="14"/>
    <x v="66"/>
    <x v="1"/>
    <x v="12"/>
    <n v="0"/>
  </r>
  <r>
    <x v="14"/>
    <x v="66"/>
    <x v="1"/>
    <x v="13"/>
    <n v="2538128"/>
  </r>
  <r>
    <x v="14"/>
    <x v="67"/>
    <x v="0"/>
    <x v="0"/>
    <n v="0"/>
  </r>
  <r>
    <x v="14"/>
    <x v="67"/>
    <x v="0"/>
    <x v="1"/>
    <n v="34003"/>
  </r>
  <r>
    <x v="14"/>
    <x v="67"/>
    <x v="0"/>
    <x v="2"/>
    <n v="592331"/>
  </r>
  <r>
    <x v="14"/>
    <x v="67"/>
    <x v="0"/>
    <x v="3"/>
    <n v="76141"/>
  </r>
  <r>
    <x v="14"/>
    <x v="67"/>
    <x v="0"/>
    <x v="4"/>
    <n v="0"/>
  </r>
  <r>
    <x v="14"/>
    <x v="67"/>
    <x v="0"/>
    <x v="5"/>
    <n v="245638"/>
  </r>
  <r>
    <x v="14"/>
    <x v="67"/>
    <x v="0"/>
    <x v="6"/>
    <n v="459442"/>
  </r>
  <r>
    <x v="14"/>
    <x v="67"/>
    <x v="0"/>
    <x v="8"/>
    <n v="0"/>
  </r>
  <r>
    <x v="14"/>
    <x v="67"/>
    <x v="0"/>
    <x v="9"/>
    <n v="120377"/>
  </r>
  <r>
    <x v="14"/>
    <x v="67"/>
    <x v="0"/>
    <x v="10"/>
    <n v="52364"/>
  </r>
  <r>
    <x v="14"/>
    <x v="67"/>
    <x v="0"/>
    <x v="11"/>
    <n v="106023"/>
  </r>
  <r>
    <x v="14"/>
    <x v="67"/>
    <x v="0"/>
    <x v="12"/>
    <n v="4318"/>
  </r>
  <r>
    <x v="14"/>
    <x v="67"/>
    <x v="0"/>
    <x v="13"/>
    <n v="633591"/>
  </r>
  <r>
    <x v="14"/>
    <x v="67"/>
    <x v="1"/>
    <x v="0"/>
    <n v="4280"/>
  </r>
  <r>
    <x v="14"/>
    <x v="67"/>
    <x v="1"/>
    <x v="1"/>
    <n v="76180"/>
  </r>
  <r>
    <x v="14"/>
    <x v="67"/>
    <x v="1"/>
    <x v="2"/>
    <n v="544595"/>
  </r>
  <r>
    <x v="14"/>
    <x v="67"/>
    <x v="1"/>
    <x v="3"/>
    <n v="76141"/>
  </r>
  <r>
    <x v="14"/>
    <x v="67"/>
    <x v="1"/>
    <x v="4"/>
    <n v="0"/>
  </r>
  <r>
    <x v="14"/>
    <x v="67"/>
    <x v="1"/>
    <x v="5"/>
    <n v="0"/>
  </r>
  <r>
    <x v="14"/>
    <x v="67"/>
    <x v="1"/>
    <x v="6"/>
    <n v="615985"/>
  </r>
  <r>
    <x v="14"/>
    <x v="67"/>
    <x v="1"/>
    <x v="8"/>
    <n v="0"/>
  </r>
  <r>
    <x v="14"/>
    <x v="67"/>
    <x v="1"/>
    <x v="9"/>
    <n v="132887"/>
  </r>
  <r>
    <x v="14"/>
    <x v="67"/>
    <x v="1"/>
    <x v="10"/>
    <n v="0"/>
  </r>
  <r>
    <x v="14"/>
    <x v="67"/>
    <x v="1"/>
    <x v="11"/>
    <n v="131372"/>
  </r>
  <r>
    <x v="14"/>
    <x v="67"/>
    <x v="1"/>
    <x v="12"/>
    <n v="0"/>
  </r>
  <r>
    <x v="14"/>
    <x v="67"/>
    <x v="1"/>
    <x v="13"/>
    <n v="1011024"/>
  </r>
  <r>
    <x v="14"/>
    <x v="68"/>
    <x v="0"/>
    <x v="0"/>
    <n v="0"/>
  </r>
  <r>
    <x v="14"/>
    <x v="68"/>
    <x v="0"/>
    <x v="1"/>
    <n v="62522"/>
  </r>
  <r>
    <x v="14"/>
    <x v="68"/>
    <x v="0"/>
    <x v="2"/>
    <n v="919066"/>
  </r>
  <r>
    <x v="14"/>
    <x v="68"/>
    <x v="0"/>
    <x v="3"/>
    <n v="114099"/>
  </r>
  <r>
    <x v="14"/>
    <x v="68"/>
    <x v="0"/>
    <x v="4"/>
    <n v="0"/>
  </r>
  <r>
    <x v="14"/>
    <x v="68"/>
    <x v="0"/>
    <x v="5"/>
    <n v="74264"/>
  </r>
  <r>
    <x v="14"/>
    <x v="68"/>
    <x v="0"/>
    <x v="6"/>
    <n v="1726836"/>
  </r>
  <r>
    <x v="14"/>
    <x v="68"/>
    <x v="0"/>
    <x v="8"/>
    <n v="514439"/>
  </r>
  <r>
    <x v="14"/>
    <x v="68"/>
    <x v="0"/>
    <x v="9"/>
    <n v="217691"/>
  </r>
  <r>
    <x v="14"/>
    <x v="68"/>
    <x v="0"/>
    <x v="10"/>
    <n v="37439"/>
  </r>
  <r>
    <x v="14"/>
    <x v="68"/>
    <x v="0"/>
    <x v="11"/>
    <n v="422950"/>
  </r>
  <r>
    <x v="14"/>
    <x v="68"/>
    <x v="0"/>
    <x v="12"/>
    <n v="156785"/>
  </r>
  <r>
    <x v="14"/>
    <x v="68"/>
    <x v="0"/>
    <x v="13"/>
    <n v="3234061"/>
  </r>
  <r>
    <x v="14"/>
    <x v="68"/>
    <x v="1"/>
    <x v="0"/>
    <n v="0"/>
  </r>
  <r>
    <x v="14"/>
    <x v="68"/>
    <x v="1"/>
    <x v="1"/>
    <n v="62522"/>
  </r>
  <r>
    <x v="14"/>
    <x v="68"/>
    <x v="1"/>
    <x v="2"/>
    <n v="1092597"/>
  </r>
  <r>
    <x v="14"/>
    <x v="68"/>
    <x v="1"/>
    <x v="3"/>
    <n v="114099"/>
  </r>
  <r>
    <x v="14"/>
    <x v="68"/>
    <x v="1"/>
    <x v="4"/>
    <n v="0"/>
  </r>
  <r>
    <x v="14"/>
    <x v="68"/>
    <x v="1"/>
    <x v="5"/>
    <n v="0"/>
  </r>
  <r>
    <x v="14"/>
    <x v="68"/>
    <x v="1"/>
    <x v="6"/>
    <n v="1811421"/>
  </r>
  <r>
    <x v="14"/>
    <x v="68"/>
    <x v="1"/>
    <x v="8"/>
    <n v="514439"/>
  </r>
  <r>
    <x v="14"/>
    <x v="68"/>
    <x v="1"/>
    <x v="9"/>
    <n v="224938"/>
  </r>
  <r>
    <x v="14"/>
    <x v="68"/>
    <x v="1"/>
    <x v="10"/>
    <n v="0"/>
  </r>
  <r>
    <x v="14"/>
    <x v="68"/>
    <x v="1"/>
    <x v="11"/>
    <n v="448329"/>
  </r>
  <r>
    <x v="14"/>
    <x v="68"/>
    <x v="1"/>
    <x v="12"/>
    <n v="0"/>
  </r>
  <r>
    <x v="14"/>
    <x v="68"/>
    <x v="1"/>
    <x v="13"/>
    <n v="3465227"/>
  </r>
  <r>
    <x v="14"/>
    <x v="69"/>
    <x v="0"/>
    <x v="0"/>
    <n v="0"/>
  </r>
  <r>
    <x v="14"/>
    <x v="69"/>
    <x v="0"/>
    <x v="1"/>
    <n v="109866"/>
  </r>
  <r>
    <x v="14"/>
    <x v="69"/>
    <x v="0"/>
    <x v="2"/>
    <n v="1567328"/>
  </r>
  <r>
    <x v="14"/>
    <x v="69"/>
    <x v="0"/>
    <x v="3"/>
    <n v="122143"/>
  </r>
  <r>
    <x v="14"/>
    <x v="69"/>
    <x v="0"/>
    <x v="4"/>
    <n v="16376"/>
  </r>
  <r>
    <x v="14"/>
    <x v="69"/>
    <x v="0"/>
    <x v="5"/>
    <n v="67528"/>
  </r>
  <r>
    <x v="14"/>
    <x v="69"/>
    <x v="0"/>
    <x v="6"/>
    <n v="1025762"/>
  </r>
  <r>
    <x v="14"/>
    <x v="69"/>
    <x v="0"/>
    <x v="8"/>
    <n v="396266"/>
  </r>
  <r>
    <x v="14"/>
    <x v="69"/>
    <x v="0"/>
    <x v="9"/>
    <n v="197774"/>
  </r>
  <r>
    <x v="14"/>
    <x v="69"/>
    <x v="0"/>
    <x v="10"/>
    <n v="79396"/>
  </r>
  <r>
    <x v="14"/>
    <x v="69"/>
    <x v="0"/>
    <x v="11"/>
    <n v="210965"/>
  </r>
  <r>
    <x v="14"/>
    <x v="69"/>
    <x v="0"/>
    <x v="12"/>
    <n v="84580"/>
  </r>
  <r>
    <x v="14"/>
    <x v="69"/>
    <x v="0"/>
    <x v="13"/>
    <n v="2691818"/>
  </r>
  <r>
    <x v="14"/>
    <x v="69"/>
    <x v="1"/>
    <x v="0"/>
    <n v="0"/>
  </r>
  <r>
    <x v="14"/>
    <x v="69"/>
    <x v="1"/>
    <x v="1"/>
    <n v="279314"/>
  </r>
  <r>
    <x v="14"/>
    <x v="69"/>
    <x v="1"/>
    <x v="2"/>
    <n v="2281252"/>
  </r>
  <r>
    <x v="14"/>
    <x v="69"/>
    <x v="1"/>
    <x v="3"/>
    <n v="122889"/>
  </r>
  <r>
    <x v="14"/>
    <x v="69"/>
    <x v="1"/>
    <x v="4"/>
    <n v="16376"/>
  </r>
  <r>
    <x v="14"/>
    <x v="69"/>
    <x v="1"/>
    <x v="5"/>
    <n v="0"/>
  </r>
  <r>
    <x v="14"/>
    <x v="69"/>
    <x v="1"/>
    <x v="6"/>
    <n v="1289202"/>
  </r>
  <r>
    <x v="14"/>
    <x v="69"/>
    <x v="1"/>
    <x v="8"/>
    <n v="416593"/>
  </r>
  <r>
    <x v="14"/>
    <x v="69"/>
    <x v="1"/>
    <x v="9"/>
    <n v="216466"/>
  </r>
  <r>
    <x v="14"/>
    <x v="69"/>
    <x v="1"/>
    <x v="10"/>
    <n v="0"/>
  </r>
  <r>
    <x v="14"/>
    <x v="69"/>
    <x v="1"/>
    <x v="11"/>
    <n v="245038"/>
  </r>
  <r>
    <x v="14"/>
    <x v="69"/>
    <x v="1"/>
    <x v="12"/>
    <n v="0"/>
  </r>
  <r>
    <x v="14"/>
    <x v="69"/>
    <x v="1"/>
    <x v="13"/>
    <n v="3597040"/>
  </r>
  <r>
    <x v="14"/>
    <x v="70"/>
    <x v="0"/>
    <x v="0"/>
    <n v="0"/>
  </r>
  <r>
    <x v="14"/>
    <x v="70"/>
    <x v="0"/>
    <x v="1"/>
    <n v="741"/>
  </r>
  <r>
    <x v="14"/>
    <x v="70"/>
    <x v="0"/>
    <x v="2"/>
    <n v="1010398"/>
  </r>
  <r>
    <x v="14"/>
    <x v="70"/>
    <x v="0"/>
    <x v="3"/>
    <n v="36160"/>
  </r>
  <r>
    <x v="14"/>
    <x v="70"/>
    <x v="0"/>
    <x v="4"/>
    <n v="0"/>
  </r>
  <r>
    <x v="14"/>
    <x v="70"/>
    <x v="0"/>
    <x v="5"/>
    <n v="105303"/>
  </r>
  <r>
    <x v="14"/>
    <x v="70"/>
    <x v="0"/>
    <x v="6"/>
    <n v="657249"/>
  </r>
  <r>
    <x v="14"/>
    <x v="70"/>
    <x v="0"/>
    <x v="8"/>
    <n v="0"/>
  </r>
  <r>
    <x v="14"/>
    <x v="70"/>
    <x v="0"/>
    <x v="9"/>
    <n v="71734"/>
  </r>
  <r>
    <x v="14"/>
    <x v="70"/>
    <x v="0"/>
    <x v="10"/>
    <n v="524198"/>
  </r>
  <r>
    <x v="14"/>
    <x v="70"/>
    <x v="0"/>
    <x v="11"/>
    <n v="98946"/>
  </r>
  <r>
    <x v="14"/>
    <x v="70"/>
    <x v="0"/>
    <x v="12"/>
    <n v="0"/>
  </r>
  <r>
    <x v="14"/>
    <x v="70"/>
    <x v="0"/>
    <x v="13"/>
    <n v="1028457"/>
  </r>
  <r>
    <x v="14"/>
    <x v="70"/>
    <x v="1"/>
    <x v="0"/>
    <n v="0"/>
  </r>
  <r>
    <x v="14"/>
    <x v="70"/>
    <x v="1"/>
    <x v="1"/>
    <n v="2224"/>
  </r>
  <r>
    <x v="14"/>
    <x v="70"/>
    <x v="1"/>
    <x v="2"/>
    <n v="561080"/>
  </r>
  <r>
    <x v="14"/>
    <x v="70"/>
    <x v="1"/>
    <x v="3"/>
    <n v="36160"/>
  </r>
  <r>
    <x v="14"/>
    <x v="70"/>
    <x v="1"/>
    <x v="4"/>
    <n v="0"/>
  </r>
  <r>
    <x v="14"/>
    <x v="70"/>
    <x v="1"/>
    <x v="5"/>
    <n v="0"/>
  </r>
  <r>
    <x v="14"/>
    <x v="70"/>
    <x v="1"/>
    <x v="6"/>
    <n v="847446"/>
  </r>
  <r>
    <x v="14"/>
    <x v="70"/>
    <x v="1"/>
    <x v="8"/>
    <n v="0"/>
  </r>
  <r>
    <x v="14"/>
    <x v="70"/>
    <x v="1"/>
    <x v="9"/>
    <n v="120732"/>
  </r>
  <r>
    <x v="14"/>
    <x v="70"/>
    <x v="1"/>
    <x v="10"/>
    <n v="0"/>
  </r>
  <r>
    <x v="14"/>
    <x v="70"/>
    <x v="1"/>
    <x v="11"/>
    <n v="188049"/>
  </r>
  <r>
    <x v="14"/>
    <x v="70"/>
    <x v="1"/>
    <x v="12"/>
    <n v="0"/>
  </r>
  <r>
    <x v="14"/>
    <x v="70"/>
    <x v="1"/>
    <x v="13"/>
    <n v="1437459"/>
  </r>
  <r>
    <x v="14"/>
    <x v="71"/>
    <x v="0"/>
    <x v="0"/>
    <n v="0"/>
  </r>
  <r>
    <x v="14"/>
    <x v="71"/>
    <x v="0"/>
    <x v="1"/>
    <n v="30288"/>
  </r>
  <r>
    <x v="14"/>
    <x v="71"/>
    <x v="0"/>
    <x v="2"/>
    <n v="606750"/>
  </r>
  <r>
    <x v="14"/>
    <x v="71"/>
    <x v="0"/>
    <x v="3"/>
    <n v="114409"/>
  </r>
  <r>
    <x v="14"/>
    <x v="71"/>
    <x v="0"/>
    <x v="4"/>
    <n v="0"/>
  </r>
  <r>
    <x v="14"/>
    <x v="71"/>
    <x v="0"/>
    <x v="5"/>
    <n v="82558"/>
  </r>
  <r>
    <x v="14"/>
    <x v="71"/>
    <x v="0"/>
    <x v="6"/>
    <n v="9146"/>
  </r>
  <r>
    <x v="14"/>
    <x v="71"/>
    <x v="0"/>
    <x v="8"/>
    <n v="0"/>
  </r>
  <r>
    <x v="14"/>
    <x v="71"/>
    <x v="0"/>
    <x v="9"/>
    <n v="54152"/>
  </r>
  <r>
    <x v="14"/>
    <x v="71"/>
    <x v="0"/>
    <x v="10"/>
    <n v="9115"/>
  </r>
  <r>
    <x v="14"/>
    <x v="71"/>
    <x v="0"/>
    <x v="11"/>
    <n v="69376"/>
  </r>
  <r>
    <x v="14"/>
    <x v="71"/>
    <x v="0"/>
    <x v="12"/>
    <n v="33765"/>
  </r>
  <r>
    <x v="14"/>
    <x v="71"/>
    <x v="0"/>
    <x v="13"/>
    <n v="428515"/>
  </r>
  <r>
    <x v="14"/>
    <x v="71"/>
    <x v="1"/>
    <x v="0"/>
    <n v="0"/>
  </r>
  <r>
    <x v="14"/>
    <x v="71"/>
    <x v="1"/>
    <x v="1"/>
    <n v="36226"/>
  </r>
  <r>
    <x v="14"/>
    <x v="71"/>
    <x v="1"/>
    <x v="2"/>
    <n v="610421"/>
  </r>
  <r>
    <x v="14"/>
    <x v="71"/>
    <x v="1"/>
    <x v="3"/>
    <n v="64409"/>
  </r>
  <r>
    <x v="14"/>
    <x v="71"/>
    <x v="1"/>
    <x v="4"/>
    <n v="993"/>
  </r>
  <r>
    <x v="14"/>
    <x v="71"/>
    <x v="1"/>
    <x v="5"/>
    <n v="0"/>
  </r>
  <r>
    <x v="14"/>
    <x v="71"/>
    <x v="1"/>
    <x v="6"/>
    <n v="77186"/>
  </r>
  <r>
    <x v="14"/>
    <x v="71"/>
    <x v="1"/>
    <x v="8"/>
    <n v="0"/>
  </r>
  <r>
    <x v="14"/>
    <x v="71"/>
    <x v="1"/>
    <x v="9"/>
    <n v="58363"/>
  </r>
  <r>
    <x v="14"/>
    <x v="71"/>
    <x v="1"/>
    <x v="10"/>
    <n v="0"/>
  </r>
  <r>
    <x v="14"/>
    <x v="71"/>
    <x v="1"/>
    <x v="11"/>
    <n v="78151"/>
  </r>
  <r>
    <x v="14"/>
    <x v="71"/>
    <x v="1"/>
    <x v="12"/>
    <n v="0"/>
  </r>
  <r>
    <x v="14"/>
    <x v="71"/>
    <x v="1"/>
    <x v="13"/>
    <n v="605767"/>
  </r>
  <r>
    <x v="14"/>
    <x v="72"/>
    <x v="0"/>
    <x v="0"/>
    <n v="0"/>
  </r>
  <r>
    <x v="14"/>
    <x v="72"/>
    <x v="0"/>
    <x v="1"/>
    <n v="148372"/>
  </r>
  <r>
    <x v="14"/>
    <x v="72"/>
    <x v="0"/>
    <x v="2"/>
    <n v="664739"/>
  </r>
  <r>
    <x v="14"/>
    <x v="72"/>
    <x v="0"/>
    <x v="3"/>
    <n v="96465"/>
  </r>
  <r>
    <x v="14"/>
    <x v="72"/>
    <x v="0"/>
    <x v="4"/>
    <n v="3685"/>
  </r>
  <r>
    <x v="14"/>
    <x v="72"/>
    <x v="0"/>
    <x v="5"/>
    <n v="153822"/>
  </r>
  <r>
    <x v="14"/>
    <x v="72"/>
    <x v="0"/>
    <x v="6"/>
    <n v="346263"/>
  </r>
  <r>
    <x v="14"/>
    <x v="72"/>
    <x v="0"/>
    <x v="8"/>
    <n v="0"/>
  </r>
  <r>
    <x v="14"/>
    <x v="72"/>
    <x v="0"/>
    <x v="9"/>
    <n v="142900"/>
  </r>
  <r>
    <x v="14"/>
    <x v="72"/>
    <x v="0"/>
    <x v="10"/>
    <n v="70286"/>
  </r>
  <r>
    <x v="14"/>
    <x v="72"/>
    <x v="0"/>
    <x v="11"/>
    <n v="153110"/>
  </r>
  <r>
    <x v="14"/>
    <x v="72"/>
    <x v="0"/>
    <x v="12"/>
    <n v="30975"/>
  </r>
  <r>
    <x v="14"/>
    <x v="72"/>
    <x v="0"/>
    <x v="13"/>
    <n v="579557"/>
  </r>
  <r>
    <x v="14"/>
    <x v="72"/>
    <x v="1"/>
    <x v="0"/>
    <n v="0"/>
  </r>
  <r>
    <x v="14"/>
    <x v="72"/>
    <x v="1"/>
    <x v="1"/>
    <n v="166602"/>
  </r>
  <r>
    <x v="14"/>
    <x v="72"/>
    <x v="1"/>
    <x v="2"/>
    <n v="791173"/>
  </r>
  <r>
    <x v="14"/>
    <x v="72"/>
    <x v="1"/>
    <x v="3"/>
    <n v="96465"/>
  </r>
  <r>
    <x v="14"/>
    <x v="72"/>
    <x v="1"/>
    <x v="4"/>
    <n v="19556"/>
  </r>
  <r>
    <x v="14"/>
    <x v="72"/>
    <x v="1"/>
    <x v="5"/>
    <n v="0"/>
  </r>
  <r>
    <x v="14"/>
    <x v="72"/>
    <x v="1"/>
    <x v="6"/>
    <n v="411096"/>
  </r>
  <r>
    <x v="14"/>
    <x v="72"/>
    <x v="1"/>
    <x v="8"/>
    <n v="0"/>
  </r>
  <r>
    <x v="14"/>
    <x v="72"/>
    <x v="1"/>
    <x v="9"/>
    <n v="177345"/>
  </r>
  <r>
    <x v="14"/>
    <x v="72"/>
    <x v="1"/>
    <x v="10"/>
    <n v="0"/>
  </r>
  <r>
    <x v="14"/>
    <x v="72"/>
    <x v="1"/>
    <x v="11"/>
    <n v="177219"/>
  </r>
  <r>
    <x v="14"/>
    <x v="72"/>
    <x v="1"/>
    <x v="12"/>
    <n v="0"/>
  </r>
  <r>
    <x v="14"/>
    <x v="72"/>
    <x v="1"/>
    <x v="13"/>
    <n v="919520"/>
  </r>
  <r>
    <x v="14"/>
    <x v="73"/>
    <x v="0"/>
    <x v="0"/>
    <n v="0"/>
  </r>
  <r>
    <x v="14"/>
    <x v="73"/>
    <x v="0"/>
    <x v="1"/>
    <n v="66636"/>
  </r>
  <r>
    <x v="14"/>
    <x v="73"/>
    <x v="0"/>
    <x v="2"/>
    <n v="680355"/>
  </r>
  <r>
    <x v="14"/>
    <x v="73"/>
    <x v="0"/>
    <x v="3"/>
    <n v="29089"/>
  </r>
  <r>
    <x v="14"/>
    <x v="73"/>
    <x v="0"/>
    <x v="4"/>
    <n v="0"/>
  </r>
  <r>
    <x v="14"/>
    <x v="73"/>
    <x v="0"/>
    <x v="5"/>
    <n v="108892"/>
  </r>
  <r>
    <x v="14"/>
    <x v="73"/>
    <x v="0"/>
    <x v="6"/>
    <n v="7290"/>
  </r>
  <r>
    <x v="14"/>
    <x v="73"/>
    <x v="0"/>
    <x v="8"/>
    <n v="0"/>
  </r>
  <r>
    <x v="14"/>
    <x v="73"/>
    <x v="0"/>
    <x v="9"/>
    <n v="91443"/>
  </r>
  <r>
    <x v="14"/>
    <x v="73"/>
    <x v="0"/>
    <x v="10"/>
    <n v="10893"/>
  </r>
  <r>
    <x v="14"/>
    <x v="73"/>
    <x v="0"/>
    <x v="11"/>
    <n v="44071"/>
  </r>
  <r>
    <x v="14"/>
    <x v="73"/>
    <x v="0"/>
    <x v="12"/>
    <n v="0"/>
  </r>
  <r>
    <x v="14"/>
    <x v="73"/>
    <x v="0"/>
    <x v="13"/>
    <n v="424763"/>
  </r>
  <r>
    <x v="14"/>
    <x v="73"/>
    <x v="1"/>
    <x v="0"/>
    <n v="0"/>
  </r>
  <r>
    <x v="14"/>
    <x v="73"/>
    <x v="1"/>
    <x v="1"/>
    <n v="66636"/>
  </r>
  <r>
    <x v="14"/>
    <x v="73"/>
    <x v="1"/>
    <x v="2"/>
    <n v="564379"/>
  </r>
  <r>
    <x v="14"/>
    <x v="73"/>
    <x v="1"/>
    <x v="3"/>
    <n v="29089"/>
  </r>
  <r>
    <x v="14"/>
    <x v="73"/>
    <x v="1"/>
    <x v="4"/>
    <n v="0"/>
  </r>
  <r>
    <x v="14"/>
    <x v="73"/>
    <x v="1"/>
    <x v="5"/>
    <n v="0"/>
  </r>
  <r>
    <x v="14"/>
    <x v="73"/>
    <x v="1"/>
    <x v="6"/>
    <n v="86284"/>
  </r>
  <r>
    <x v="14"/>
    <x v="73"/>
    <x v="1"/>
    <x v="8"/>
    <n v="0"/>
  </r>
  <r>
    <x v="14"/>
    <x v="73"/>
    <x v="1"/>
    <x v="9"/>
    <n v="91443"/>
  </r>
  <r>
    <x v="14"/>
    <x v="73"/>
    <x v="1"/>
    <x v="10"/>
    <n v="0"/>
  </r>
  <r>
    <x v="14"/>
    <x v="73"/>
    <x v="1"/>
    <x v="11"/>
    <n v="45759"/>
  </r>
  <r>
    <x v="14"/>
    <x v="73"/>
    <x v="1"/>
    <x v="12"/>
    <n v="0"/>
  </r>
  <r>
    <x v="14"/>
    <x v="73"/>
    <x v="1"/>
    <x v="13"/>
    <n v="509254"/>
  </r>
  <r>
    <x v="15"/>
    <x v="0"/>
    <x v="0"/>
    <x v="0"/>
    <n v="0"/>
  </r>
  <r>
    <x v="15"/>
    <x v="0"/>
    <x v="0"/>
    <x v="1"/>
    <n v="7219713"/>
  </r>
  <r>
    <x v="15"/>
    <x v="0"/>
    <x v="0"/>
    <x v="2"/>
    <n v="85479639"/>
  </r>
  <r>
    <x v="15"/>
    <x v="0"/>
    <x v="0"/>
    <x v="3"/>
    <n v="8116673"/>
  </r>
  <r>
    <x v="15"/>
    <x v="0"/>
    <x v="0"/>
    <x v="4"/>
    <n v="3786423"/>
  </r>
  <r>
    <x v="15"/>
    <x v="0"/>
    <x v="0"/>
    <x v="5"/>
    <n v="21043674"/>
  </r>
  <r>
    <x v="15"/>
    <x v="0"/>
    <x v="0"/>
    <x v="6"/>
    <n v="47057744"/>
  </r>
  <r>
    <x v="15"/>
    <x v="0"/>
    <x v="0"/>
    <x v="8"/>
    <n v="33608700"/>
  </r>
  <r>
    <x v="15"/>
    <x v="0"/>
    <x v="0"/>
    <x v="9"/>
    <n v="15502333"/>
  </r>
  <r>
    <x v="15"/>
    <x v="0"/>
    <x v="0"/>
    <x v="10"/>
    <n v="388370"/>
  </r>
  <r>
    <x v="15"/>
    <x v="0"/>
    <x v="0"/>
    <x v="11"/>
    <n v="17539859"/>
  </r>
  <r>
    <x v="15"/>
    <x v="0"/>
    <x v="0"/>
    <x v="12"/>
    <n v="420848"/>
  </r>
  <r>
    <x v="15"/>
    <x v="0"/>
    <x v="0"/>
    <x v="13"/>
    <n v="128049604"/>
  </r>
  <r>
    <x v="15"/>
    <x v="0"/>
    <x v="1"/>
    <x v="0"/>
    <n v="12312936"/>
  </r>
  <r>
    <x v="15"/>
    <x v="0"/>
    <x v="1"/>
    <x v="1"/>
    <n v="17902524"/>
  </r>
  <r>
    <x v="15"/>
    <x v="0"/>
    <x v="1"/>
    <x v="2"/>
    <n v="285427832"/>
  </r>
  <r>
    <x v="15"/>
    <x v="0"/>
    <x v="1"/>
    <x v="3"/>
    <n v="6165794"/>
  </r>
  <r>
    <x v="15"/>
    <x v="0"/>
    <x v="1"/>
    <x v="4"/>
    <n v="4645914"/>
  </r>
  <r>
    <x v="15"/>
    <x v="0"/>
    <x v="1"/>
    <x v="5"/>
    <n v="14540709"/>
  </r>
  <r>
    <x v="15"/>
    <x v="0"/>
    <x v="1"/>
    <x v="6"/>
    <n v="203524101"/>
  </r>
  <r>
    <x v="15"/>
    <x v="0"/>
    <x v="1"/>
    <x v="8"/>
    <n v="34216961"/>
  </r>
  <r>
    <x v="15"/>
    <x v="0"/>
    <x v="1"/>
    <x v="9"/>
    <n v="33994662"/>
  </r>
  <r>
    <x v="15"/>
    <x v="0"/>
    <x v="1"/>
    <x v="10"/>
    <n v="0"/>
  </r>
  <r>
    <x v="15"/>
    <x v="0"/>
    <x v="1"/>
    <x v="11"/>
    <n v="47251999"/>
  </r>
  <r>
    <x v="15"/>
    <x v="0"/>
    <x v="1"/>
    <x v="12"/>
    <n v="0"/>
  </r>
  <r>
    <x v="15"/>
    <x v="0"/>
    <x v="1"/>
    <x v="13"/>
    <n v="505484226"/>
  </r>
  <r>
    <x v="15"/>
    <x v="1"/>
    <x v="0"/>
    <x v="0"/>
    <n v="0"/>
  </r>
  <r>
    <x v="15"/>
    <x v="1"/>
    <x v="0"/>
    <x v="1"/>
    <n v="139003"/>
  </r>
  <r>
    <x v="15"/>
    <x v="1"/>
    <x v="0"/>
    <x v="2"/>
    <n v="17471384"/>
  </r>
  <r>
    <x v="15"/>
    <x v="1"/>
    <x v="0"/>
    <x v="3"/>
    <n v="2361696"/>
  </r>
  <r>
    <x v="15"/>
    <x v="1"/>
    <x v="0"/>
    <x v="4"/>
    <n v="1549059"/>
  </r>
  <r>
    <x v="15"/>
    <x v="1"/>
    <x v="0"/>
    <x v="5"/>
    <n v="2175342"/>
  </r>
  <r>
    <x v="15"/>
    <x v="1"/>
    <x v="0"/>
    <x v="6"/>
    <n v="21774109"/>
  </r>
  <r>
    <x v="15"/>
    <x v="1"/>
    <x v="0"/>
    <x v="8"/>
    <n v="7847560"/>
  </r>
  <r>
    <x v="15"/>
    <x v="1"/>
    <x v="0"/>
    <x v="9"/>
    <n v="4427748"/>
  </r>
  <r>
    <x v="15"/>
    <x v="1"/>
    <x v="0"/>
    <x v="10"/>
    <n v="0"/>
  </r>
  <r>
    <x v="15"/>
    <x v="1"/>
    <x v="0"/>
    <x v="11"/>
    <n v="7252914"/>
  </r>
  <r>
    <x v="15"/>
    <x v="1"/>
    <x v="0"/>
    <x v="12"/>
    <n v="0"/>
  </r>
  <r>
    <x v="15"/>
    <x v="1"/>
    <x v="0"/>
    <x v="13"/>
    <n v="43693119"/>
  </r>
  <r>
    <x v="15"/>
    <x v="1"/>
    <x v="1"/>
    <x v="0"/>
    <n v="0"/>
  </r>
  <r>
    <x v="15"/>
    <x v="1"/>
    <x v="1"/>
    <x v="1"/>
    <n v="164970"/>
  </r>
  <r>
    <x v="15"/>
    <x v="1"/>
    <x v="1"/>
    <x v="2"/>
    <n v="19281388"/>
  </r>
  <r>
    <x v="15"/>
    <x v="1"/>
    <x v="1"/>
    <x v="3"/>
    <n v="893279"/>
  </r>
  <r>
    <x v="15"/>
    <x v="1"/>
    <x v="1"/>
    <x v="4"/>
    <n v="1557917"/>
  </r>
  <r>
    <x v="15"/>
    <x v="1"/>
    <x v="1"/>
    <x v="5"/>
    <n v="0"/>
  </r>
  <r>
    <x v="15"/>
    <x v="1"/>
    <x v="1"/>
    <x v="6"/>
    <n v="27796854"/>
  </r>
  <r>
    <x v="15"/>
    <x v="1"/>
    <x v="1"/>
    <x v="8"/>
    <n v="7847560"/>
  </r>
  <r>
    <x v="15"/>
    <x v="1"/>
    <x v="1"/>
    <x v="9"/>
    <n v="4347590"/>
  </r>
  <r>
    <x v="15"/>
    <x v="1"/>
    <x v="1"/>
    <x v="10"/>
    <n v="0"/>
  </r>
  <r>
    <x v="15"/>
    <x v="1"/>
    <x v="1"/>
    <x v="11"/>
    <n v="7550085"/>
  </r>
  <r>
    <x v="15"/>
    <x v="1"/>
    <x v="1"/>
    <x v="12"/>
    <n v="0"/>
  </r>
  <r>
    <x v="15"/>
    <x v="1"/>
    <x v="1"/>
    <x v="13"/>
    <n v="55512131"/>
  </r>
  <r>
    <x v="15"/>
    <x v="2"/>
    <x v="0"/>
    <x v="0"/>
    <n v="0"/>
  </r>
  <r>
    <x v="15"/>
    <x v="2"/>
    <x v="0"/>
    <x v="1"/>
    <n v="249683"/>
  </r>
  <r>
    <x v="15"/>
    <x v="2"/>
    <x v="0"/>
    <x v="2"/>
    <n v="4560907"/>
  </r>
  <r>
    <x v="15"/>
    <x v="2"/>
    <x v="0"/>
    <x v="3"/>
    <n v="255472"/>
  </r>
  <r>
    <x v="15"/>
    <x v="2"/>
    <x v="0"/>
    <x v="4"/>
    <n v="0"/>
  </r>
  <r>
    <x v="15"/>
    <x v="2"/>
    <x v="0"/>
    <x v="5"/>
    <n v="636996"/>
  </r>
  <r>
    <x v="15"/>
    <x v="2"/>
    <x v="0"/>
    <x v="6"/>
    <n v="205199"/>
  </r>
  <r>
    <x v="15"/>
    <x v="2"/>
    <x v="0"/>
    <x v="8"/>
    <n v="1264369"/>
  </r>
  <r>
    <x v="15"/>
    <x v="2"/>
    <x v="0"/>
    <x v="9"/>
    <n v="440274"/>
  </r>
  <r>
    <x v="15"/>
    <x v="2"/>
    <x v="0"/>
    <x v="10"/>
    <n v="1050361"/>
  </r>
  <r>
    <x v="15"/>
    <x v="2"/>
    <x v="0"/>
    <x v="11"/>
    <n v="712623"/>
  </r>
  <r>
    <x v="15"/>
    <x v="2"/>
    <x v="0"/>
    <x v="12"/>
    <n v="74495"/>
  </r>
  <r>
    <x v="15"/>
    <x v="2"/>
    <x v="0"/>
    <x v="13"/>
    <n v="4184807"/>
  </r>
  <r>
    <x v="15"/>
    <x v="2"/>
    <x v="1"/>
    <x v="0"/>
    <n v="0"/>
  </r>
  <r>
    <x v="15"/>
    <x v="2"/>
    <x v="1"/>
    <x v="1"/>
    <n v="274377"/>
  </r>
  <r>
    <x v="15"/>
    <x v="2"/>
    <x v="1"/>
    <x v="2"/>
    <n v="4510506"/>
  </r>
  <r>
    <x v="15"/>
    <x v="2"/>
    <x v="1"/>
    <x v="3"/>
    <n v="254327"/>
  </r>
  <r>
    <x v="15"/>
    <x v="2"/>
    <x v="1"/>
    <x v="4"/>
    <n v="0"/>
  </r>
  <r>
    <x v="15"/>
    <x v="2"/>
    <x v="1"/>
    <x v="5"/>
    <n v="55041"/>
  </r>
  <r>
    <x v="15"/>
    <x v="2"/>
    <x v="1"/>
    <x v="6"/>
    <n v="285473"/>
  </r>
  <r>
    <x v="15"/>
    <x v="2"/>
    <x v="1"/>
    <x v="8"/>
    <n v="1335299"/>
  </r>
  <r>
    <x v="15"/>
    <x v="2"/>
    <x v="1"/>
    <x v="9"/>
    <n v="446166"/>
  </r>
  <r>
    <x v="15"/>
    <x v="2"/>
    <x v="1"/>
    <x v="10"/>
    <n v="0"/>
  </r>
  <r>
    <x v="15"/>
    <x v="2"/>
    <x v="1"/>
    <x v="11"/>
    <n v="724647"/>
  </r>
  <r>
    <x v="15"/>
    <x v="2"/>
    <x v="1"/>
    <x v="12"/>
    <n v="0"/>
  </r>
  <r>
    <x v="15"/>
    <x v="2"/>
    <x v="1"/>
    <x v="13"/>
    <n v="5826014"/>
  </r>
  <r>
    <x v="15"/>
    <x v="3"/>
    <x v="0"/>
    <x v="0"/>
    <n v="0"/>
  </r>
  <r>
    <x v="15"/>
    <x v="3"/>
    <x v="0"/>
    <x v="1"/>
    <n v="18943"/>
  </r>
  <r>
    <x v="15"/>
    <x v="3"/>
    <x v="0"/>
    <x v="2"/>
    <n v="14275275"/>
  </r>
  <r>
    <x v="15"/>
    <x v="3"/>
    <x v="0"/>
    <x v="3"/>
    <n v="503705"/>
  </r>
  <r>
    <x v="15"/>
    <x v="3"/>
    <x v="0"/>
    <x v="4"/>
    <n v="0"/>
  </r>
  <r>
    <x v="15"/>
    <x v="3"/>
    <x v="0"/>
    <x v="5"/>
    <n v="1293376"/>
  </r>
  <r>
    <x v="15"/>
    <x v="3"/>
    <x v="0"/>
    <x v="6"/>
    <n v="6148912"/>
  </r>
  <r>
    <x v="15"/>
    <x v="3"/>
    <x v="0"/>
    <x v="8"/>
    <n v="2170842"/>
  </r>
  <r>
    <x v="15"/>
    <x v="3"/>
    <x v="0"/>
    <x v="9"/>
    <n v="1759372"/>
  </r>
  <r>
    <x v="15"/>
    <x v="3"/>
    <x v="0"/>
    <x v="10"/>
    <n v="979378"/>
  </r>
  <r>
    <x v="15"/>
    <x v="3"/>
    <x v="0"/>
    <x v="11"/>
    <n v="2640030"/>
  </r>
  <r>
    <x v="15"/>
    <x v="3"/>
    <x v="0"/>
    <x v="12"/>
    <n v="97400"/>
  </r>
  <r>
    <x v="15"/>
    <x v="3"/>
    <x v="0"/>
    <x v="13"/>
    <n v="20777685"/>
  </r>
  <r>
    <x v="15"/>
    <x v="3"/>
    <x v="1"/>
    <x v="0"/>
    <n v="0"/>
  </r>
  <r>
    <x v="15"/>
    <x v="3"/>
    <x v="1"/>
    <x v="1"/>
    <n v="18943"/>
  </r>
  <r>
    <x v="15"/>
    <x v="3"/>
    <x v="1"/>
    <x v="2"/>
    <n v="15707781"/>
  </r>
  <r>
    <x v="15"/>
    <x v="3"/>
    <x v="1"/>
    <x v="3"/>
    <n v="499705"/>
  </r>
  <r>
    <x v="15"/>
    <x v="3"/>
    <x v="1"/>
    <x v="4"/>
    <n v="1374632"/>
  </r>
  <r>
    <x v="15"/>
    <x v="3"/>
    <x v="1"/>
    <x v="5"/>
    <n v="0"/>
  </r>
  <r>
    <x v="15"/>
    <x v="3"/>
    <x v="1"/>
    <x v="6"/>
    <n v="7085329"/>
  </r>
  <r>
    <x v="15"/>
    <x v="3"/>
    <x v="1"/>
    <x v="8"/>
    <n v="2170842"/>
  </r>
  <r>
    <x v="15"/>
    <x v="3"/>
    <x v="1"/>
    <x v="9"/>
    <n v="1675458"/>
  </r>
  <r>
    <x v="15"/>
    <x v="3"/>
    <x v="1"/>
    <x v="10"/>
    <n v="0"/>
  </r>
  <r>
    <x v="15"/>
    <x v="3"/>
    <x v="1"/>
    <x v="11"/>
    <n v="2659282"/>
  </r>
  <r>
    <x v="15"/>
    <x v="3"/>
    <x v="1"/>
    <x v="12"/>
    <n v="0"/>
  </r>
  <r>
    <x v="15"/>
    <x v="3"/>
    <x v="1"/>
    <x v="13"/>
    <n v="24054496"/>
  </r>
  <r>
    <x v="15"/>
    <x v="4"/>
    <x v="0"/>
    <x v="0"/>
    <n v="73416"/>
  </r>
  <r>
    <x v="15"/>
    <x v="4"/>
    <x v="0"/>
    <x v="1"/>
    <n v="1373098"/>
  </r>
  <r>
    <x v="15"/>
    <x v="4"/>
    <x v="0"/>
    <x v="2"/>
    <n v="5436348"/>
  </r>
  <r>
    <x v="15"/>
    <x v="4"/>
    <x v="0"/>
    <x v="3"/>
    <n v="1601613"/>
  </r>
  <r>
    <x v="15"/>
    <x v="4"/>
    <x v="0"/>
    <x v="4"/>
    <n v="48413"/>
  </r>
  <r>
    <x v="15"/>
    <x v="4"/>
    <x v="0"/>
    <x v="5"/>
    <n v="0"/>
  </r>
  <r>
    <x v="15"/>
    <x v="4"/>
    <x v="0"/>
    <x v="6"/>
    <n v="18221179"/>
  </r>
  <r>
    <x v="15"/>
    <x v="4"/>
    <x v="0"/>
    <x v="8"/>
    <n v="11804678"/>
  </r>
  <r>
    <x v="15"/>
    <x v="4"/>
    <x v="0"/>
    <x v="9"/>
    <n v="2556852"/>
  </r>
  <r>
    <x v="15"/>
    <x v="4"/>
    <x v="0"/>
    <x v="10"/>
    <n v="230331"/>
  </r>
  <r>
    <x v="15"/>
    <x v="4"/>
    <x v="0"/>
    <x v="11"/>
    <n v="4391513"/>
  </r>
  <r>
    <x v="15"/>
    <x v="4"/>
    <x v="0"/>
    <x v="12"/>
    <n v="1180380"/>
  </r>
  <r>
    <x v="15"/>
    <x v="4"/>
    <x v="0"/>
    <x v="13"/>
    <n v="35297207"/>
  </r>
  <r>
    <x v="15"/>
    <x v="4"/>
    <x v="1"/>
    <x v="0"/>
    <n v="73416"/>
  </r>
  <r>
    <x v="15"/>
    <x v="4"/>
    <x v="1"/>
    <x v="1"/>
    <n v="1503125"/>
  </r>
  <r>
    <x v="15"/>
    <x v="4"/>
    <x v="1"/>
    <x v="2"/>
    <n v="10986038"/>
  </r>
  <r>
    <x v="15"/>
    <x v="4"/>
    <x v="1"/>
    <x v="3"/>
    <n v="937464"/>
  </r>
  <r>
    <x v="15"/>
    <x v="4"/>
    <x v="1"/>
    <x v="4"/>
    <n v="48413"/>
  </r>
  <r>
    <x v="15"/>
    <x v="4"/>
    <x v="1"/>
    <x v="5"/>
    <n v="0"/>
  </r>
  <r>
    <x v="15"/>
    <x v="4"/>
    <x v="1"/>
    <x v="6"/>
    <n v="23129073"/>
  </r>
  <r>
    <x v="15"/>
    <x v="4"/>
    <x v="1"/>
    <x v="8"/>
    <n v="12025804"/>
  </r>
  <r>
    <x v="15"/>
    <x v="4"/>
    <x v="1"/>
    <x v="9"/>
    <n v="2722176"/>
  </r>
  <r>
    <x v="15"/>
    <x v="4"/>
    <x v="1"/>
    <x v="10"/>
    <n v="0"/>
  </r>
  <r>
    <x v="15"/>
    <x v="4"/>
    <x v="1"/>
    <x v="11"/>
    <n v="4958692"/>
  </r>
  <r>
    <x v="15"/>
    <x v="4"/>
    <x v="1"/>
    <x v="12"/>
    <n v="0"/>
  </r>
  <r>
    <x v="15"/>
    <x v="4"/>
    <x v="1"/>
    <x v="13"/>
    <n v="45961845"/>
  </r>
  <r>
    <x v="15"/>
    <x v="6"/>
    <x v="0"/>
    <x v="0"/>
    <n v="0"/>
  </r>
  <r>
    <x v="15"/>
    <x v="6"/>
    <x v="0"/>
    <x v="1"/>
    <n v="52740"/>
  </r>
  <r>
    <x v="15"/>
    <x v="6"/>
    <x v="0"/>
    <x v="2"/>
    <n v="4576197"/>
  </r>
  <r>
    <x v="15"/>
    <x v="6"/>
    <x v="0"/>
    <x v="3"/>
    <n v="248018"/>
  </r>
  <r>
    <x v="15"/>
    <x v="6"/>
    <x v="0"/>
    <x v="4"/>
    <n v="51753"/>
  </r>
  <r>
    <x v="15"/>
    <x v="6"/>
    <x v="0"/>
    <x v="5"/>
    <n v="468934"/>
  </r>
  <r>
    <x v="15"/>
    <x v="6"/>
    <x v="0"/>
    <x v="6"/>
    <n v="6733104"/>
  </r>
  <r>
    <x v="15"/>
    <x v="6"/>
    <x v="0"/>
    <x v="8"/>
    <n v="1590343"/>
  </r>
  <r>
    <x v="15"/>
    <x v="6"/>
    <x v="0"/>
    <x v="9"/>
    <n v="1827775"/>
  </r>
  <r>
    <x v="15"/>
    <x v="6"/>
    <x v="0"/>
    <x v="10"/>
    <n v="0"/>
  </r>
  <r>
    <x v="15"/>
    <x v="6"/>
    <x v="0"/>
    <x v="11"/>
    <n v="2124154"/>
  </r>
  <r>
    <x v="15"/>
    <x v="6"/>
    <x v="0"/>
    <x v="12"/>
    <n v="598017"/>
  </r>
  <r>
    <x v="15"/>
    <x v="6"/>
    <x v="0"/>
    <x v="13"/>
    <n v="12972595"/>
  </r>
  <r>
    <x v="15"/>
    <x v="6"/>
    <x v="1"/>
    <x v="0"/>
    <n v="6416"/>
  </r>
  <r>
    <x v="15"/>
    <x v="6"/>
    <x v="1"/>
    <x v="1"/>
    <n v="53555"/>
  </r>
  <r>
    <x v="15"/>
    <x v="6"/>
    <x v="1"/>
    <x v="2"/>
    <n v="5594397"/>
  </r>
  <r>
    <x v="15"/>
    <x v="6"/>
    <x v="1"/>
    <x v="3"/>
    <n v="248018"/>
  </r>
  <r>
    <x v="15"/>
    <x v="6"/>
    <x v="1"/>
    <x v="4"/>
    <n v="810910"/>
  </r>
  <r>
    <x v="15"/>
    <x v="6"/>
    <x v="1"/>
    <x v="5"/>
    <n v="0"/>
  </r>
  <r>
    <x v="15"/>
    <x v="6"/>
    <x v="1"/>
    <x v="6"/>
    <n v="7996815"/>
  </r>
  <r>
    <x v="15"/>
    <x v="6"/>
    <x v="1"/>
    <x v="8"/>
    <n v="1590343"/>
  </r>
  <r>
    <x v="15"/>
    <x v="6"/>
    <x v="1"/>
    <x v="9"/>
    <n v="1875350"/>
  </r>
  <r>
    <x v="15"/>
    <x v="6"/>
    <x v="1"/>
    <x v="10"/>
    <n v="0"/>
  </r>
  <r>
    <x v="15"/>
    <x v="6"/>
    <x v="1"/>
    <x v="11"/>
    <n v="2198522"/>
  </r>
  <r>
    <x v="15"/>
    <x v="6"/>
    <x v="1"/>
    <x v="12"/>
    <n v="0"/>
  </r>
  <r>
    <x v="15"/>
    <x v="6"/>
    <x v="1"/>
    <x v="13"/>
    <n v="14398660"/>
  </r>
  <r>
    <x v="15"/>
    <x v="7"/>
    <x v="0"/>
    <x v="0"/>
    <n v="0"/>
  </r>
  <r>
    <x v="15"/>
    <x v="7"/>
    <x v="0"/>
    <x v="1"/>
    <n v="1410"/>
  </r>
  <r>
    <x v="15"/>
    <x v="7"/>
    <x v="0"/>
    <x v="2"/>
    <n v="301073"/>
  </r>
  <r>
    <x v="15"/>
    <x v="7"/>
    <x v="0"/>
    <x v="3"/>
    <n v="175669"/>
  </r>
  <r>
    <x v="15"/>
    <x v="7"/>
    <x v="0"/>
    <x v="4"/>
    <n v="0"/>
  </r>
  <r>
    <x v="15"/>
    <x v="7"/>
    <x v="0"/>
    <x v="5"/>
    <n v="76742"/>
  </r>
  <r>
    <x v="15"/>
    <x v="7"/>
    <x v="0"/>
    <x v="6"/>
    <n v="37281"/>
  </r>
  <r>
    <x v="15"/>
    <x v="7"/>
    <x v="0"/>
    <x v="8"/>
    <n v="0"/>
  </r>
  <r>
    <x v="15"/>
    <x v="7"/>
    <x v="0"/>
    <x v="9"/>
    <n v="24050"/>
  </r>
  <r>
    <x v="15"/>
    <x v="7"/>
    <x v="0"/>
    <x v="10"/>
    <n v="0"/>
  </r>
  <r>
    <x v="15"/>
    <x v="7"/>
    <x v="0"/>
    <x v="11"/>
    <n v="26974"/>
  </r>
  <r>
    <x v="15"/>
    <x v="7"/>
    <x v="0"/>
    <x v="12"/>
    <n v="0"/>
  </r>
  <r>
    <x v="15"/>
    <x v="7"/>
    <x v="0"/>
    <x v="13"/>
    <n v="87457"/>
  </r>
  <r>
    <x v="15"/>
    <x v="7"/>
    <x v="1"/>
    <x v="0"/>
    <n v="0"/>
  </r>
  <r>
    <x v="15"/>
    <x v="7"/>
    <x v="1"/>
    <x v="1"/>
    <n v="25278"/>
  </r>
  <r>
    <x v="15"/>
    <x v="7"/>
    <x v="1"/>
    <x v="2"/>
    <n v="259400"/>
  </r>
  <r>
    <x v="15"/>
    <x v="7"/>
    <x v="1"/>
    <x v="3"/>
    <n v="7169"/>
  </r>
  <r>
    <x v="15"/>
    <x v="7"/>
    <x v="1"/>
    <x v="4"/>
    <n v="0"/>
  </r>
  <r>
    <x v="15"/>
    <x v="7"/>
    <x v="1"/>
    <x v="5"/>
    <n v="0"/>
  </r>
  <r>
    <x v="15"/>
    <x v="7"/>
    <x v="1"/>
    <x v="6"/>
    <n v="182980"/>
  </r>
  <r>
    <x v="15"/>
    <x v="7"/>
    <x v="1"/>
    <x v="8"/>
    <n v="0"/>
  </r>
  <r>
    <x v="15"/>
    <x v="7"/>
    <x v="1"/>
    <x v="9"/>
    <n v="282005"/>
  </r>
  <r>
    <x v="15"/>
    <x v="7"/>
    <x v="1"/>
    <x v="10"/>
    <n v="0"/>
  </r>
  <r>
    <x v="15"/>
    <x v="7"/>
    <x v="1"/>
    <x v="11"/>
    <n v="596424"/>
  </r>
  <r>
    <x v="15"/>
    <x v="7"/>
    <x v="1"/>
    <x v="12"/>
    <n v="0"/>
  </r>
  <r>
    <x v="15"/>
    <x v="7"/>
    <x v="1"/>
    <x v="13"/>
    <n v="724352"/>
  </r>
  <r>
    <x v="15"/>
    <x v="8"/>
    <x v="0"/>
    <x v="0"/>
    <n v="0"/>
  </r>
  <r>
    <x v="15"/>
    <x v="8"/>
    <x v="0"/>
    <x v="1"/>
    <n v="3032068"/>
  </r>
  <r>
    <x v="15"/>
    <x v="8"/>
    <x v="0"/>
    <x v="2"/>
    <n v="5063681"/>
  </r>
  <r>
    <x v="15"/>
    <x v="8"/>
    <x v="0"/>
    <x v="3"/>
    <n v="4271579"/>
  </r>
  <r>
    <x v="15"/>
    <x v="8"/>
    <x v="0"/>
    <x v="4"/>
    <n v="1332978"/>
  </r>
  <r>
    <x v="15"/>
    <x v="8"/>
    <x v="0"/>
    <x v="5"/>
    <n v="914019"/>
  </r>
  <r>
    <x v="15"/>
    <x v="8"/>
    <x v="0"/>
    <x v="6"/>
    <n v="17440448"/>
  </r>
  <r>
    <x v="15"/>
    <x v="8"/>
    <x v="0"/>
    <x v="8"/>
    <n v="5721392"/>
  </r>
  <r>
    <x v="15"/>
    <x v="8"/>
    <x v="0"/>
    <x v="9"/>
    <n v="1874933"/>
  </r>
  <r>
    <x v="15"/>
    <x v="8"/>
    <x v="0"/>
    <x v="10"/>
    <n v="3842587"/>
  </r>
  <r>
    <x v="15"/>
    <x v="8"/>
    <x v="0"/>
    <x v="11"/>
    <n v="3871067"/>
  </r>
  <r>
    <x v="15"/>
    <x v="8"/>
    <x v="0"/>
    <x v="12"/>
    <n v="1009907"/>
  </r>
  <r>
    <x v="15"/>
    <x v="8"/>
    <x v="0"/>
    <x v="13"/>
    <n v="17838331"/>
  </r>
  <r>
    <x v="15"/>
    <x v="8"/>
    <x v="1"/>
    <x v="0"/>
    <n v="1857910"/>
  </r>
  <r>
    <x v="15"/>
    <x v="8"/>
    <x v="1"/>
    <x v="1"/>
    <n v="3706078"/>
  </r>
  <r>
    <x v="15"/>
    <x v="8"/>
    <x v="1"/>
    <x v="2"/>
    <n v="14186566"/>
  </r>
  <r>
    <x v="15"/>
    <x v="8"/>
    <x v="1"/>
    <x v="3"/>
    <n v="623635"/>
  </r>
  <r>
    <x v="15"/>
    <x v="8"/>
    <x v="1"/>
    <x v="4"/>
    <n v="1332978"/>
  </r>
  <r>
    <x v="15"/>
    <x v="8"/>
    <x v="1"/>
    <x v="5"/>
    <n v="1344490"/>
  </r>
  <r>
    <x v="15"/>
    <x v="8"/>
    <x v="1"/>
    <x v="6"/>
    <n v="27641351"/>
  </r>
  <r>
    <x v="15"/>
    <x v="8"/>
    <x v="1"/>
    <x v="8"/>
    <n v="6573831"/>
  </r>
  <r>
    <x v="15"/>
    <x v="8"/>
    <x v="1"/>
    <x v="9"/>
    <n v="3380788"/>
  </r>
  <r>
    <x v="15"/>
    <x v="8"/>
    <x v="1"/>
    <x v="10"/>
    <n v="0"/>
  </r>
  <r>
    <x v="15"/>
    <x v="8"/>
    <x v="1"/>
    <x v="11"/>
    <n v="7091883"/>
  </r>
  <r>
    <x v="15"/>
    <x v="8"/>
    <x v="1"/>
    <x v="12"/>
    <n v="0"/>
  </r>
  <r>
    <x v="15"/>
    <x v="8"/>
    <x v="1"/>
    <x v="13"/>
    <n v="46963572"/>
  </r>
  <r>
    <x v="15"/>
    <x v="9"/>
    <x v="0"/>
    <x v="0"/>
    <n v="0"/>
  </r>
  <r>
    <x v="15"/>
    <x v="9"/>
    <x v="0"/>
    <x v="1"/>
    <n v="1944959"/>
  </r>
  <r>
    <x v="15"/>
    <x v="9"/>
    <x v="0"/>
    <x v="2"/>
    <n v="7577431"/>
  </r>
  <r>
    <x v="15"/>
    <x v="9"/>
    <x v="0"/>
    <x v="3"/>
    <n v="114956"/>
  </r>
  <r>
    <x v="15"/>
    <x v="9"/>
    <x v="0"/>
    <x v="4"/>
    <n v="30164"/>
  </r>
  <r>
    <x v="15"/>
    <x v="9"/>
    <x v="0"/>
    <x v="5"/>
    <n v="512854"/>
  </r>
  <r>
    <x v="15"/>
    <x v="9"/>
    <x v="0"/>
    <x v="6"/>
    <n v="521643"/>
  </r>
  <r>
    <x v="15"/>
    <x v="9"/>
    <x v="0"/>
    <x v="8"/>
    <n v="502797"/>
  </r>
  <r>
    <x v="15"/>
    <x v="9"/>
    <x v="0"/>
    <x v="9"/>
    <n v="448569"/>
  </r>
  <r>
    <x v="15"/>
    <x v="9"/>
    <x v="0"/>
    <x v="10"/>
    <n v="286960"/>
  </r>
  <r>
    <x v="15"/>
    <x v="9"/>
    <x v="0"/>
    <x v="11"/>
    <n v="448669"/>
  </r>
  <r>
    <x v="15"/>
    <x v="9"/>
    <x v="0"/>
    <x v="12"/>
    <n v="58577"/>
  </r>
  <r>
    <x v="15"/>
    <x v="9"/>
    <x v="0"/>
    <x v="13"/>
    <n v="5770655"/>
  </r>
  <r>
    <x v="15"/>
    <x v="9"/>
    <x v="1"/>
    <x v="0"/>
    <n v="0"/>
  </r>
  <r>
    <x v="15"/>
    <x v="9"/>
    <x v="1"/>
    <x v="1"/>
    <n v="1944971"/>
  </r>
  <r>
    <x v="15"/>
    <x v="9"/>
    <x v="1"/>
    <x v="2"/>
    <n v="7667927"/>
  </r>
  <r>
    <x v="15"/>
    <x v="9"/>
    <x v="1"/>
    <x v="3"/>
    <n v="114956"/>
  </r>
  <r>
    <x v="15"/>
    <x v="9"/>
    <x v="1"/>
    <x v="4"/>
    <n v="30164"/>
  </r>
  <r>
    <x v="15"/>
    <x v="9"/>
    <x v="1"/>
    <x v="5"/>
    <n v="0"/>
  </r>
  <r>
    <x v="15"/>
    <x v="9"/>
    <x v="1"/>
    <x v="6"/>
    <n v="719851"/>
  </r>
  <r>
    <x v="15"/>
    <x v="9"/>
    <x v="1"/>
    <x v="8"/>
    <n v="571825"/>
  </r>
  <r>
    <x v="15"/>
    <x v="9"/>
    <x v="1"/>
    <x v="9"/>
    <n v="462447"/>
  </r>
  <r>
    <x v="15"/>
    <x v="9"/>
    <x v="1"/>
    <x v="10"/>
    <n v="0"/>
  </r>
  <r>
    <x v="15"/>
    <x v="9"/>
    <x v="1"/>
    <x v="11"/>
    <n v="466960"/>
  </r>
  <r>
    <x v="15"/>
    <x v="9"/>
    <x v="1"/>
    <x v="12"/>
    <n v="0"/>
  </r>
  <r>
    <x v="15"/>
    <x v="9"/>
    <x v="1"/>
    <x v="13"/>
    <n v="6874025"/>
  </r>
  <r>
    <x v="15"/>
    <x v="10"/>
    <x v="0"/>
    <x v="0"/>
    <n v="0"/>
  </r>
  <r>
    <x v="15"/>
    <x v="10"/>
    <x v="0"/>
    <x v="1"/>
    <n v="237797"/>
  </r>
  <r>
    <x v="15"/>
    <x v="10"/>
    <x v="0"/>
    <x v="2"/>
    <n v="1458006"/>
  </r>
  <r>
    <x v="15"/>
    <x v="10"/>
    <x v="0"/>
    <x v="3"/>
    <n v="137184"/>
  </r>
  <r>
    <x v="15"/>
    <x v="10"/>
    <x v="0"/>
    <x v="4"/>
    <n v="3708"/>
  </r>
  <r>
    <x v="15"/>
    <x v="10"/>
    <x v="0"/>
    <x v="5"/>
    <n v="0"/>
  </r>
  <r>
    <x v="15"/>
    <x v="10"/>
    <x v="0"/>
    <x v="6"/>
    <n v="1644692"/>
  </r>
  <r>
    <x v="15"/>
    <x v="10"/>
    <x v="0"/>
    <x v="8"/>
    <n v="488053"/>
  </r>
  <r>
    <x v="15"/>
    <x v="10"/>
    <x v="0"/>
    <x v="9"/>
    <n v="201383"/>
  </r>
  <r>
    <x v="15"/>
    <x v="10"/>
    <x v="0"/>
    <x v="10"/>
    <n v="56070"/>
  </r>
  <r>
    <x v="15"/>
    <x v="10"/>
    <x v="0"/>
    <x v="11"/>
    <n v="330358"/>
  </r>
  <r>
    <x v="15"/>
    <x v="10"/>
    <x v="0"/>
    <x v="12"/>
    <n v="40461"/>
  </r>
  <r>
    <x v="15"/>
    <x v="10"/>
    <x v="0"/>
    <x v="13"/>
    <n v="3325428"/>
  </r>
  <r>
    <x v="15"/>
    <x v="10"/>
    <x v="1"/>
    <x v="0"/>
    <n v="0"/>
  </r>
  <r>
    <x v="15"/>
    <x v="10"/>
    <x v="1"/>
    <x v="1"/>
    <n v="238573"/>
  </r>
  <r>
    <x v="15"/>
    <x v="10"/>
    <x v="1"/>
    <x v="2"/>
    <n v="999853"/>
  </r>
  <r>
    <x v="15"/>
    <x v="10"/>
    <x v="1"/>
    <x v="3"/>
    <n v="137184"/>
  </r>
  <r>
    <x v="15"/>
    <x v="10"/>
    <x v="1"/>
    <x v="4"/>
    <n v="3708"/>
  </r>
  <r>
    <x v="15"/>
    <x v="10"/>
    <x v="1"/>
    <x v="5"/>
    <n v="0"/>
  </r>
  <r>
    <x v="15"/>
    <x v="10"/>
    <x v="1"/>
    <x v="6"/>
    <n v="2494734"/>
  </r>
  <r>
    <x v="15"/>
    <x v="10"/>
    <x v="1"/>
    <x v="8"/>
    <n v="609016"/>
  </r>
  <r>
    <x v="15"/>
    <x v="10"/>
    <x v="1"/>
    <x v="9"/>
    <n v="241100"/>
  </r>
  <r>
    <x v="15"/>
    <x v="10"/>
    <x v="1"/>
    <x v="10"/>
    <n v="0"/>
  </r>
  <r>
    <x v="15"/>
    <x v="10"/>
    <x v="1"/>
    <x v="11"/>
    <n v="394137"/>
  </r>
  <r>
    <x v="15"/>
    <x v="10"/>
    <x v="1"/>
    <x v="12"/>
    <n v="0"/>
  </r>
  <r>
    <x v="15"/>
    <x v="10"/>
    <x v="1"/>
    <x v="13"/>
    <n v="3877175"/>
  </r>
  <r>
    <x v="15"/>
    <x v="11"/>
    <x v="0"/>
    <x v="0"/>
    <n v="0"/>
  </r>
  <r>
    <x v="15"/>
    <x v="11"/>
    <x v="0"/>
    <x v="1"/>
    <n v="523410"/>
  </r>
  <r>
    <x v="15"/>
    <x v="11"/>
    <x v="0"/>
    <x v="2"/>
    <n v="2592741"/>
  </r>
  <r>
    <x v="15"/>
    <x v="11"/>
    <x v="0"/>
    <x v="3"/>
    <n v="95941"/>
  </r>
  <r>
    <x v="15"/>
    <x v="11"/>
    <x v="0"/>
    <x v="4"/>
    <n v="0"/>
  </r>
  <r>
    <x v="15"/>
    <x v="11"/>
    <x v="0"/>
    <x v="5"/>
    <n v="81797"/>
  </r>
  <r>
    <x v="15"/>
    <x v="11"/>
    <x v="0"/>
    <x v="6"/>
    <n v="108434"/>
  </r>
  <r>
    <x v="15"/>
    <x v="11"/>
    <x v="0"/>
    <x v="8"/>
    <n v="227178"/>
  </r>
  <r>
    <x v="15"/>
    <x v="11"/>
    <x v="0"/>
    <x v="9"/>
    <n v="129243"/>
  </r>
  <r>
    <x v="15"/>
    <x v="11"/>
    <x v="0"/>
    <x v="10"/>
    <n v="32968"/>
  </r>
  <r>
    <x v="15"/>
    <x v="11"/>
    <x v="0"/>
    <x v="11"/>
    <n v="233495"/>
  </r>
  <r>
    <x v="15"/>
    <x v="11"/>
    <x v="0"/>
    <x v="12"/>
    <n v="24405"/>
  </r>
  <r>
    <x v="15"/>
    <x v="11"/>
    <x v="0"/>
    <x v="13"/>
    <n v="2322894"/>
  </r>
  <r>
    <x v="15"/>
    <x v="11"/>
    <x v="1"/>
    <x v="0"/>
    <n v="0"/>
  </r>
  <r>
    <x v="15"/>
    <x v="11"/>
    <x v="1"/>
    <x v="1"/>
    <n v="523410"/>
  </r>
  <r>
    <x v="15"/>
    <x v="11"/>
    <x v="1"/>
    <x v="2"/>
    <n v="2745305"/>
  </r>
  <r>
    <x v="15"/>
    <x v="11"/>
    <x v="1"/>
    <x v="3"/>
    <n v="95941"/>
  </r>
  <r>
    <x v="15"/>
    <x v="11"/>
    <x v="1"/>
    <x v="4"/>
    <n v="0"/>
  </r>
  <r>
    <x v="15"/>
    <x v="11"/>
    <x v="1"/>
    <x v="5"/>
    <n v="0"/>
  </r>
  <r>
    <x v="15"/>
    <x v="11"/>
    <x v="1"/>
    <x v="6"/>
    <n v="168369"/>
  </r>
  <r>
    <x v="15"/>
    <x v="11"/>
    <x v="1"/>
    <x v="8"/>
    <n v="227178"/>
  </r>
  <r>
    <x v="15"/>
    <x v="11"/>
    <x v="1"/>
    <x v="9"/>
    <n v="129243"/>
  </r>
  <r>
    <x v="15"/>
    <x v="11"/>
    <x v="1"/>
    <x v="10"/>
    <n v="0"/>
  </r>
  <r>
    <x v="15"/>
    <x v="11"/>
    <x v="1"/>
    <x v="11"/>
    <n v="235562"/>
  </r>
  <r>
    <x v="15"/>
    <x v="11"/>
    <x v="1"/>
    <x v="12"/>
    <n v="0"/>
  </r>
  <r>
    <x v="15"/>
    <x v="11"/>
    <x v="1"/>
    <x v="13"/>
    <n v="2627820"/>
  </r>
  <r>
    <x v="15"/>
    <x v="12"/>
    <x v="0"/>
    <x v="0"/>
    <n v="0"/>
  </r>
  <r>
    <x v="15"/>
    <x v="12"/>
    <x v="0"/>
    <x v="1"/>
    <n v="128586"/>
  </r>
  <r>
    <x v="15"/>
    <x v="12"/>
    <x v="0"/>
    <x v="2"/>
    <n v="995205"/>
  </r>
  <r>
    <x v="15"/>
    <x v="12"/>
    <x v="0"/>
    <x v="3"/>
    <n v="59831"/>
  </r>
  <r>
    <x v="15"/>
    <x v="12"/>
    <x v="0"/>
    <x v="4"/>
    <n v="11686"/>
  </r>
  <r>
    <x v="15"/>
    <x v="12"/>
    <x v="0"/>
    <x v="5"/>
    <n v="0"/>
  </r>
  <r>
    <x v="15"/>
    <x v="12"/>
    <x v="0"/>
    <x v="6"/>
    <n v="555531"/>
  </r>
  <r>
    <x v="15"/>
    <x v="12"/>
    <x v="0"/>
    <x v="8"/>
    <n v="163468"/>
  </r>
  <r>
    <x v="15"/>
    <x v="12"/>
    <x v="0"/>
    <x v="9"/>
    <n v="107134"/>
  </r>
  <r>
    <x v="15"/>
    <x v="12"/>
    <x v="0"/>
    <x v="10"/>
    <n v="68933"/>
  </r>
  <r>
    <x v="15"/>
    <x v="12"/>
    <x v="0"/>
    <x v="11"/>
    <n v="165766"/>
  </r>
  <r>
    <x v="15"/>
    <x v="12"/>
    <x v="0"/>
    <x v="12"/>
    <n v="56733"/>
  </r>
  <r>
    <x v="15"/>
    <x v="12"/>
    <x v="0"/>
    <x v="13"/>
    <n v="1560533"/>
  </r>
  <r>
    <x v="15"/>
    <x v="12"/>
    <x v="1"/>
    <x v="0"/>
    <n v="0"/>
  </r>
  <r>
    <x v="15"/>
    <x v="12"/>
    <x v="1"/>
    <x v="1"/>
    <n v="128586"/>
  </r>
  <r>
    <x v="15"/>
    <x v="12"/>
    <x v="1"/>
    <x v="2"/>
    <n v="1174519"/>
  </r>
  <r>
    <x v="15"/>
    <x v="12"/>
    <x v="1"/>
    <x v="3"/>
    <n v="59831"/>
  </r>
  <r>
    <x v="15"/>
    <x v="12"/>
    <x v="1"/>
    <x v="4"/>
    <n v="11686"/>
  </r>
  <r>
    <x v="15"/>
    <x v="12"/>
    <x v="1"/>
    <x v="5"/>
    <n v="0"/>
  </r>
  <r>
    <x v="15"/>
    <x v="12"/>
    <x v="1"/>
    <x v="6"/>
    <n v="555531"/>
  </r>
  <r>
    <x v="15"/>
    <x v="12"/>
    <x v="1"/>
    <x v="8"/>
    <n v="163468"/>
  </r>
  <r>
    <x v="15"/>
    <x v="12"/>
    <x v="1"/>
    <x v="9"/>
    <n v="107338"/>
  </r>
  <r>
    <x v="15"/>
    <x v="12"/>
    <x v="1"/>
    <x v="10"/>
    <n v="0"/>
  </r>
  <r>
    <x v="15"/>
    <x v="12"/>
    <x v="1"/>
    <x v="11"/>
    <n v="165765"/>
  </r>
  <r>
    <x v="15"/>
    <x v="12"/>
    <x v="1"/>
    <x v="12"/>
    <n v="0"/>
  </r>
  <r>
    <x v="15"/>
    <x v="12"/>
    <x v="1"/>
    <x v="13"/>
    <n v="1751842"/>
  </r>
  <r>
    <x v="15"/>
    <x v="13"/>
    <x v="0"/>
    <x v="0"/>
    <n v="0"/>
  </r>
  <r>
    <x v="15"/>
    <x v="13"/>
    <x v="0"/>
    <x v="1"/>
    <n v="1690736"/>
  </r>
  <r>
    <x v="15"/>
    <x v="13"/>
    <x v="0"/>
    <x v="2"/>
    <n v="6669970"/>
  </r>
  <r>
    <x v="15"/>
    <x v="13"/>
    <x v="0"/>
    <x v="3"/>
    <n v="5282753"/>
  </r>
  <r>
    <x v="15"/>
    <x v="13"/>
    <x v="0"/>
    <x v="4"/>
    <n v="677073"/>
  </r>
  <r>
    <x v="15"/>
    <x v="13"/>
    <x v="0"/>
    <x v="5"/>
    <n v="0"/>
  </r>
  <r>
    <x v="15"/>
    <x v="13"/>
    <x v="0"/>
    <x v="6"/>
    <n v="998833"/>
  </r>
  <r>
    <x v="15"/>
    <x v="13"/>
    <x v="0"/>
    <x v="8"/>
    <n v="3649017"/>
  </r>
  <r>
    <x v="15"/>
    <x v="13"/>
    <x v="0"/>
    <x v="9"/>
    <n v="683121"/>
  </r>
  <r>
    <x v="15"/>
    <x v="13"/>
    <x v="0"/>
    <x v="10"/>
    <n v="0"/>
  </r>
  <r>
    <x v="15"/>
    <x v="13"/>
    <x v="0"/>
    <x v="11"/>
    <n v="1389688"/>
  </r>
  <r>
    <x v="15"/>
    <x v="13"/>
    <x v="0"/>
    <x v="12"/>
    <n v="4085"/>
  </r>
  <r>
    <x v="15"/>
    <x v="13"/>
    <x v="0"/>
    <x v="13"/>
    <n v="4377910"/>
  </r>
  <r>
    <x v="15"/>
    <x v="13"/>
    <x v="1"/>
    <x v="0"/>
    <n v="0"/>
  </r>
  <r>
    <x v="15"/>
    <x v="13"/>
    <x v="1"/>
    <x v="1"/>
    <n v="1815315"/>
  </r>
  <r>
    <x v="15"/>
    <x v="13"/>
    <x v="1"/>
    <x v="2"/>
    <n v="6599313"/>
  </r>
  <r>
    <x v="15"/>
    <x v="13"/>
    <x v="1"/>
    <x v="3"/>
    <n v="4974681"/>
  </r>
  <r>
    <x v="15"/>
    <x v="13"/>
    <x v="1"/>
    <x v="4"/>
    <n v="677073"/>
  </r>
  <r>
    <x v="15"/>
    <x v="13"/>
    <x v="1"/>
    <x v="5"/>
    <n v="0"/>
  </r>
  <r>
    <x v="15"/>
    <x v="13"/>
    <x v="1"/>
    <x v="6"/>
    <n v="1272406"/>
  </r>
  <r>
    <x v="15"/>
    <x v="13"/>
    <x v="1"/>
    <x v="8"/>
    <n v="3671851"/>
  </r>
  <r>
    <x v="15"/>
    <x v="13"/>
    <x v="1"/>
    <x v="9"/>
    <n v="691725"/>
  </r>
  <r>
    <x v="15"/>
    <x v="13"/>
    <x v="1"/>
    <x v="10"/>
    <n v="0"/>
  </r>
  <r>
    <x v="15"/>
    <x v="13"/>
    <x v="1"/>
    <x v="11"/>
    <n v="1547966"/>
  </r>
  <r>
    <x v="15"/>
    <x v="13"/>
    <x v="1"/>
    <x v="12"/>
    <n v="0"/>
  </r>
  <r>
    <x v="15"/>
    <x v="13"/>
    <x v="1"/>
    <x v="13"/>
    <n v="4932742"/>
  </r>
  <r>
    <x v="15"/>
    <x v="14"/>
    <x v="0"/>
    <x v="0"/>
    <n v="0"/>
  </r>
  <r>
    <x v="15"/>
    <x v="14"/>
    <x v="0"/>
    <x v="1"/>
    <n v="124535.7"/>
  </r>
  <r>
    <x v="15"/>
    <x v="14"/>
    <x v="0"/>
    <x v="2"/>
    <n v="2113223.6"/>
  </r>
  <r>
    <x v="15"/>
    <x v="14"/>
    <x v="0"/>
    <x v="3"/>
    <n v="890436.2"/>
  </r>
  <r>
    <x v="15"/>
    <x v="14"/>
    <x v="0"/>
    <x v="4"/>
    <n v="6862.1"/>
  </r>
  <r>
    <x v="15"/>
    <x v="14"/>
    <x v="0"/>
    <x v="5"/>
    <n v="0"/>
  </r>
  <r>
    <x v="15"/>
    <x v="14"/>
    <x v="0"/>
    <x v="6"/>
    <n v="213333.7"/>
  </r>
  <r>
    <x v="15"/>
    <x v="14"/>
    <x v="0"/>
    <x v="8"/>
    <n v="0"/>
  </r>
  <r>
    <x v="15"/>
    <x v="14"/>
    <x v="0"/>
    <x v="9"/>
    <n v="58929.3"/>
  </r>
  <r>
    <x v="15"/>
    <x v="14"/>
    <x v="0"/>
    <x v="10"/>
    <n v="0"/>
  </r>
  <r>
    <x v="15"/>
    <x v="14"/>
    <x v="0"/>
    <x v="11"/>
    <n v="120712.30000000002"/>
  </r>
  <r>
    <x v="15"/>
    <x v="14"/>
    <x v="0"/>
    <x v="12"/>
    <n v="92.2"/>
  </r>
  <r>
    <x v="15"/>
    <x v="14"/>
    <x v="0"/>
    <x v="13"/>
    <n v="1366598.7000000002"/>
  </r>
  <r>
    <x v="15"/>
    <x v="14"/>
    <x v="1"/>
    <x v="0"/>
    <n v="0"/>
  </r>
  <r>
    <x v="15"/>
    <x v="14"/>
    <x v="1"/>
    <x v="1"/>
    <n v="124535.7"/>
  </r>
  <r>
    <x v="15"/>
    <x v="14"/>
    <x v="1"/>
    <x v="2"/>
    <n v="2133604.1"/>
  </r>
  <r>
    <x v="15"/>
    <x v="14"/>
    <x v="1"/>
    <x v="3"/>
    <n v="890436.2"/>
  </r>
  <r>
    <x v="15"/>
    <x v="14"/>
    <x v="1"/>
    <x v="4"/>
    <n v="6862.1"/>
  </r>
  <r>
    <x v="15"/>
    <x v="14"/>
    <x v="1"/>
    <x v="5"/>
    <n v="0"/>
  </r>
  <r>
    <x v="15"/>
    <x v="14"/>
    <x v="1"/>
    <x v="6"/>
    <n v="213333.7"/>
  </r>
  <r>
    <x v="15"/>
    <x v="14"/>
    <x v="1"/>
    <x v="8"/>
    <n v="0"/>
  </r>
  <r>
    <x v="15"/>
    <x v="14"/>
    <x v="1"/>
    <x v="9"/>
    <n v="58929.3"/>
  </r>
  <r>
    <x v="15"/>
    <x v="14"/>
    <x v="1"/>
    <x v="10"/>
    <n v="0"/>
  </r>
  <r>
    <x v="15"/>
    <x v="14"/>
    <x v="1"/>
    <x v="11"/>
    <n v="120712.30000000002"/>
  </r>
  <r>
    <x v="15"/>
    <x v="14"/>
    <x v="1"/>
    <x v="12"/>
    <n v="0"/>
  </r>
  <r>
    <x v="15"/>
    <x v="14"/>
    <x v="1"/>
    <x v="13"/>
    <n v="1386887"/>
  </r>
  <r>
    <x v="15"/>
    <x v="15"/>
    <x v="0"/>
    <x v="0"/>
    <n v="0"/>
  </r>
  <r>
    <x v="15"/>
    <x v="15"/>
    <x v="0"/>
    <x v="1"/>
    <n v="763566"/>
  </r>
  <r>
    <x v="15"/>
    <x v="15"/>
    <x v="0"/>
    <x v="2"/>
    <n v="2912981"/>
  </r>
  <r>
    <x v="15"/>
    <x v="15"/>
    <x v="0"/>
    <x v="3"/>
    <n v="1029140"/>
  </r>
  <r>
    <x v="15"/>
    <x v="15"/>
    <x v="0"/>
    <x v="4"/>
    <n v="105280"/>
  </r>
  <r>
    <x v="15"/>
    <x v="15"/>
    <x v="0"/>
    <x v="5"/>
    <n v="28833"/>
  </r>
  <r>
    <x v="15"/>
    <x v="15"/>
    <x v="0"/>
    <x v="6"/>
    <n v="1169579"/>
  </r>
  <r>
    <x v="15"/>
    <x v="15"/>
    <x v="0"/>
    <x v="8"/>
    <n v="886031"/>
  </r>
  <r>
    <x v="15"/>
    <x v="15"/>
    <x v="0"/>
    <x v="9"/>
    <n v="411261"/>
  </r>
  <r>
    <x v="15"/>
    <x v="15"/>
    <x v="0"/>
    <x v="10"/>
    <n v="39879"/>
  </r>
  <r>
    <x v="15"/>
    <x v="15"/>
    <x v="0"/>
    <x v="11"/>
    <n v="590379"/>
  </r>
  <r>
    <x v="15"/>
    <x v="15"/>
    <x v="0"/>
    <x v="12"/>
    <n v="18572"/>
  </r>
  <r>
    <x v="15"/>
    <x v="15"/>
    <x v="0"/>
    <x v="13"/>
    <n v="3199583"/>
  </r>
  <r>
    <x v="15"/>
    <x v="15"/>
    <x v="1"/>
    <x v="0"/>
    <n v="0"/>
  </r>
  <r>
    <x v="15"/>
    <x v="15"/>
    <x v="1"/>
    <x v="1"/>
    <n v="848607"/>
  </r>
  <r>
    <x v="15"/>
    <x v="15"/>
    <x v="1"/>
    <x v="2"/>
    <n v="2930825"/>
  </r>
  <r>
    <x v="15"/>
    <x v="15"/>
    <x v="1"/>
    <x v="3"/>
    <n v="889134"/>
  </r>
  <r>
    <x v="15"/>
    <x v="15"/>
    <x v="1"/>
    <x v="4"/>
    <n v="928451"/>
  </r>
  <r>
    <x v="15"/>
    <x v="15"/>
    <x v="1"/>
    <x v="5"/>
    <n v="0"/>
  </r>
  <r>
    <x v="15"/>
    <x v="15"/>
    <x v="1"/>
    <x v="6"/>
    <n v="2986252"/>
  </r>
  <r>
    <x v="15"/>
    <x v="15"/>
    <x v="1"/>
    <x v="8"/>
    <n v="886031"/>
  </r>
  <r>
    <x v="15"/>
    <x v="15"/>
    <x v="1"/>
    <x v="9"/>
    <n v="448271"/>
  </r>
  <r>
    <x v="15"/>
    <x v="15"/>
    <x v="1"/>
    <x v="10"/>
    <n v="0"/>
  </r>
  <r>
    <x v="15"/>
    <x v="15"/>
    <x v="1"/>
    <x v="11"/>
    <n v="674265"/>
  </r>
  <r>
    <x v="15"/>
    <x v="15"/>
    <x v="1"/>
    <x v="12"/>
    <n v="0"/>
  </r>
  <r>
    <x v="15"/>
    <x v="15"/>
    <x v="1"/>
    <x v="13"/>
    <n v="4362910"/>
  </r>
  <r>
    <x v="15"/>
    <x v="16"/>
    <x v="0"/>
    <x v="0"/>
    <n v="0"/>
  </r>
  <r>
    <x v="15"/>
    <x v="16"/>
    <x v="0"/>
    <x v="1"/>
    <n v="0"/>
  </r>
  <r>
    <x v="15"/>
    <x v="16"/>
    <x v="0"/>
    <x v="2"/>
    <n v="593134"/>
  </r>
  <r>
    <x v="15"/>
    <x v="16"/>
    <x v="0"/>
    <x v="3"/>
    <n v="136431"/>
  </r>
  <r>
    <x v="15"/>
    <x v="16"/>
    <x v="0"/>
    <x v="4"/>
    <n v="0"/>
  </r>
  <r>
    <x v="15"/>
    <x v="16"/>
    <x v="0"/>
    <x v="5"/>
    <n v="105466"/>
  </r>
  <r>
    <x v="15"/>
    <x v="16"/>
    <x v="0"/>
    <x v="6"/>
    <n v="775846"/>
  </r>
  <r>
    <x v="15"/>
    <x v="16"/>
    <x v="0"/>
    <x v="8"/>
    <n v="76751"/>
  </r>
  <r>
    <x v="15"/>
    <x v="16"/>
    <x v="0"/>
    <x v="9"/>
    <n v="110626"/>
  </r>
  <r>
    <x v="15"/>
    <x v="16"/>
    <x v="0"/>
    <x v="10"/>
    <n v="55202"/>
  </r>
  <r>
    <x v="15"/>
    <x v="16"/>
    <x v="0"/>
    <x v="11"/>
    <n v="217610"/>
  </r>
  <r>
    <x v="15"/>
    <x v="16"/>
    <x v="0"/>
    <x v="12"/>
    <n v="161307"/>
  </r>
  <r>
    <x v="15"/>
    <x v="16"/>
    <x v="0"/>
    <x v="13"/>
    <n v="1416923"/>
  </r>
  <r>
    <x v="15"/>
    <x v="16"/>
    <x v="1"/>
    <x v="0"/>
    <n v="57973"/>
  </r>
  <r>
    <x v="15"/>
    <x v="16"/>
    <x v="1"/>
    <x v="1"/>
    <n v="0"/>
  </r>
  <r>
    <x v="15"/>
    <x v="16"/>
    <x v="1"/>
    <x v="2"/>
    <n v="673790"/>
  </r>
  <r>
    <x v="15"/>
    <x v="16"/>
    <x v="1"/>
    <x v="3"/>
    <n v="147431"/>
  </r>
  <r>
    <x v="15"/>
    <x v="16"/>
    <x v="1"/>
    <x v="4"/>
    <n v="0"/>
  </r>
  <r>
    <x v="15"/>
    <x v="16"/>
    <x v="1"/>
    <x v="5"/>
    <n v="0"/>
  </r>
  <r>
    <x v="15"/>
    <x v="16"/>
    <x v="1"/>
    <x v="6"/>
    <n v="1065226"/>
  </r>
  <r>
    <x v="15"/>
    <x v="16"/>
    <x v="1"/>
    <x v="8"/>
    <n v="76751"/>
  </r>
  <r>
    <x v="15"/>
    <x v="16"/>
    <x v="1"/>
    <x v="9"/>
    <n v="119359"/>
  </r>
  <r>
    <x v="15"/>
    <x v="16"/>
    <x v="1"/>
    <x v="10"/>
    <n v="0"/>
  </r>
  <r>
    <x v="15"/>
    <x v="16"/>
    <x v="1"/>
    <x v="11"/>
    <n v="228905"/>
  </r>
  <r>
    <x v="15"/>
    <x v="16"/>
    <x v="1"/>
    <x v="12"/>
    <n v="0"/>
  </r>
  <r>
    <x v="15"/>
    <x v="16"/>
    <x v="1"/>
    <x v="13"/>
    <n v="1835855"/>
  </r>
  <r>
    <x v="15"/>
    <x v="18"/>
    <x v="0"/>
    <x v="0"/>
    <n v="0"/>
  </r>
  <r>
    <x v="15"/>
    <x v="18"/>
    <x v="0"/>
    <x v="1"/>
    <n v="39464"/>
  </r>
  <r>
    <x v="15"/>
    <x v="18"/>
    <x v="0"/>
    <x v="2"/>
    <n v="1222584"/>
  </r>
  <r>
    <x v="15"/>
    <x v="18"/>
    <x v="0"/>
    <x v="3"/>
    <n v="127593"/>
  </r>
  <r>
    <x v="15"/>
    <x v="18"/>
    <x v="0"/>
    <x v="4"/>
    <n v="284"/>
  </r>
  <r>
    <x v="15"/>
    <x v="18"/>
    <x v="0"/>
    <x v="5"/>
    <n v="395855"/>
  </r>
  <r>
    <x v="15"/>
    <x v="18"/>
    <x v="0"/>
    <x v="6"/>
    <n v="968349"/>
  </r>
  <r>
    <x v="15"/>
    <x v="18"/>
    <x v="0"/>
    <x v="8"/>
    <n v="232740"/>
  </r>
  <r>
    <x v="15"/>
    <x v="18"/>
    <x v="0"/>
    <x v="9"/>
    <n v="132702"/>
  </r>
  <r>
    <x v="15"/>
    <x v="18"/>
    <x v="0"/>
    <x v="10"/>
    <n v="5745"/>
  </r>
  <r>
    <x v="15"/>
    <x v="18"/>
    <x v="0"/>
    <x v="11"/>
    <n v="448592"/>
  </r>
  <r>
    <x v="15"/>
    <x v="18"/>
    <x v="0"/>
    <x v="12"/>
    <n v="46086"/>
  </r>
  <r>
    <x v="15"/>
    <x v="18"/>
    <x v="0"/>
    <x v="13"/>
    <n v="2216708"/>
  </r>
  <r>
    <x v="15"/>
    <x v="18"/>
    <x v="1"/>
    <x v="0"/>
    <n v="65046"/>
  </r>
  <r>
    <x v="15"/>
    <x v="18"/>
    <x v="1"/>
    <x v="1"/>
    <n v="39670"/>
  </r>
  <r>
    <x v="15"/>
    <x v="18"/>
    <x v="1"/>
    <x v="2"/>
    <n v="697977"/>
  </r>
  <r>
    <x v="15"/>
    <x v="18"/>
    <x v="1"/>
    <x v="3"/>
    <n v="157127"/>
  </r>
  <r>
    <x v="15"/>
    <x v="18"/>
    <x v="1"/>
    <x v="4"/>
    <n v="284"/>
  </r>
  <r>
    <x v="15"/>
    <x v="18"/>
    <x v="1"/>
    <x v="5"/>
    <n v="0"/>
  </r>
  <r>
    <x v="15"/>
    <x v="18"/>
    <x v="1"/>
    <x v="6"/>
    <n v="1323376"/>
  </r>
  <r>
    <x v="15"/>
    <x v="18"/>
    <x v="1"/>
    <x v="8"/>
    <n v="232740"/>
  </r>
  <r>
    <x v="15"/>
    <x v="18"/>
    <x v="1"/>
    <x v="9"/>
    <n v="113311"/>
  </r>
  <r>
    <x v="15"/>
    <x v="18"/>
    <x v="1"/>
    <x v="10"/>
    <n v="0"/>
  </r>
  <r>
    <x v="15"/>
    <x v="18"/>
    <x v="1"/>
    <x v="11"/>
    <n v="516271"/>
  </r>
  <r>
    <x v="15"/>
    <x v="18"/>
    <x v="1"/>
    <x v="12"/>
    <n v="0"/>
  </r>
  <r>
    <x v="15"/>
    <x v="18"/>
    <x v="1"/>
    <x v="13"/>
    <n v="2525018"/>
  </r>
  <r>
    <x v="15"/>
    <x v="19"/>
    <x v="0"/>
    <x v="0"/>
    <n v="0"/>
  </r>
  <r>
    <x v="15"/>
    <x v="19"/>
    <x v="0"/>
    <x v="1"/>
    <n v="113856"/>
  </r>
  <r>
    <x v="15"/>
    <x v="19"/>
    <x v="0"/>
    <x v="2"/>
    <n v="225774"/>
  </r>
  <r>
    <x v="15"/>
    <x v="19"/>
    <x v="0"/>
    <x v="3"/>
    <n v="6211"/>
  </r>
  <r>
    <x v="15"/>
    <x v="19"/>
    <x v="0"/>
    <x v="4"/>
    <n v="21741"/>
  </r>
  <r>
    <x v="15"/>
    <x v="19"/>
    <x v="0"/>
    <x v="5"/>
    <n v="36623"/>
  </r>
  <r>
    <x v="15"/>
    <x v="19"/>
    <x v="0"/>
    <x v="6"/>
    <n v="0"/>
  </r>
  <r>
    <x v="15"/>
    <x v="19"/>
    <x v="0"/>
    <x v="8"/>
    <n v="0"/>
  </r>
  <r>
    <x v="15"/>
    <x v="19"/>
    <x v="0"/>
    <x v="9"/>
    <n v="22755"/>
  </r>
  <r>
    <x v="15"/>
    <x v="19"/>
    <x v="0"/>
    <x v="10"/>
    <n v="5141"/>
  </r>
  <r>
    <x v="15"/>
    <x v="19"/>
    <x v="0"/>
    <x v="11"/>
    <n v="19381"/>
  </r>
  <r>
    <x v="15"/>
    <x v="19"/>
    <x v="0"/>
    <x v="12"/>
    <n v="0"/>
  </r>
  <r>
    <x v="15"/>
    <x v="19"/>
    <x v="0"/>
    <x v="13"/>
    <n v="38828"/>
  </r>
  <r>
    <x v="15"/>
    <x v="19"/>
    <x v="1"/>
    <x v="0"/>
    <n v="0"/>
  </r>
  <r>
    <x v="15"/>
    <x v="19"/>
    <x v="1"/>
    <x v="1"/>
    <n v="113856"/>
  </r>
  <r>
    <x v="15"/>
    <x v="19"/>
    <x v="1"/>
    <x v="2"/>
    <n v="221262"/>
  </r>
  <r>
    <x v="15"/>
    <x v="19"/>
    <x v="1"/>
    <x v="3"/>
    <n v="6211"/>
  </r>
  <r>
    <x v="15"/>
    <x v="19"/>
    <x v="1"/>
    <x v="4"/>
    <n v="21741"/>
  </r>
  <r>
    <x v="15"/>
    <x v="19"/>
    <x v="1"/>
    <x v="5"/>
    <n v="0"/>
  </r>
  <r>
    <x v="15"/>
    <x v="19"/>
    <x v="1"/>
    <x v="6"/>
    <n v="0"/>
  </r>
  <r>
    <x v="15"/>
    <x v="19"/>
    <x v="1"/>
    <x v="8"/>
    <n v="0"/>
  </r>
  <r>
    <x v="15"/>
    <x v="19"/>
    <x v="1"/>
    <x v="9"/>
    <n v="20720"/>
  </r>
  <r>
    <x v="15"/>
    <x v="19"/>
    <x v="1"/>
    <x v="10"/>
    <n v="0"/>
  </r>
  <r>
    <x v="15"/>
    <x v="19"/>
    <x v="1"/>
    <x v="11"/>
    <n v="19381"/>
  </r>
  <r>
    <x v="15"/>
    <x v="19"/>
    <x v="1"/>
    <x v="12"/>
    <n v="0"/>
  </r>
  <r>
    <x v="15"/>
    <x v="19"/>
    <x v="1"/>
    <x v="13"/>
    <n v="78115"/>
  </r>
  <r>
    <x v="15"/>
    <x v="20"/>
    <x v="0"/>
    <x v="0"/>
    <n v="0"/>
  </r>
  <r>
    <x v="15"/>
    <x v="20"/>
    <x v="0"/>
    <x v="1"/>
    <n v="114774"/>
  </r>
  <r>
    <x v="15"/>
    <x v="20"/>
    <x v="0"/>
    <x v="2"/>
    <n v="2549836"/>
  </r>
  <r>
    <x v="15"/>
    <x v="20"/>
    <x v="0"/>
    <x v="3"/>
    <n v="302434"/>
  </r>
  <r>
    <x v="15"/>
    <x v="20"/>
    <x v="0"/>
    <x v="4"/>
    <n v="0"/>
  </r>
  <r>
    <x v="15"/>
    <x v="20"/>
    <x v="0"/>
    <x v="5"/>
    <n v="609849"/>
  </r>
  <r>
    <x v="15"/>
    <x v="20"/>
    <x v="0"/>
    <x v="6"/>
    <n v="546876"/>
  </r>
  <r>
    <x v="15"/>
    <x v="20"/>
    <x v="0"/>
    <x v="8"/>
    <n v="407643"/>
  </r>
  <r>
    <x v="15"/>
    <x v="20"/>
    <x v="0"/>
    <x v="9"/>
    <n v="144209"/>
  </r>
  <r>
    <x v="15"/>
    <x v="20"/>
    <x v="0"/>
    <x v="10"/>
    <n v="0"/>
  </r>
  <r>
    <x v="15"/>
    <x v="20"/>
    <x v="0"/>
    <x v="11"/>
    <n v="331467"/>
  </r>
  <r>
    <x v="15"/>
    <x v="20"/>
    <x v="0"/>
    <x v="12"/>
    <n v="33803"/>
  </r>
  <r>
    <x v="15"/>
    <x v="20"/>
    <x v="0"/>
    <x v="13"/>
    <n v="2698359"/>
  </r>
  <r>
    <x v="15"/>
    <x v="20"/>
    <x v="1"/>
    <x v="0"/>
    <n v="0"/>
  </r>
  <r>
    <x v="15"/>
    <x v="20"/>
    <x v="1"/>
    <x v="1"/>
    <n v="206828"/>
  </r>
  <r>
    <x v="15"/>
    <x v="20"/>
    <x v="1"/>
    <x v="2"/>
    <n v="3310952"/>
  </r>
  <r>
    <x v="15"/>
    <x v="20"/>
    <x v="1"/>
    <x v="3"/>
    <n v="302479"/>
  </r>
  <r>
    <x v="15"/>
    <x v="20"/>
    <x v="1"/>
    <x v="4"/>
    <n v="0"/>
  </r>
  <r>
    <x v="15"/>
    <x v="20"/>
    <x v="1"/>
    <x v="5"/>
    <n v="1283"/>
  </r>
  <r>
    <x v="15"/>
    <x v="20"/>
    <x v="1"/>
    <x v="6"/>
    <n v="958665"/>
  </r>
  <r>
    <x v="15"/>
    <x v="20"/>
    <x v="1"/>
    <x v="8"/>
    <n v="419418"/>
  </r>
  <r>
    <x v="15"/>
    <x v="20"/>
    <x v="1"/>
    <x v="9"/>
    <n v="147693"/>
  </r>
  <r>
    <x v="15"/>
    <x v="20"/>
    <x v="1"/>
    <x v="10"/>
    <n v="0"/>
  </r>
  <r>
    <x v="15"/>
    <x v="20"/>
    <x v="1"/>
    <x v="11"/>
    <n v="382765"/>
  </r>
  <r>
    <x v="15"/>
    <x v="20"/>
    <x v="1"/>
    <x v="12"/>
    <n v="0"/>
  </r>
  <r>
    <x v="15"/>
    <x v="20"/>
    <x v="1"/>
    <x v="13"/>
    <n v="4413517"/>
  </r>
  <r>
    <x v="15"/>
    <x v="21"/>
    <x v="0"/>
    <x v="0"/>
    <n v="0"/>
  </r>
  <r>
    <x v="15"/>
    <x v="21"/>
    <x v="0"/>
    <x v="1"/>
    <n v="106515"/>
  </r>
  <r>
    <x v="15"/>
    <x v="21"/>
    <x v="0"/>
    <x v="2"/>
    <n v="781115"/>
  </r>
  <r>
    <x v="15"/>
    <x v="21"/>
    <x v="0"/>
    <x v="3"/>
    <n v="149211"/>
  </r>
  <r>
    <x v="15"/>
    <x v="21"/>
    <x v="0"/>
    <x v="4"/>
    <n v="0"/>
  </r>
  <r>
    <x v="15"/>
    <x v="21"/>
    <x v="0"/>
    <x v="5"/>
    <n v="131026"/>
  </r>
  <r>
    <x v="15"/>
    <x v="21"/>
    <x v="0"/>
    <x v="6"/>
    <n v="204862"/>
  </r>
  <r>
    <x v="15"/>
    <x v="21"/>
    <x v="0"/>
    <x v="8"/>
    <n v="90220"/>
  </r>
  <r>
    <x v="15"/>
    <x v="21"/>
    <x v="0"/>
    <x v="9"/>
    <n v="91311"/>
  </r>
  <r>
    <x v="15"/>
    <x v="21"/>
    <x v="0"/>
    <x v="10"/>
    <n v="160860"/>
  </r>
  <r>
    <x v="15"/>
    <x v="21"/>
    <x v="0"/>
    <x v="11"/>
    <n v="155967"/>
  </r>
  <r>
    <x v="15"/>
    <x v="21"/>
    <x v="0"/>
    <x v="12"/>
    <n v="26148"/>
  </r>
  <r>
    <x v="15"/>
    <x v="21"/>
    <x v="0"/>
    <x v="13"/>
    <n v="619389"/>
  </r>
  <r>
    <x v="15"/>
    <x v="21"/>
    <x v="1"/>
    <x v="0"/>
    <n v="0"/>
  </r>
  <r>
    <x v="15"/>
    <x v="21"/>
    <x v="1"/>
    <x v="1"/>
    <n v="141834"/>
  </r>
  <r>
    <x v="15"/>
    <x v="21"/>
    <x v="1"/>
    <x v="2"/>
    <n v="663762"/>
  </r>
  <r>
    <x v="15"/>
    <x v="21"/>
    <x v="1"/>
    <x v="3"/>
    <n v="91146"/>
  </r>
  <r>
    <x v="15"/>
    <x v="21"/>
    <x v="1"/>
    <x v="4"/>
    <n v="0"/>
  </r>
  <r>
    <x v="15"/>
    <x v="21"/>
    <x v="1"/>
    <x v="5"/>
    <n v="1393"/>
  </r>
  <r>
    <x v="15"/>
    <x v="21"/>
    <x v="1"/>
    <x v="6"/>
    <n v="244657"/>
  </r>
  <r>
    <x v="15"/>
    <x v="21"/>
    <x v="1"/>
    <x v="8"/>
    <n v="90220"/>
  </r>
  <r>
    <x v="15"/>
    <x v="21"/>
    <x v="1"/>
    <x v="9"/>
    <n v="103528"/>
  </r>
  <r>
    <x v="15"/>
    <x v="21"/>
    <x v="1"/>
    <x v="10"/>
    <n v="0"/>
  </r>
  <r>
    <x v="15"/>
    <x v="21"/>
    <x v="1"/>
    <x v="11"/>
    <n v="191276"/>
  </r>
  <r>
    <x v="15"/>
    <x v="21"/>
    <x v="1"/>
    <x v="12"/>
    <n v="0"/>
  </r>
  <r>
    <x v="15"/>
    <x v="21"/>
    <x v="1"/>
    <x v="13"/>
    <n v="852014"/>
  </r>
  <r>
    <x v="15"/>
    <x v="22"/>
    <x v="0"/>
    <x v="0"/>
    <n v="0"/>
  </r>
  <r>
    <x v="15"/>
    <x v="22"/>
    <x v="0"/>
    <x v="1"/>
    <n v="32490"/>
  </r>
  <r>
    <x v="15"/>
    <x v="22"/>
    <x v="0"/>
    <x v="2"/>
    <n v="415327"/>
  </r>
  <r>
    <x v="15"/>
    <x v="22"/>
    <x v="0"/>
    <x v="3"/>
    <n v="92608"/>
  </r>
  <r>
    <x v="15"/>
    <x v="22"/>
    <x v="0"/>
    <x v="4"/>
    <n v="0"/>
  </r>
  <r>
    <x v="15"/>
    <x v="22"/>
    <x v="0"/>
    <x v="5"/>
    <n v="348527"/>
  </r>
  <r>
    <x v="15"/>
    <x v="22"/>
    <x v="0"/>
    <x v="6"/>
    <n v="583174"/>
  </r>
  <r>
    <x v="15"/>
    <x v="22"/>
    <x v="0"/>
    <x v="8"/>
    <n v="121850"/>
  </r>
  <r>
    <x v="15"/>
    <x v="22"/>
    <x v="0"/>
    <x v="9"/>
    <n v="115103"/>
  </r>
  <r>
    <x v="15"/>
    <x v="22"/>
    <x v="0"/>
    <x v="10"/>
    <n v="72982"/>
  </r>
  <r>
    <x v="15"/>
    <x v="22"/>
    <x v="0"/>
    <x v="11"/>
    <n v="228032"/>
  </r>
  <r>
    <x v="15"/>
    <x v="22"/>
    <x v="0"/>
    <x v="12"/>
    <n v="42046"/>
  </r>
  <r>
    <x v="15"/>
    <x v="22"/>
    <x v="0"/>
    <x v="13"/>
    <n v="728719"/>
  </r>
  <r>
    <x v="15"/>
    <x v="22"/>
    <x v="1"/>
    <x v="0"/>
    <n v="0"/>
  </r>
  <r>
    <x v="15"/>
    <x v="22"/>
    <x v="1"/>
    <x v="1"/>
    <n v="32499"/>
  </r>
  <r>
    <x v="15"/>
    <x v="22"/>
    <x v="1"/>
    <x v="2"/>
    <n v="359704"/>
  </r>
  <r>
    <x v="15"/>
    <x v="22"/>
    <x v="1"/>
    <x v="3"/>
    <n v="92608"/>
  </r>
  <r>
    <x v="15"/>
    <x v="22"/>
    <x v="1"/>
    <x v="4"/>
    <n v="0"/>
  </r>
  <r>
    <x v="15"/>
    <x v="22"/>
    <x v="1"/>
    <x v="5"/>
    <n v="0"/>
  </r>
  <r>
    <x v="15"/>
    <x v="22"/>
    <x v="1"/>
    <x v="6"/>
    <n v="1255075"/>
  </r>
  <r>
    <x v="15"/>
    <x v="22"/>
    <x v="1"/>
    <x v="8"/>
    <n v="121850"/>
  </r>
  <r>
    <x v="15"/>
    <x v="22"/>
    <x v="1"/>
    <x v="9"/>
    <n v="112074"/>
  </r>
  <r>
    <x v="15"/>
    <x v="22"/>
    <x v="1"/>
    <x v="10"/>
    <n v="0"/>
  </r>
  <r>
    <x v="15"/>
    <x v="22"/>
    <x v="1"/>
    <x v="11"/>
    <n v="264753"/>
  </r>
  <r>
    <x v="15"/>
    <x v="22"/>
    <x v="1"/>
    <x v="12"/>
    <n v="0"/>
  </r>
  <r>
    <x v="15"/>
    <x v="22"/>
    <x v="1"/>
    <x v="13"/>
    <n v="1764201"/>
  </r>
  <r>
    <x v="15"/>
    <x v="23"/>
    <x v="0"/>
    <x v="0"/>
    <n v="0"/>
  </r>
  <r>
    <x v="15"/>
    <x v="23"/>
    <x v="0"/>
    <x v="1"/>
    <n v="49182"/>
  </r>
  <r>
    <x v="15"/>
    <x v="23"/>
    <x v="0"/>
    <x v="2"/>
    <n v="876715"/>
  </r>
  <r>
    <x v="15"/>
    <x v="23"/>
    <x v="0"/>
    <x v="3"/>
    <n v="584207"/>
  </r>
  <r>
    <x v="15"/>
    <x v="23"/>
    <x v="0"/>
    <x v="4"/>
    <n v="5599"/>
  </r>
  <r>
    <x v="15"/>
    <x v="23"/>
    <x v="0"/>
    <x v="5"/>
    <n v="56546"/>
  </r>
  <r>
    <x v="15"/>
    <x v="23"/>
    <x v="0"/>
    <x v="6"/>
    <n v="1544749"/>
  </r>
  <r>
    <x v="15"/>
    <x v="23"/>
    <x v="0"/>
    <x v="8"/>
    <n v="1588590"/>
  </r>
  <r>
    <x v="15"/>
    <x v="23"/>
    <x v="0"/>
    <x v="9"/>
    <n v="481667"/>
  </r>
  <r>
    <x v="15"/>
    <x v="23"/>
    <x v="0"/>
    <x v="10"/>
    <n v="87375"/>
  </r>
  <r>
    <x v="15"/>
    <x v="23"/>
    <x v="0"/>
    <x v="11"/>
    <n v="729695"/>
  </r>
  <r>
    <x v="15"/>
    <x v="23"/>
    <x v="0"/>
    <x v="12"/>
    <n v="391284"/>
  </r>
  <r>
    <x v="15"/>
    <x v="23"/>
    <x v="0"/>
    <x v="13"/>
    <n v="3866457"/>
  </r>
  <r>
    <x v="15"/>
    <x v="23"/>
    <x v="1"/>
    <x v="0"/>
    <n v="0"/>
  </r>
  <r>
    <x v="15"/>
    <x v="23"/>
    <x v="1"/>
    <x v="1"/>
    <n v="66986"/>
  </r>
  <r>
    <x v="15"/>
    <x v="23"/>
    <x v="1"/>
    <x v="2"/>
    <n v="1321723"/>
  </r>
  <r>
    <x v="15"/>
    <x v="23"/>
    <x v="1"/>
    <x v="3"/>
    <n v="456636"/>
  </r>
  <r>
    <x v="15"/>
    <x v="23"/>
    <x v="1"/>
    <x v="4"/>
    <n v="5599"/>
  </r>
  <r>
    <x v="15"/>
    <x v="23"/>
    <x v="1"/>
    <x v="5"/>
    <n v="0"/>
  </r>
  <r>
    <x v="15"/>
    <x v="23"/>
    <x v="1"/>
    <x v="6"/>
    <n v="4131181"/>
  </r>
  <r>
    <x v="15"/>
    <x v="23"/>
    <x v="1"/>
    <x v="8"/>
    <n v="1588590"/>
  </r>
  <r>
    <x v="15"/>
    <x v="23"/>
    <x v="1"/>
    <x v="9"/>
    <n v="495383"/>
  </r>
  <r>
    <x v="15"/>
    <x v="23"/>
    <x v="1"/>
    <x v="10"/>
    <n v="0"/>
  </r>
  <r>
    <x v="15"/>
    <x v="23"/>
    <x v="1"/>
    <x v="11"/>
    <n v="838632"/>
  </r>
  <r>
    <x v="15"/>
    <x v="23"/>
    <x v="1"/>
    <x v="12"/>
    <n v="0"/>
  </r>
  <r>
    <x v="15"/>
    <x v="23"/>
    <x v="1"/>
    <x v="13"/>
    <n v="6855522"/>
  </r>
  <r>
    <x v="15"/>
    <x v="24"/>
    <x v="0"/>
    <x v="0"/>
    <n v="0"/>
  </r>
  <r>
    <x v="15"/>
    <x v="24"/>
    <x v="0"/>
    <x v="1"/>
    <n v="141386"/>
  </r>
  <r>
    <x v="15"/>
    <x v="24"/>
    <x v="0"/>
    <x v="2"/>
    <n v="430729"/>
  </r>
  <r>
    <x v="15"/>
    <x v="24"/>
    <x v="0"/>
    <x v="3"/>
    <n v="27116"/>
  </r>
  <r>
    <x v="15"/>
    <x v="24"/>
    <x v="0"/>
    <x v="4"/>
    <n v="0"/>
  </r>
  <r>
    <x v="15"/>
    <x v="24"/>
    <x v="0"/>
    <x v="5"/>
    <n v="68178"/>
  </r>
  <r>
    <x v="15"/>
    <x v="24"/>
    <x v="0"/>
    <x v="6"/>
    <n v="53604"/>
  </r>
  <r>
    <x v="15"/>
    <x v="24"/>
    <x v="0"/>
    <x v="8"/>
    <n v="0"/>
  </r>
  <r>
    <x v="15"/>
    <x v="24"/>
    <x v="0"/>
    <x v="9"/>
    <n v="73274"/>
  </r>
  <r>
    <x v="15"/>
    <x v="24"/>
    <x v="0"/>
    <x v="10"/>
    <n v="0"/>
  </r>
  <r>
    <x v="15"/>
    <x v="24"/>
    <x v="0"/>
    <x v="11"/>
    <n v="84987"/>
  </r>
  <r>
    <x v="15"/>
    <x v="24"/>
    <x v="0"/>
    <x v="12"/>
    <n v="0"/>
  </r>
  <r>
    <x v="15"/>
    <x v="24"/>
    <x v="0"/>
    <x v="13"/>
    <n v="259366"/>
  </r>
  <r>
    <x v="15"/>
    <x v="24"/>
    <x v="1"/>
    <x v="0"/>
    <n v="0"/>
  </r>
  <r>
    <x v="15"/>
    <x v="24"/>
    <x v="1"/>
    <x v="1"/>
    <n v="142058"/>
  </r>
  <r>
    <x v="15"/>
    <x v="24"/>
    <x v="1"/>
    <x v="2"/>
    <n v="516867"/>
  </r>
  <r>
    <x v="15"/>
    <x v="24"/>
    <x v="1"/>
    <x v="3"/>
    <n v="27116"/>
  </r>
  <r>
    <x v="15"/>
    <x v="24"/>
    <x v="1"/>
    <x v="4"/>
    <n v="0"/>
  </r>
  <r>
    <x v="15"/>
    <x v="24"/>
    <x v="1"/>
    <x v="5"/>
    <n v="0"/>
  </r>
  <r>
    <x v="15"/>
    <x v="24"/>
    <x v="1"/>
    <x v="6"/>
    <n v="81353"/>
  </r>
  <r>
    <x v="15"/>
    <x v="24"/>
    <x v="1"/>
    <x v="8"/>
    <n v="0"/>
  </r>
  <r>
    <x v="15"/>
    <x v="24"/>
    <x v="1"/>
    <x v="9"/>
    <n v="76753"/>
  </r>
  <r>
    <x v="15"/>
    <x v="24"/>
    <x v="1"/>
    <x v="10"/>
    <n v="0"/>
  </r>
  <r>
    <x v="15"/>
    <x v="24"/>
    <x v="1"/>
    <x v="11"/>
    <n v="97875"/>
  </r>
  <r>
    <x v="15"/>
    <x v="24"/>
    <x v="1"/>
    <x v="12"/>
    <n v="0"/>
  </r>
  <r>
    <x v="15"/>
    <x v="24"/>
    <x v="1"/>
    <x v="13"/>
    <n v="450168"/>
  </r>
  <r>
    <x v="15"/>
    <x v="25"/>
    <x v="0"/>
    <x v="0"/>
    <n v="0"/>
  </r>
  <r>
    <x v="15"/>
    <x v="25"/>
    <x v="0"/>
    <x v="1"/>
    <n v="1148"/>
  </r>
  <r>
    <x v="15"/>
    <x v="25"/>
    <x v="0"/>
    <x v="2"/>
    <n v="159732"/>
  </r>
  <r>
    <x v="15"/>
    <x v="25"/>
    <x v="0"/>
    <x v="3"/>
    <n v="49422"/>
  </r>
  <r>
    <x v="15"/>
    <x v="25"/>
    <x v="0"/>
    <x v="4"/>
    <n v="2384"/>
  </r>
  <r>
    <x v="15"/>
    <x v="25"/>
    <x v="0"/>
    <x v="5"/>
    <n v="97065"/>
  </r>
  <r>
    <x v="15"/>
    <x v="25"/>
    <x v="0"/>
    <x v="6"/>
    <n v="196928"/>
  </r>
  <r>
    <x v="15"/>
    <x v="25"/>
    <x v="0"/>
    <x v="8"/>
    <n v="0"/>
  </r>
  <r>
    <x v="15"/>
    <x v="25"/>
    <x v="0"/>
    <x v="9"/>
    <n v="43107"/>
  </r>
  <r>
    <x v="15"/>
    <x v="25"/>
    <x v="0"/>
    <x v="10"/>
    <n v="70905"/>
  </r>
  <r>
    <x v="15"/>
    <x v="25"/>
    <x v="0"/>
    <x v="11"/>
    <n v="101017"/>
  </r>
  <r>
    <x v="15"/>
    <x v="25"/>
    <x v="0"/>
    <x v="12"/>
    <n v="33752"/>
  </r>
  <r>
    <x v="15"/>
    <x v="25"/>
    <x v="0"/>
    <x v="13"/>
    <n v="227398"/>
  </r>
  <r>
    <x v="15"/>
    <x v="25"/>
    <x v="1"/>
    <x v="0"/>
    <n v="0"/>
  </r>
  <r>
    <x v="15"/>
    <x v="25"/>
    <x v="1"/>
    <x v="1"/>
    <n v="1151"/>
  </r>
  <r>
    <x v="15"/>
    <x v="25"/>
    <x v="1"/>
    <x v="2"/>
    <n v="237959"/>
  </r>
  <r>
    <x v="15"/>
    <x v="25"/>
    <x v="1"/>
    <x v="3"/>
    <n v="24413"/>
  </r>
  <r>
    <x v="15"/>
    <x v="25"/>
    <x v="1"/>
    <x v="4"/>
    <n v="4103"/>
  </r>
  <r>
    <x v="15"/>
    <x v="25"/>
    <x v="1"/>
    <x v="5"/>
    <n v="0"/>
  </r>
  <r>
    <x v="15"/>
    <x v="25"/>
    <x v="1"/>
    <x v="6"/>
    <n v="244078"/>
  </r>
  <r>
    <x v="15"/>
    <x v="25"/>
    <x v="1"/>
    <x v="8"/>
    <n v="0"/>
  </r>
  <r>
    <x v="15"/>
    <x v="25"/>
    <x v="1"/>
    <x v="9"/>
    <n v="70126"/>
  </r>
  <r>
    <x v="15"/>
    <x v="25"/>
    <x v="1"/>
    <x v="10"/>
    <n v="0"/>
  </r>
  <r>
    <x v="15"/>
    <x v="25"/>
    <x v="1"/>
    <x v="11"/>
    <n v="106118"/>
  </r>
  <r>
    <x v="15"/>
    <x v="25"/>
    <x v="1"/>
    <x v="12"/>
    <n v="0"/>
  </r>
  <r>
    <x v="15"/>
    <x v="25"/>
    <x v="1"/>
    <x v="13"/>
    <n v="488362"/>
  </r>
  <r>
    <x v="15"/>
    <x v="26"/>
    <x v="0"/>
    <x v="0"/>
    <n v="0"/>
  </r>
  <r>
    <x v="15"/>
    <x v="26"/>
    <x v="0"/>
    <x v="1"/>
    <n v="44464"/>
  </r>
  <r>
    <x v="15"/>
    <x v="26"/>
    <x v="0"/>
    <x v="2"/>
    <n v="503280"/>
  </r>
  <r>
    <x v="15"/>
    <x v="26"/>
    <x v="0"/>
    <x v="3"/>
    <n v="117896"/>
  </r>
  <r>
    <x v="15"/>
    <x v="26"/>
    <x v="0"/>
    <x v="4"/>
    <n v="0"/>
  </r>
  <r>
    <x v="15"/>
    <x v="26"/>
    <x v="0"/>
    <x v="5"/>
    <n v="0"/>
  </r>
  <r>
    <x v="15"/>
    <x v="26"/>
    <x v="0"/>
    <x v="6"/>
    <n v="751861"/>
  </r>
  <r>
    <x v="15"/>
    <x v="26"/>
    <x v="0"/>
    <x v="8"/>
    <n v="164929"/>
  </r>
  <r>
    <x v="15"/>
    <x v="26"/>
    <x v="0"/>
    <x v="9"/>
    <n v="100147"/>
  </r>
  <r>
    <x v="15"/>
    <x v="26"/>
    <x v="0"/>
    <x v="10"/>
    <n v="59469"/>
  </r>
  <r>
    <x v="15"/>
    <x v="26"/>
    <x v="0"/>
    <x v="11"/>
    <n v="258141"/>
  </r>
  <r>
    <x v="15"/>
    <x v="26"/>
    <x v="0"/>
    <x v="12"/>
    <n v="3119"/>
  </r>
  <r>
    <x v="15"/>
    <x v="26"/>
    <x v="0"/>
    <x v="13"/>
    <n v="1359354"/>
  </r>
  <r>
    <x v="15"/>
    <x v="26"/>
    <x v="1"/>
    <x v="0"/>
    <n v="0"/>
  </r>
  <r>
    <x v="15"/>
    <x v="26"/>
    <x v="1"/>
    <x v="1"/>
    <n v="52312"/>
  </r>
  <r>
    <x v="15"/>
    <x v="26"/>
    <x v="1"/>
    <x v="2"/>
    <n v="570902"/>
  </r>
  <r>
    <x v="15"/>
    <x v="26"/>
    <x v="1"/>
    <x v="3"/>
    <n v="117896"/>
  </r>
  <r>
    <x v="15"/>
    <x v="26"/>
    <x v="1"/>
    <x v="4"/>
    <n v="0"/>
  </r>
  <r>
    <x v="15"/>
    <x v="26"/>
    <x v="1"/>
    <x v="5"/>
    <n v="0"/>
  </r>
  <r>
    <x v="15"/>
    <x v="26"/>
    <x v="1"/>
    <x v="6"/>
    <n v="1179515"/>
  </r>
  <r>
    <x v="15"/>
    <x v="26"/>
    <x v="1"/>
    <x v="8"/>
    <n v="164929"/>
  </r>
  <r>
    <x v="15"/>
    <x v="26"/>
    <x v="1"/>
    <x v="9"/>
    <n v="130459"/>
  </r>
  <r>
    <x v="15"/>
    <x v="26"/>
    <x v="1"/>
    <x v="10"/>
    <n v="0"/>
  </r>
  <r>
    <x v="15"/>
    <x v="26"/>
    <x v="1"/>
    <x v="11"/>
    <n v="345869"/>
  </r>
  <r>
    <x v="15"/>
    <x v="26"/>
    <x v="1"/>
    <x v="12"/>
    <n v="0"/>
  </r>
  <r>
    <x v="15"/>
    <x v="26"/>
    <x v="1"/>
    <x v="13"/>
    <n v="1960548"/>
  </r>
  <r>
    <x v="15"/>
    <x v="27"/>
    <x v="0"/>
    <x v="0"/>
    <n v="0"/>
  </r>
  <r>
    <x v="15"/>
    <x v="27"/>
    <x v="0"/>
    <x v="1"/>
    <n v="122017"/>
  </r>
  <r>
    <x v="15"/>
    <x v="27"/>
    <x v="0"/>
    <x v="2"/>
    <n v="521903"/>
  </r>
  <r>
    <x v="15"/>
    <x v="27"/>
    <x v="0"/>
    <x v="3"/>
    <n v="82819"/>
  </r>
  <r>
    <x v="15"/>
    <x v="27"/>
    <x v="0"/>
    <x v="4"/>
    <n v="15908"/>
  </r>
  <r>
    <x v="15"/>
    <x v="27"/>
    <x v="0"/>
    <x v="5"/>
    <n v="0"/>
  </r>
  <r>
    <x v="15"/>
    <x v="27"/>
    <x v="0"/>
    <x v="6"/>
    <n v="20177"/>
  </r>
  <r>
    <x v="15"/>
    <x v="27"/>
    <x v="0"/>
    <x v="8"/>
    <n v="0"/>
  </r>
  <r>
    <x v="15"/>
    <x v="27"/>
    <x v="0"/>
    <x v="9"/>
    <n v="20663"/>
  </r>
  <r>
    <x v="15"/>
    <x v="27"/>
    <x v="0"/>
    <x v="10"/>
    <n v="145621"/>
  </r>
  <r>
    <x v="15"/>
    <x v="27"/>
    <x v="0"/>
    <x v="11"/>
    <n v="21750"/>
  </r>
  <r>
    <x v="15"/>
    <x v="27"/>
    <x v="0"/>
    <x v="12"/>
    <n v="15541"/>
  </r>
  <r>
    <x v="15"/>
    <x v="27"/>
    <x v="0"/>
    <x v="13"/>
    <n v="192343"/>
  </r>
  <r>
    <x v="15"/>
    <x v="27"/>
    <x v="1"/>
    <x v="0"/>
    <n v="0"/>
  </r>
  <r>
    <x v="15"/>
    <x v="27"/>
    <x v="1"/>
    <x v="1"/>
    <n v="138692"/>
  </r>
  <r>
    <x v="15"/>
    <x v="27"/>
    <x v="1"/>
    <x v="2"/>
    <n v="508025"/>
  </r>
  <r>
    <x v="15"/>
    <x v="27"/>
    <x v="1"/>
    <x v="3"/>
    <n v="82819"/>
  </r>
  <r>
    <x v="15"/>
    <x v="27"/>
    <x v="1"/>
    <x v="4"/>
    <n v="15908"/>
  </r>
  <r>
    <x v="15"/>
    <x v="27"/>
    <x v="1"/>
    <x v="5"/>
    <n v="0"/>
  </r>
  <r>
    <x v="15"/>
    <x v="27"/>
    <x v="1"/>
    <x v="6"/>
    <n v="43857"/>
  </r>
  <r>
    <x v="15"/>
    <x v="27"/>
    <x v="1"/>
    <x v="8"/>
    <n v="0"/>
  </r>
  <r>
    <x v="15"/>
    <x v="27"/>
    <x v="1"/>
    <x v="9"/>
    <n v="27772"/>
  </r>
  <r>
    <x v="15"/>
    <x v="27"/>
    <x v="1"/>
    <x v="10"/>
    <n v="0"/>
  </r>
  <r>
    <x v="15"/>
    <x v="27"/>
    <x v="1"/>
    <x v="11"/>
    <n v="23920"/>
  </r>
  <r>
    <x v="15"/>
    <x v="27"/>
    <x v="1"/>
    <x v="12"/>
    <n v="0"/>
  </r>
  <r>
    <x v="15"/>
    <x v="27"/>
    <x v="1"/>
    <x v="13"/>
    <n v="310611"/>
  </r>
  <r>
    <x v="15"/>
    <x v="28"/>
    <x v="0"/>
    <x v="0"/>
    <n v="0"/>
  </r>
  <r>
    <x v="15"/>
    <x v="28"/>
    <x v="0"/>
    <x v="1"/>
    <n v="13774"/>
  </r>
  <r>
    <x v="15"/>
    <x v="28"/>
    <x v="0"/>
    <x v="2"/>
    <n v="66508"/>
  </r>
  <r>
    <x v="15"/>
    <x v="28"/>
    <x v="0"/>
    <x v="3"/>
    <n v="4602"/>
  </r>
  <r>
    <x v="15"/>
    <x v="28"/>
    <x v="0"/>
    <x v="4"/>
    <n v="0"/>
  </r>
  <r>
    <x v="15"/>
    <x v="28"/>
    <x v="0"/>
    <x v="5"/>
    <n v="12398"/>
  </r>
  <r>
    <x v="15"/>
    <x v="28"/>
    <x v="0"/>
    <x v="6"/>
    <n v="2963"/>
  </r>
  <r>
    <x v="15"/>
    <x v="28"/>
    <x v="0"/>
    <x v="8"/>
    <n v="0"/>
  </r>
  <r>
    <x v="15"/>
    <x v="28"/>
    <x v="0"/>
    <x v="9"/>
    <n v="8840"/>
  </r>
  <r>
    <x v="15"/>
    <x v="28"/>
    <x v="0"/>
    <x v="10"/>
    <n v="6982"/>
  </r>
  <r>
    <x v="15"/>
    <x v="28"/>
    <x v="0"/>
    <x v="11"/>
    <n v="10678"/>
  </r>
  <r>
    <x v="15"/>
    <x v="28"/>
    <x v="0"/>
    <x v="12"/>
    <n v="0"/>
  </r>
  <r>
    <x v="15"/>
    <x v="28"/>
    <x v="0"/>
    <x v="13"/>
    <n v="33553"/>
  </r>
  <r>
    <x v="15"/>
    <x v="28"/>
    <x v="1"/>
    <x v="0"/>
    <n v="0"/>
  </r>
  <r>
    <x v="15"/>
    <x v="28"/>
    <x v="1"/>
    <x v="1"/>
    <n v="17052"/>
  </r>
  <r>
    <x v="15"/>
    <x v="28"/>
    <x v="1"/>
    <x v="2"/>
    <n v="67071"/>
  </r>
  <r>
    <x v="15"/>
    <x v="28"/>
    <x v="1"/>
    <x v="3"/>
    <n v="4602"/>
  </r>
  <r>
    <x v="15"/>
    <x v="28"/>
    <x v="1"/>
    <x v="4"/>
    <n v="0"/>
  </r>
  <r>
    <x v="15"/>
    <x v="28"/>
    <x v="1"/>
    <x v="5"/>
    <n v="0"/>
  </r>
  <r>
    <x v="15"/>
    <x v="28"/>
    <x v="1"/>
    <x v="6"/>
    <n v="2963"/>
  </r>
  <r>
    <x v="15"/>
    <x v="28"/>
    <x v="1"/>
    <x v="8"/>
    <n v="0"/>
  </r>
  <r>
    <x v="15"/>
    <x v="28"/>
    <x v="1"/>
    <x v="9"/>
    <n v="6282"/>
  </r>
  <r>
    <x v="15"/>
    <x v="28"/>
    <x v="1"/>
    <x v="10"/>
    <n v="0"/>
  </r>
  <r>
    <x v="15"/>
    <x v="28"/>
    <x v="1"/>
    <x v="11"/>
    <n v="10678"/>
  </r>
  <r>
    <x v="15"/>
    <x v="28"/>
    <x v="1"/>
    <x v="12"/>
    <n v="0"/>
  </r>
  <r>
    <x v="15"/>
    <x v="28"/>
    <x v="1"/>
    <x v="13"/>
    <n v="52776"/>
  </r>
  <r>
    <x v="15"/>
    <x v="29"/>
    <x v="0"/>
    <x v="0"/>
    <n v="0"/>
  </r>
  <r>
    <x v="15"/>
    <x v="29"/>
    <x v="0"/>
    <x v="1"/>
    <n v="40972"/>
  </r>
  <r>
    <x v="15"/>
    <x v="29"/>
    <x v="0"/>
    <x v="2"/>
    <n v="296450"/>
  </r>
  <r>
    <x v="15"/>
    <x v="29"/>
    <x v="0"/>
    <x v="3"/>
    <n v="70148"/>
  </r>
  <r>
    <x v="15"/>
    <x v="29"/>
    <x v="0"/>
    <x v="4"/>
    <n v="0"/>
  </r>
  <r>
    <x v="15"/>
    <x v="29"/>
    <x v="0"/>
    <x v="5"/>
    <n v="7915"/>
  </r>
  <r>
    <x v="15"/>
    <x v="29"/>
    <x v="0"/>
    <x v="6"/>
    <n v="4447"/>
  </r>
  <r>
    <x v="15"/>
    <x v="29"/>
    <x v="0"/>
    <x v="8"/>
    <n v="0"/>
  </r>
  <r>
    <x v="15"/>
    <x v="29"/>
    <x v="0"/>
    <x v="9"/>
    <n v="19987"/>
  </r>
  <r>
    <x v="15"/>
    <x v="29"/>
    <x v="0"/>
    <x v="10"/>
    <n v="55036"/>
  </r>
  <r>
    <x v="15"/>
    <x v="29"/>
    <x v="0"/>
    <x v="11"/>
    <n v="17774"/>
  </r>
  <r>
    <x v="15"/>
    <x v="29"/>
    <x v="0"/>
    <x v="12"/>
    <n v="12643"/>
  </r>
  <r>
    <x v="15"/>
    <x v="29"/>
    <x v="0"/>
    <x v="13"/>
    <n v="137256"/>
  </r>
  <r>
    <x v="15"/>
    <x v="29"/>
    <x v="1"/>
    <x v="0"/>
    <n v="0"/>
  </r>
  <r>
    <x v="15"/>
    <x v="29"/>
    <x v="1"/>
    <x v="1"/>
    <n v="40972"/>
  </r>
  <r>
    <x v="15"/>
    <x v="29"/>
    <x v="1"/>
    <x v="2"/>
    <n v="274786"/>
  </r>
  <r>
    <x v="15"/>
    <x v="29"/>
    <x v="1"/>
    <x v="3"/>
    <n v="70148"/>
  </r>
  <r>
    <x v="15"/>
    <x v="29"/>
    <x v="1"/>
    <x v="4"/>
    <n v="0"/>
  </r>
  <r>
    <x v="15"/>
    <x v="29"/>
    <x v="1"/>
    <x v="5"/>
    <n v="2358"/>
  </r>
  <r>
    <x v="15"/>
    <x v="29"/>
    <x v="1"/>
    <x v="6"/>
    <n v="4447"/>
  </r>
  <r>
    <x v="15"/>
    <x v="29"/>
    <x v="1"/>
    <x v="8"/>
    <n v="0"/>
  </r>
  <r>
    <x v="15"/>
    <x v="29"/>
    <x v="1"/>
    <x v="9"/>
    <n v="19518"/>
  </r>
  <r>
    <x v="15"/>
    <x v="29"/>
    <x v="1"/>
    <x v="10"/>
    <n v="0"/>
  </r>
  <r>
    <x v="15"/>
    <x v="29"/>
    <x v="1"/>
    <x v="11"/>
    <n v="19089"/>
  </r>
  <r>
    <x v="15"/>
    <x v="29"/>
    <x v="1"/>
    <x v="12"/>
    <n v="0"/>
  </r>
  <r>
    <x v="15"/>
    <x v="29"/>
    <x v="1"/>
    <x v="13"/>
    <n v="165326"/>
  </r>
  <r>
    <x v="15"/>
    <x v="31"/>
    <x v="0"/>
    <x v="0"/>
    <n v="0"/>
  </r>
  <r>
    <x v="15"/>
    <x v="31"/>
    <x v="0"/>
    <x v="1"/>
    <n v="2831"/>
  </r>
  <r>
    <x v="15"/>
    <x v="31"/>
    <x v="0"/>
    <x v="2"/>
    <n v="418895"/>
  </r>
  <r>
    <x v="15"/>
    <x v="31"/>
    <x v="0"/>
    <x v="3"/>
    <n v="55693"/>
  </r>
  <r>
    <x v="15"/>
    <x v="31"/>
    <x v="0"/>
    <x v="4"/>
    <n v="0"/>
  </r>
  <r>
    <x v="15"/>
    <x v="31"/>
    <x v="0"/>
    <x v="5"/>
    <n v="0"/>
  </r>
  <r>
    <x v="15"/>
    <x v="31"/>
    <x v="0"/>
    <x v="6"/>
    <n v="336191"/>
  </r>
  <r>
    <x v="15"/>
    <x v="31"/>
    <x v="0"/>
    <x v="8"/>
    <n v="34973"/>
  </r>
  <r>
    <x v="15"/>
    <x v="31"/>
    <x v="0"/>
    <x v="9"/>
    <n v="52417"/>
  </r>
  <r>
    <x v="15"/>
    <x v="31"/>
    <x v="0"/>
    <x v="10"/>
    <n v="100716"/>
  </r>
  <r>
    <x v="15"/>
    <x v="31"/>
    <x v="0"/>
    <x v="11"/>
    <n v="87177"/>
  </r>
  <r>
    <x v="15"/>
    <x v="31"/>
    <x v="0"/>
    <x v="12"/>
    <n v="6379"/>
  </r>
  <r>
    <x v="15"/>
    <x v="31"/>
    <x v="0"/>
    <x v="13"/>
    <n v="671958"/>
  </r>
  <r>
    <x v="15"/>
    <x v="31"/>
    <x v="1"/>
    <x v="0"/>
    <n v="0"/>
  </r>
  <r>
    <x v="15"/>
    <x v="31"/>
    <x v="1"/>
    <x v="1"/>
    <n v="9433"/>
  </r>
  <r>
    <x v="15"/>
    <x v="31"/>
    <x v="1"/>
    <x v="2"/>
    <n v="345078"/>
  </r>
  <r>
    <x v="15"/>
    <x v="31"/>
    <x v="1"/>
    <x v="3"/>
    <n v="40992"/>
  </r>
  <r>
    <x v="15"/>
    <x v="31"/>
    <x v="1"/>
    <x v="4"/>
    <n v="0"/>
  </r>
  <r>
    <x v="15"/>
    <x v="31"/>
    <x v="1"/>
    <x v="5"/>
    <n v="0"/>
  </r>
  <r>
    <x v="15"/>
    <x v="31"/>
    <x v="1"/>
    <x v="6"/>
    <n v="461295"/>
  </r>
  <r>
    <x v="15"/>
    <x v="31"/>
    <x v="1"/>
    <x v="8"/>
    <n v="34973"/>
  </r>
  <r>
    <x v="15"/>
    <x v="31"/>
    <x v="1"/>
    <x v="9"/>
    <n v="71828"/>
  </r>
  <r>
    <x v="15"/>
    <x v="31"/>
    <x v="1"/>
    <x v="10"/>
    <n v="0"/>
  </r>
  <r>
    <x v="15"/>
    <x v="31"/>
    <x v="1"/>
    <x v="11"/>
    <n v="105522"/>
  </r>
  <r>
    <x v="15"/>
    <x v="31"/>
    <x v="1"/>
    <x v="12"/>
    <n v="0"/>
  </r>
  <r>
    <x v="15"/>
    <x v="31"/>
    <x v="1"/>
    <x v="13"/>
    <n v="824615"/>
  </r>
  <r>
    <x v="15"/>
    <x v="32"/>
    <x v="0"/>
    <x v="0"/>
    <n v="0"/>
  </r>
  <r>
    <x v="15"/>
    <x v="32"/>
    <x v="0"/>
    <x v="1"/>
    <n v="219084"/>
  </r>
  <r>
    <x v="15"/>
    <x v="32"/>
    <x v="0"/>
    <x v="2"/>
    <n v="1198750"/>
  </r>
  <r>
    <x v="15"/>
    <x v="32"/>
    <x v="0"/>
    <x v="3"/>
    <n v="236865"/>
  </r>
  <r>
    <x v="15"/>
    <x v="32"/>
    <x v="0"/>
    <x v="4"/>
    <n v="0"/>
  </r>
  <r>
    <x v="15"/>
    <x v="32"/>
    <x v="0"/>
    <x v="5"/>
    <n v="0"/>
  </r>
  <r>
    <x v="15"/>
    <x v="32"/>
    <x v="0"/>
    <x v="6"/>
    <n v="2619123"/>
  </r>
  <r>
    <x v="15"/>
    <x v="32"/>
    <x v="0"/>
    <x v="8"/>
    <n v="1045724"/>
  </r>
  <r>
    <x v="15"/>
    <x v="32"/>
    <x v="0"/>
    <x v="9"/>
    <n v="456064"/>
  </r>
  <r>
    <x v="15"/>
    <x v="32"/>
    <x v="0"/>
    <x v="10"/>
    <n v="0"/>
  </r>
  <r>
    <x v="15"/>
    <x v="32"/>
    <x v="0"/>
    <x v="11"/>
    <n v="1121064"/>
  </r>
  <r>
    <x v="15"/>
    <x v="32"/>
    <x v="0"/>
    <x v="12"/>
    <n v="199120"/>
  </r>
  <r>
    <x v="15"/>
    <x v="32"/>
    <x v="0"/>
    <x v="13"/>
    <n v="5271768"/>
  </r>
  <r>
    <x v="15"/>
    <x v="32"/>
    <x v="1"/>
    <x v="0"/>
    <n v="6210"/>
  </r>
  <r>
    <x v="15"/>
    <x v="32"/>
    <x v="1"/>
    <x v="1"/>
    <n v="261902"/>
  </r>
  <r>
    <x v="15"/>
    <x v="32"/>
    <x v="1"/>
    <x v="2"/>
    <n v="2202868"/>
  </r>
  <r>
    <x v="15"/>
    <x v="32"/>
    <x v="1"/>
    <x v="3"/>
    <n v="234005"/>
  </r>
  <r>
    <x v="15"/>
    <x v="32"/>
    <x v="1"/>
    <x v="4"/>
    <n v="19718"/>
  </r>
  <r>
    <x v="15"/>
    <x v="32"/>
    <x v="1"/>
    <x v="5"/>
    <n v="0"/>
  </r>
  <r>
    <x v="15"/>
    <x v="32"/>
    <x v="1"/>
    <x v="6"/>
    <n v="3508483"/>
  </r>
  <r>
    <x v="15"/>
    <x v="32"/>
    <x v="1"/>
    <x v="8"/>
    <n v="1146165"/>
  </r>
  <r>
    <x v="15"/>
    <x v="32"/>
    <x v="1"/>
    <x v="9"/>
    <n v="542367"/>
  </r>
  <r>
    <x v="15"/>
    <x v="32"/>
    <x v="1"/>
    <x v="10"/>
    <n v="0"/>
  </r>
  <r>
    <x v="15"/>
    <x v="32"/>
    <x v="1"/>
    <x v="11"/>
    <n v="1424033"/>
  </r>
  <r>
    <x v="15"/>
    <x v="32"/>
    <x v="1"/>
    <x v="12"/>
    <n v="0"/>
  </r>
  <r>
    <x v="15"/>
    <x v="32"/>
    <x v="1"/>
    <x v="13"/>
    <n v="7229767"/>
  </r>
  <r>
    <x v="15"/>
    <x v="33"/>
    <x v="0"/>
    <x v="0"/>
    <n v="0"/>
  </r>
  <r>
    <x v="15"/>
    <x v="33"/>
    <x v="0"/>
    <x v="1"/>
    <n v="286047"/>
  </r>
  <r>
    <x v="15"/>
    <x v="33"/>
    <x v="0"/>
    <x v="2"/>
    <n v="1622004"/>
  </r>
  <r>
    <x v="15"/>
    <x v="33"/>
    <x v="0"/>
    <x v="3"/>
    <n v="104939"/>
  </r>
  <r>
    <x v="15"/>
    <x v="33"/>
    <x v="0"/>
    <x v="4"/>
    <n v="765"/>
  </r>
  <r>
    <x v="15"/>
    <x v="33"/>
    <x v="0"/>
    <x v="5"/>
    <n v="203086"/>
  </r>
  <r>
    <x v="15"/>
    <x v="33"/>
    <x v="0"/>
    <x v="6"/>
    <n v="62972"/>
  </r>
  <r>
    <x v="15"/>
    <x v="33"/>
    <x v="0"/>
    <x v="8"/>
    <n v="129509"/>
  </r>
  <r>
    <x v="15"/>
    <x v="33"/>
    <x v="0"/>
    <x v="9"/>
    <n v="145841"/>
  </r>
  <r>
    <x v="15"/>
    <x v="33"/>
    <x v="0"/>
    <x v="10"/>
    <n v="445377"/>
  </r>
  <r>
    <x v="15"/>
    <x v="33"/>
    <x v="0"/>
    <x v="11"/>
    <n v="165925"/>
  </r>
  <r>
    <x v="15"/>
    <x v="33"/>
    <x v="0"/>
    <x v="12"/>
    <n v="0"/>
  </r>
  <r>
    <x v="15"/>
    <x v="33"/>
    <x v="0"/>
    <x v="13"/>
    <n v="794355"/>
  </r>
  <r>
    <x v="15"/>
    <x v="33"/>
    <x v="1"/>
    <x v="0"/>
    <n v="0"/>
  </r>
  <r>
    <x v="15"/>
    <x v="33"/>
    <x v="1"/>
    <x v="1"/>
    <n v="286458"/>
  </r>
  <r>
    <x v="15"/>
    <x v="33"/>
    <x v="1"/>
    <x v="2"/>
    <n v="1394036"/>
  </r>
  <r>
    <x v="15"/>
    <x v="33"/>
    <x v="1"/>
    <x v="3"/>
    <n v="84939"/>
  </r>
  <r>
    <x v="15"/>
    <x v="33"/>
    <x v="1"/>
    <x v="4"/>
    <n v="765"/>
  </r>
  <r>
    <x v="15"/>
    <x v="33"/>
    <x v="1"/>
    <x v="5"/>
    <n v="11846"/>
  </r>
  <r>
    <x v="15"/>
    <x v="33"/>
    <x v="1"/>
    <x v="6"/>
    <n v="439314"/>
  </r>
  <r>
    <x v="15"/>
    <x v="33"/>
    <x v="1"/>
    <x v="8"/>
    <n v="129509"/>
  </r>
  <r>
    <x v="15"/>
    <x v="33"/>
    <x v="1"/>
    <x v="9"/>
    <n v="336156"/>
  </r>
  <r>
    <x v="15"/>
    <x v="33"/>
    <x v="1"/>
    <x v="10"/>
    <n v="0"/>
  </r>
  <r>
    <x v="15"/>
    <x v="33"/>
    <x v="1"/>
    <x v="11"/>
    <n v="202430"/>
  </r>
  <r>
    <x v="15"/>
    <x v="33"/>
    <x v="1"/>
    <x v="12"/>
    <n v="0"/>
  </r>
  <r>
    <x v="15"/>
    <x v="33"/>
    <x v="1"/>
    <x v="13"/>
    <n v="1445125"/>
  </r>
  <r>
    <x v="15"/>
    <x v="34"/>
    <x v="0"/>
    <x v="0"/>
    <n v="0"/>
  </r>
  <r>
    <x v="15"/>
    <x v="34"/>
    <x v="0"/>
    <x v="1"/>
    <n v="2676"/>
  </r>
  <r>
    <x v="15"/>
    <x v="34"/>
    <x v="0"/>
    <x v="2"/>
    <n v="868513"/>
  </r>
  <r>
    <x v="15"/>
    <x v="34"/>
    <x v="0"/>
    <x v="3"/>
    <n v="154920"/>
  </r>
  <r>
    <x v="15"/>
    <x v="34"/>
    <x v="0"/>
    <x v="4"/>
    <n v="0"/>
  </r>
  <r>
    <x v="15"/>
    <x v="34"/>
    <x v="0"/>
    <x v="5"/>
    <n v="134684"/>
  </r>
  <r>
    <x v="15"/>
    <x v="34"/>
    <x v="0"/>
    <x v="6"/>
    <n v="464704"/>
  </r>
  <r>
    <x v="15"/>
    <x v="34"/>
    <x v="0"/>
    <x v="8"/>
    <n v="250568"/>
  </r>
  <r>
    <x v="15"/>
    <x v="34"/>
    <x v="0"/>
    <x v="9"/>
    <n v="109627"/>
  </r>
  <r>
    <x v="15"/>
    <x v="34"/>
    <x v="0"/>
    <x v="10"/>
    <n v="108971"/>
  </r>
  <r>
    <x v="15"/>
    <x v="34"/>
    <x v="0"/>
    <x v="11"/>
    <n v="170050"/>
  </r>
  <r>
    <x v="15"/>
    <x v="34"/>
    <x v="0"/>
    <x v="12"/>
    <n v="0"/>
  </r>
  <r>
    <x v="15"/>
    <x v="34"/>
    <x v="0"/>
    <x v="13"/>
    <n v="1242957"/>
  </r>
  <r>
    <x v="15"/>
    <x v="34"/>
    <x v="1"/>
    <x v="0"/>
    <n v="0"/>
  </r>
  <r>
    <x v="15"/>
    <x v="34"/>
    <x v="1"/>
    <x v="1"/>
    <n v="2930"/>
  </r>
  <r>
    <x v="15"/>
    <x v="34"/>
    <x v="1"/>
    <x v="2"/>
    <n v="720109"/>
  </r>
  <r>
    <x v="15"/>
    <x v="34"/>
    <x v="1"/>
    <x v="3"/>
    <n v="150702"/>
  </r>
  <r>
    <x v="15"/>
    <x v="34"/>
    <x v="1"/>
    <x v="4"/>
    <n v="0"/>
  </r>
  <r>
    <x v="15"/>
    <x v="34"/>
    <x v="1"/>
    <x v="5"/>
    <n v="0"/>
  </r>
  <r>
    <x v="15"/>
    <x v="34"/>
    <x v="1"/>
    <x v="6"/>
    <n v="736852"/>
  </r>
  <r>
    <x v="15"/>
    <x v="34"/>
    <x v="1"/>
    <x v="8"/>
    <n v="250568"/>
  </r>
  <r>
    <x v="15"/>
    <x v="34"/>
    <x v="1"/>
    <x v="9"/>
    <n v="96411"/>
  </r>
  <r>
    <x v="15"/>
    <x v="34"/>
    <x v="1"/>
    <x v="10"/>
    <n v="0"/>
  </r>
  <r>
    <x v="15"/>
    <x v="34"/>
    <x v="1"/>
    <x v="11"/>
    <n v="191663"/>
  </r>
  <r>
    <x v="15"/>
    <x v="34"/>
    <x v="1"/>
    <x v="12"/>
    <n v="0"/>
  </r>
  <r>
    <x v="15"/>
    <x v="34"/>
    <x v="1"/>
    <x v="13"/>
    <n v="1649149"/>
  </r>
  <r>
    <x v="15"/>
    <x v="35"/>
    <x v="0"/>
    <x v="0"/>
    <n v="0"/>
  </r>
  <r>
    <x v="15"/>
    <x v="35"/>
    <x v="0"/>
    <x v="1"/>
    <n v="648429"/>
  </r>
  <r>
    <x v="15"/>
    <x v="35"/>
    <x v="0"/>
    <x v="2"/>
    <n v="1135208"/>
  </r>
  <r>
    <x v="15"/>
    <x v="35"/>
    <x v="0"/>
    <x v="3"/>
    <n v="59411"/>
  </r>
  <r>
    <x v="15"/>
    <x v="35"/>
    <x v="0"/>
    <x v="4"/>
    <n v="0"/>
  </r>
  <r>
    <x v="15"/>
    <x v="35"/>
    <x v="0"/>
    <x v="5"/>
    <n v="0"/>
  </r>
  <r>
    <x v="15"/>
    <x v="35"/>
    <x v="0"/>
    <x v="6"/>
    <n v="0"/>
  </r>
  <r>
    <x v="15"/>
    <x v="35"/>
    <x v="0"/>
    <x v="8"/>
    <n v="165230"/>
  </r>
  <r>
    <x v="15"/>
    <x v="35"/>
    <x v="0"/>
    <x v="9"/>
    <n v="67594"/>
  </r>
  <r>
    <x v="15"/>
    <x v="35"/>
    <x v="0"/>
    <x v="10"/>
    <n v="240209"/>
  </r>
  <r>
    <x v="15"/>
    <x v="35"/>
    <x v="0"/>
    <x v="11"/>
    <n v="190779"/>
  </r>
  <r>
    <x v="15"/>
    <x v="35"/>
    <x v="0"/>
    <x v="12"/>
    <n v="0"/>
  </r>
  <r>
    <x v="15"/>
    <x v="35"/>
    <x v="0"/>
    <x v="13"/>
    <n v="475574"/>
  </r>
  <r>
    <x v="15"/>
    <x v="35"/>
    <x v="1"/>
    <x v="0"/>
    <n v="0"/>
  </r>
  <r>
    <x v="15"/>
    <x v="35"/>
    <x v="1"/>
    <x v="1"/>
    <n v="650041"/>
  </r>
  <r>
    <x v="15"/>
    <x v="35"/>
    <x v="1"/>
    <x v="2"/>
    <n v="1274311"/>
  </r>
  <r>
    <x v="15"/>
    <x v="35"/>
    <x v="1"/>
    <x v="3"/>
    <n v="59412"/>
  </r>
  <r>
    <x v="15"/>
    <x v="35"/>
    <x v="1"/>
    <x v="4"/>
    <n v="0"/>
  </r>
  <r>
    <x v="15"/>
    <x v="35"/>
    <x v="1"/>
    <x v="5"/>
    <n v="0"/>
  </r>
  <r>
    <x v="15"/>
    <x v="35"/>
    <x v="1"/>
    <x v="6"/>
    <n v="246784"/>
  </r>
  <r>
    <x v="15"/>
    <x v="35"/>
    <x v="1"/>
    <x v="8"/>
    <n v="165230"/>
  </r>
  <r>
    <x v="15"/>
    <x v="35"/>
    <x v="1"/>
    <x v="9"/>
    <n v="66685"/>
  </r>
  <r>
    <x v="15"/>
    <x v="35"/>
    <x v="1"/>
    <x v="10"/>
    <n v="0"/>
  </r>
  <r>
    <x v="15"/>
    <x v="35"/>
    <x v="1"/>
    <x v="11"/>
    <n v="56144"/>
  </r>
  <r>
    <x v="15"/>
    <x v="35"/>
    <x v="1"/>
    <x v="12"/>
    <n v="0"/>
  </r>
  <r>
    <x v="15"/>
    <x v="35"/>
    <x v="1"/>
    <x v="13"/>
    <n v="966331"/>
  </r>
  <r>
    <x v="15"/>
    <x v="36"/>
    <x v="0"/>
    <x v="0"/>
    <n v="0"/>
  </r>
  <r>
    <x v="15"/>
    <x v="36"/>
    <x v="0"/>
    <x v="1"/>
    <n v="42399"/>
  </r>
  <r>
    <x v="15"/>
    <x v="36"/>
    <x v="0"/>
    <x v="2"/>
    <n v="95704"/>
  </r>
  <r>
    <x v="15"/>
    <x v="36"/>
    <x v="0"/>
    <x v="3"/>
    <n v="9048"/>
  </r>
  <r>
    <x v="15"/>
    <x v="36"/>
    <x v="0"/>
    <x v="4"/>
    <n v="0"/>
  </r>
  <r>
    <x v="15"/>
    <x v="36"/>
    <x v="0"/>
    <x v="5"/>
    <n v="0"/>
  </r>
  <r>
    <x v="15"/>
    <x v="36"/>
    <x v="0"/>
    <x v="6"/>
    <n v="0"/>
  </r>
  <r>
    <x v="15"/>
    <x v="36"/>
    <x v="0"/>
    <x v="8"/>
    <n v="0"/>
  </r>
  <r>
    <x v="15"/>
    <x v="36"/>
    <x v="0"/>
    <x v="9"/>
    <n v="9987"/>
  </r>
  <r>
    <x v="15"/>
    <x v="36"/>
    <x v="0"/>
    <x v="10"/>
    <n v="28225"/>
  </r>
  <r>
    <x v="15"/>
    <x v="36"/>
    <x v="0"/>
    <x v="11"/>
    <n v="6818"/>
  </r>
  <r>
    <x v="15"/>
    <x v="36"/>
    <x v="0"/>
    <x v="12"/>
    <n v="0"/>
  </r>
  <r>
    <x v="15"/>
    <x v="36"/>
    <x v="0"/>
    <x v="13"/>
    <n v="12863"/>
  </r>
  <r>
    <x v="15"/>
    <x v="36"/>
    <x v="1"/>
    <x v="0"/>
    <n v="0"/>
  </r>
  <r>
    <x v="15"/>
    <x v="36"/>
    <x v="1"/>
    <x v="1"/>
    <n v="42399"/>
  </r>
  <r>
    <x v="15"/>
    <x v="36"/>
    <x v="1"/>
    <x v="2"/>
    <n v="92109"/>
  </r>
  <r>
    <x v="15"/>
    <x v="36"/>
    <x v="1"/>
    <x v="3"/>
    <n v="4048"/>
  </r>
  <r>
    <x v="15"/>
    <x v="36"/>
    <x v="1"/>
    <x v="4"/>
    <n v="0"/>
  </r>
  <r>
    <x v="15"/>
    <x v="36"/>
    <x v="1"/>
    <x v="5"/>
    <n v="0"/>
  </r>
  <r>
    <x v="15"/>
    <x v="36"/>
    <x v="1"/>
    <x v="6"/>
    <n v="15879"/>
  </r>
  <r>
    <x v="15"/>
    <x v="36"/>
    <x v="1"/>
    <x v="8"/>
    <n v="0"/>
  </r>
  <r>
    <x v="15"/>
    <x v="36"/>
    <x v="1"/>
    <x v="9"/>
    <n v="11070"/>
  </r>
  <r>
    <x v="15"/>
    <x v="36"/>
    <x v="1"/>
    <x v="10"/>
    <n v="0"/>
  </r>
  <r>
    <x v="15"/>
    <x v="36"/>
    <x v="1"/>
    <x v="11"/>
    <n v="9765"/>
  </r>
  <r>
    <x v="15"/>
    <x v="36"/>
    <x v="1"/>
    <x v="12"/>
    <n v="0"/>
  </r>
  <r>
    <x v="15"/>
    <x v="36"/>
    <x v="1"/>
    <x v="13"/>
    <n v="60236"/>
  </r>
  <r>
    <x v="15"/>
    <x v="37"/>
    <x v="0"/>
    <x v="0"/>
    <n v="0"/>
  </r>
  <r>
    <x v="15"/>
    <x v="37"/>
    <x v="0"/>
    <x v="1"/>
    <n v="26544"/>
  </r>
  <r>
    <x v="15"/>
    <x v="37"/>
    <x v="0"/>
    <x v="2"/>
    <n v="424395"/>
  </r>
  <r>
    <x v="15"/>
    <x v="37"/>
    <x v="0"/>
    <x v="3"/>
    <n v="75427"/>
  </r>
  <r>
    <x v="15"/>
    <x v="37"/>
    <x v="0"/>
    <x v="4"/>
    <n v="0"/>
  </r>
  <r>
    <x v="15"/>
    <x v="37"/>
    <x v="0"/>
    <x v="5"/>
    <n v="0"/>
  </r>
  <r>
    <x v="15"/>
    <x v="37"/>
    <x v="0"/>
    <x v="6"/>
    <n v="40960"/>
  </r>
  <r>
    <x v="15"/>
    <x v="37"/>
    <x v="0"/>
    <x v="8"/>
    <n v="0"/>
  </r>
  <r>
    <x v="15"/>
    <x v="37"/>
    <x v="0"/>
    <x v="9"/>
    <n v="41852"/>
  </r>
  <r>
    <x v="15"/>
    <x v="37"/>
    <x v="0"/>
    <x v="10"/>
    <n v="48945"/>
  </r>
  <r>
    <x v="15"/>
    <x v="37"/>
    <x v="0"/>
    <x v="11"/>
    <n v="51092"/>
  </r>
  <r>
    <x v="15"/>
    <x v="37"/>
    <x v="0"/>
    <x v="12"/>
    <n v="0"/>
  </r>
  <r>
    <x v="15"/>
    <x v="37"/>
    <x v="0"/>
    <x v="13"/>
    <n v="323679"/>
  </r>
  <r>
    <x v="15"/>
    <x v="37"/>
    <x v="1"/>
    <x v="0"/>
    <n v="0"/>
  </r>
  <r>
    <x v="15"/>
    <x v="37"/>
    <x v="1"/>
    <x v="1"/>
    <n v="29902"/>
  </r>
  <r>
    <x v="15"/>
    <x v="37"/>
    <x v="1"/>
    <x v="2"/>
    <n v="406769"/>
  </r>
  <r>
    <x v="15"/>
    <x v="37"/>
    <x v="1"/>
    <x v="3"/>
    <n v="67927"/>
  </r>
  <r>
    <x v="15"/>
    <x v="37"/>
    <x v="1"/>
    <x v="4"/>
    <n v="0"/>
  </r>
  <r>
    <x v="15"/>
    <x v="37"/>
    <x v="1"/>
    <x v="5"/>
    <n v="0"/>
  </r>
  <r>
    <x v="15"/>
    <x v="37"/>
    <x v="1"/>
    <x v="6"/>
    <n v="143580"/>
  </r>
  <r>
    <x v="15"/>
    <x v="37"/>
    <x v="1"/>
    <x v="8"/>
    <n v="0"/>
  </r>
  <r>
    <x v="15"/>
    <x v="37"/>
    <x v="1"/>
    <x v="9"/>
    <n v="55329"/>
  </r>
  <r>
    <x v="15"/>
    <x v="37"/>
    <x v="1"/>
    <x v="10"/>
    <n v="0"/>
  </r>
  <r>
    <x v="15"/>
    <x v="37"/>
    <x v="1"/>
    <x v="11"/>
    <n v="94838"/>
  </r>
  <r>
    <x v="15"/>
    <x v="37"/>
    <x v="1"/>
    <x v="12"/>
    <n v="0"/>
  </r>
  <r>
    <x v="15"/>
    <x v="37"/>
    <x v="1"/>
    <x v="13"/>
    <n v="492029"/>
  </r>
  <r>
    <x v="15"/>
    <x v="75"/>
    <x v="0"/>
    <x v="0"/>
    <n v="0"/>
  </r>
  <r>
    <x v="15"/>
    <x v="75"/>
    <x v="0"/>
    <x v="1"/>
    <n v="137418"/>
  </r>
  <r>
    <x v="15"/>
    <x v="75"/>
    <x v="0"/>
    <x v="2"/>
    <n v="244997"/>
  </r>
  <r>
    <x v="15"/>
    <x v="75"/>
    <x v="0"/>
    <x v="3"/>
    <n v="11436"/>
  </r>
  <r>
    <x v="15"/>
    <x v="75"/>
    <x v="0"/>
    <x v="4"/>
    <n v="0"/>
  </r>
  <r>
    <x v="15"/>
    <x v="75"/>
    <x v="0"/>
    <x v="5"/>
    <n v="0"/>
  </r>
  <r>
    <x v="15"/>
    <x v="75"/>
    <x v="0"/>
    <x v="6"/>
    <n v="0"/>
  </r>
  <r>
    <x v="15"/>
    <x v="75"/>
    <x v="0"/>
    <x v="8"/>
    <n v="0"/>
  </r>
  <r>
    <x v="15"/>
    <x v="75"/>
    <x v="0"/>
    <x v="9"/>
    <n v="10391"/>
  </r>
  <r>
    <x v="15"/>
    <x v="75"/>
    <x v="0"/>
    <x v="10"/>
    <n v="0"/>
  </r>
  <r>
    <x v="15"/>
    <x v="75"/>
    <x v="0"/>
    <x v="11"/>
    <n v="26652"/>
  </r>
  <r>
    <x v="15"/>
    <x v="75"/>
    <x v="0"/>
    <x v="12"/>
    <n v="0"/>
  </r>
  <r>
    <x v="15"/>
    <x v="75"/>
    <x v="0"/>
    <x v="13"/>
    <n v="112404"/>
  </r>
  <r>
    <x v="15"/>
    <x v="75"/>
    <x v="1"/>
    <x v="0"/>
    <n v="0"/>
  </r>
  <r>
    <x v="15"/>
    <x v="75"/>
    <x v="1"/>
    <x v="1"/>
    <n v="137418"/>
  </r>
  <r>
    <x v="15"/>
    <x v="75"/>
    <x v="1"/>
    <x v="2"/>
    <n v="244997"/>
  </r>
  <r>
    <x v="15"/>
    <x v="75"/>
    <x v="1"/>
    <x v="3"/>
    <n v="11436"/>
  </r>
  <r>
    <x v="15"/>
    <x v="75"/>
    <x v="1"/>
    <x v="4"/>
    <n v="0"/>
  </r>
  <r>
    <x v="15"/>
    <x v="75"/>
    <x v="1"/>
    <x v="5"/>
    <n v="0"/>
  </r>
  <r>
    <x v="15"/>
    <x v="75"/>
    <x v="1"/>
    <x v="6"/>
    <n v="0"/>
  </r>
  <r>
    <x v="15"/>
    <x v="75"/>
    <x v="1"/>
    <x v="8"/>
    <n v="0"/>
  </r>
  <r>
    <x v="15"/>
    <x v="75"/>
    <x v="1"/>
    <x v="9"/>
    <n v="10391"/>
  </r>
  <r>
    <x v="15"/>
    <x v="75"/>
    <x v="1"/>
    <x v="10"/>
    <n v="0"/>
  </r>
  <r>
    <x v="15"/>
    <x v="75"/>
    <x v="1"/>
    <x v="11"/>
    <n v="26652"/>
  </r>
  <r>
    <x v="15"/>
    <x v="75"/>
    <x v="1"/>
    <x v="12"/>
    <n v="0"/>
  </r>
  <r>
    <x v="15"/>
    <x v="75"/>
    <x v="1"/>
    <x v="13"/>
    <n v="112404"/>
  </r>
  <r>
    <x v="15"/>
    <x v="38"/>
    <x v="0"/>
    <x v="0"/>
    <n v="0"/>
  </r>
  <r>
    <x v="15"/>
    <x v="38"/>
    <x v="0"/>
    <x v="1"/>
    <n v="1876680"/>
  </r>
  <r>
    <x v="15"/>
    <x v="38"/>
    <x v="0"/>
    <x v="2"/>
    <n v="11862030"/>
  </r>
  <r>
    <x v="15"/>
    <x v="38"/>
    <x v="0"/>
    <x v="3"/>
    <n v="485909"/>
  </r>
  <r>
    <x v="15"/>
    <x v="38"/>
    <x v="0"/>
    <x v="4"/>
    <n v="61685"/>
  </r>
  <r>
    <x v="15"/>
    <x v="38"/>
    <x v="0"/>
    <x v="5"/>
    <n v="0"/>
  </r>
  <r>
    <x v="15"/>
    <x v="38"/>
    <x v="0"/>
    <x v="6"/>
    <n v="10152293"/>
  </r>
  <r>
    <x v="15"/>
    <x v="38"/>
    <x v="0"/>
    <x v="8"/>
    <n v="3034808"/>
  </r>
  <r>
    <x v="15"/>
    <x v="38"/>
    <x v="0"/>
    <x v="9"/>
    <n v="1522254"/>
  </r>
  <r>
    <x v="15"/>
    <x v="38"/>
    <x v="0"/>
    <x v="10"/>
    <n v="405584"/>
  </r>
  <r>
    <x v="15"/>
    <x v="38"/>
    <x v="0"/>
    <x v="11"/>
    <n v="3523282"/>
  </r>
  <r>
    <x v="15"/>
    <x v="38"/>
    <x v="0"/>
    <x v="12"/>
    <n v="516206"/>
  </r>
  <r>
    <x v="15"/>
    <x v="38"/>
    <x v="0"/>
    <x v="13"/>
    <n v="24736507"/>
  </r>
  <r>
    <x v="15"/>
    <x v="38"/>
    <x v="1"/>
    <x v="0"/>
    <n v="156580"/>
  </r>
  <r>
    <x v="15"/>
    <x v="38"/>
    <x v="1"/>
    <x v="1"/>
    <n v="3557256"/>
  </r>
  <r>
    <x v="15"/>
    <x v="38"/>
    <x v="1"/>
    <x v="2"/>
    <n v="19894914"/>
  </r>
  <r>
    <x v="15"/>
    <x v="38"/>
    <x v="1"/>
    <x v="3"/>
    <n v="987078"/>
  </r>
  <r>
    <x v="15"/>
    <x v="38"/>
    <x v="1"/>
    <x v="4"/>
    <n v="13444"/>
  </r>
  <r>
    <x v="15"/>
    <x v="38"/>
    <x v="1"/>
    <x v="5"/>
    <n v="60984"/>
  </r>
  <r>
    <x v="15"/>
    <x v="38"/>
    <x v="1"/>
    <x v="6"/>
    <n v="15176547"/>
  </r>
  <r>
    <x v="15"/>
    <x v="38"/>
    <x v="1"/>
    <x v="8"/>
    <n v="3479228"/>
  </r>
  <r>
    <x v="15"/>
    <x v="38"/>
    <x v="1"/>
    <x v="9"/>
    <n v="2215045"/>
  </r>
  <r>
    <x v="15"/>
    <x v="38"/>
    <x v="1"/>
    <x v="10"/>
    <n v="14727"/>
  </r>
  <r>
    <x v="15"/>
    <x v="38"/>
    <x v="1"/>
    <x v="11"/>
    <n v="6711141"/>
  </r>
  <r>
    <x v="15"/>
    <x v="38"/>
    <x v="1"/>
    <x v="12"/>
    <n v="0"/>
  </r>
  <r>
    <x v="15"/>
    <x v="38"/>
    <x v="1"/>
    <x v="13"/>
    <n v="38569876"/>
  </r>
  <r>
    <x v="15"/>
    <x v="39"/>
    <x v="0"/>
    <x v="0"/>
    <n v="0"/>
  </r>
  <r>
    <x v="15"/>
    <x v="39"/>
    <x v="0"/>
    <x v="1"/>
    <n v="375105"/>
  </r>
  <r>
    <x v="15"/>
    <x v="39"/>
    <x v="0"/>
    <x v="2"/>
    <n v="152759"/>
  </r>
  <r>
    <x v="15"/>
    <x v="39"/>
    <x v="0"/>
    <x v="3"/>
    <n v="364226"/>
  </r>
  <r>
    <x v="15"/>
    <x v="39"/>
    <x v="0"/>
    <x v="4"/>
    <n v="315947"/>
  </r>
  <r>
    <x v="15"/>
    <x v="39"/>
    <x v="0"/>
    <x v="5"/>
    <n v="0"/>
  </r>
  <r>
    <x v="15"/>
    <x v="39"/>
    <x v="0"/>
    <x v="6"/>
    <n v="1746330"/>
  </r>
  <r>
    <x v="15"/>
    <x v="39"/>
    <x v="0"/>
    <x v="8"/>
    <n v="1937400"/>
  </r>
  <r>
    <x v="15"/>
    <x v="39"/>
    <x v="0"/>
    <x v="9"/>
    <n v="592131"/>
  </r>
  <r>
    <x v="15"/>
    <x v="39"/>
    <x v="0"/>
    <x v="10"/>
    <n v="91893"/>
  </r>
  <r>
    <x v="15"/>
    <x v="39"/>
    <x v="0"/>
    <x v="11"/>
    <n v="821484"/>
  </r>
  <r>
    <x v="15"/>
    <x v="39"/>
    <x v="0"/>
    <x v="12"/>
    <n v="15554"/>
  </r>
  <r>
    <x v="15"/>
    <x v="39"/>
    <x v="0"/>
    <x v="13"/>
    <n v="2934225"/>
  </r>
  <r>
    <x v="15"/>
    <x v="39"/>
    <x v="1"/>
    <x v="0"/>
    <n v="0"/>
  </r>
  <r>
    <x v="15"/>
    <x v="39"/>
    <x v="1"/>
    <x v="1"/>
    <n v="838291"/>
  </r>
  <r>
    <x v="15"/>
    <x v="39"/>
    <x v="1"/>
    <x v="2"/>
    <n v="1385908"/>
  </r>
  <r>
    <x v="15"/>
    <x v="39"/>
    <x v="1"/>
    <x v="3"/>
    <n v="321485"/>
  </r>
  <r>
    <x v="15"/>
    <x v="39"/>
    <x v="1"/>
    <x v="4"/>
    <n v="11719"/>
  </r>
  <r>
    <x v="15"/>
    <x v="39"/>
    <x v="1"/>
    <x v="5"/>
    <n v="63572"/>
  </r>
  <r>
    <x v="15"/>
    <x v="39"/>
    <x v="1"/>
    <x v="6"/>
    <n v="3876675"/>
  </r>
  <r>
    <x v="15"/>
    <x v="39"/>
    <x v="1"/>
    <x v="8"/>
    <n v="2031445"/>
  </r>
  <r>
    <x v="15"/>
    <x v="39"/>
    <x v="1"/>
    <x v="9"/>
    <n v="744474"/>
  </r>
  <r>
    <x v="15"/>
    <x v="39"/>
    <x v="1"/>
    <x v="10"/>
    <n v="0"/>
  </r>
  <r>
    <x v="15"/>
    <x v="39"/>
    <x v="1"/>
    <x v="11"/>
    <n v="1082140"/>
  </r>
  <r>
    <x v="15"/>
    <x v="39"/>
    <x v="1"/>
    <x v="12"/>
    <n v="0"/>
  </r>
  <r>
    <x v="15"/>
    <x v="39"/>
    <x v="1"/>
    <x v="13"/>
    <n v="6396627"/>
  </r>
  <r>
    <x v="15"/>
    <x v="40"/>
    <x v="0"/>
    <x v="0"/>
    <n v="0"/>
  </r>
  <r>
    <x v="15"/>
    <x v="40"/>
    <x v="0"/>
    <x v="1"/>
    <n v="162361"/>
  </r>
  <r>
    <x v="15"/>
    <x v="40"/>
    <x v="0"/>
    <x v="2"/>
    <n v="2733459"/>
  </r>
  <r>
    <x v="15"/>
    <x v="40"/>
    <x v="0"/>
    <x v="3"/>
    <n v="235698"/>
  </r>
  <r>
    <x v="15"/>
    <x v="40"/>
    <x v="0"/>
    <x v="4"/>
    <n v="1153"/>
  </r>
  <r>
    <x v="15"/>
    <x v="40"/>
    <x v="0"/>
    <x v="5"/>
    <n v="303786"/>
  </r>
  <r>
    <x v="15"/>
    <x v="40"/>
    <x v="0"/>
    <x v="6"/>
    <n v="199814"/>
  </r>
  <r>
    <x v="15"/>
    <x v="40"/>
    <x v="0"/>
    <x v="8"/>
    <n v="1052347"/>
  </r>
  <r>
    <x v="15"/>
    <x v="40"/>
    <x v="0"/>
    <x v="9"/>
    <n v="332711"/>
  </r>
  <r>
    <x v="15"/>
    <x v="40"/>
    <x v="0"/>
    <x v="10"/>
    <n v="83285"/>
  </r>
  <r>
    <x v="15"/>
    <x v="40"/>
    <x v="0"/>
    <x v="11"/>
    <n v="468840"/>
  </r>
  <r>
    <x v="15"/>
    <x v="40"/>
    <x v="0"/>
    <x v="12"/>
    <n v="22956"/>
  </r>
  <r>
    <x v="15"/>
    <x v="40"/>
    <x v="0"/>
    <x v="13"/>
    <n v="3358422"/>
  </r>
  <r>
    <x v="15"/>
    <x v="40"/>
    <x v="1"/>
    <x v="0"/>
    <n v="0"/>
  </r>
  <r>
    <x v="15"/>
    <x v="40"/>
    <x v="1"/>
    <x v="1"/>
    <n v="167987"/>
  </r>
  <r>
    <x v="15"/>
    <x v="40"/>
    <x v="1"/>
    <x v="2"/>
    <n v="2929318"/>
  </r>
  <r>
    <x v="15"/>
    <x v="40"/>
    <x v="1"/>
    <x v="3"/>
    <n v="235698"/>
  </r>
  <r>
    <x v="15"/>
    <x v="40"/>
    <x v="1"/>
    <x v="4"/>
    <n v="1153"/>
  </r>
  <r>
    <x v="15"/>
    <x v="40"/>
    <x v="1"/>
    <x v="5"/>
    <n v="0"/>
  </r>
  <r>
    <x v="15"/>
    <x v="40"/>
    <x v="1"/>
    <x v="6"/>
    <n v="432774"/>
  </r>
  <r>
    <x v="15"/>
    <x v="40"/>
    <x v="1"/>
    <x v="8"/>
    <n v="1094451"/>
  </r>
  <r>
    <x v="15"/>
    <x v="40"/>
    <x v="1"/>
    <x v="9"/>
    <n v="338817"/>
  </r>
  <r>
    <x v="15"/>
    <x v="40"/>
    <x v="1"/>
    <x v="10"/>
    <n v="0"/>
  </r>
  <r>
    <x v="15"/>
    <x v="40"/>
    <x v="1"/>
    <x v="11"/>
    <n v="514185"/>
  </r>
  <r>
    <x v="15"/>
    <x v="40"/>
    <x v="1"/>
    <x v="12"/>
    <n v="0"/>
  </r>
  <r>
    <x v="15"/>
    <x v="40"/>
    <x v="1"/>
    <x v="13"/>
    <n v="4227073"/>
  </r>
  <r>
    <x v="15"/>
    <x v="41"/>
    <x v="0"/>
    <x v="0"/>
    <n v="0"/>
  </r>
  <r>
    <x v="15"/>
    <x v="41"/>
    <x v="0"/>
    <x v="1"/>
    <n v="221461"/>
  </r>
  <r>
    <x v="15"/>
    <x v="41"/>
    <x v="0"/>
    <x v="2"/>
    <n v="2070931"/>
  </r>
  <r>
    <x v="15"/>
    <x v="41"/>
    <x v="0"/>
    <x v="3"/>
    <n v="159701"/>
  </r>
  <r>
    <x v="15"/>
    <x v="41"/>
    <x v="0"/>
    <x v="4"/>
    <n v="0"/>
  </r>
  <r>
    <x v="15"/>
    <x v="41"/>
    <x v="0"/>
    <x v="5"/>
    <n v="83088"/>
  </r>
  <r>
    <x v="15"/>
    <x v="41"/>
    <x v="0"/>
    <x v="6"/>
    <n v="344839"/>
  </r>
  <r>
    <x v="15"/>
    <x v="41"/>
    <x v="0"/>
    <x v="8"/>
    <n v="460002"/>
  </r>
  <r>
    <x v="15"/>
    <x v="41"/>
    <x v="0"/>
    <x v="9"/>
    <n v="178418"/>
  </r>
  <r>
    <x v="15"/>
    <x v="41"/>
    <x v="0"/>
    <x v="10"/>
    <n v="80137"/>
  </r>
  <r>
    <x v="15"/>
    <x v="41"/>
    <x v="0"/>
    <x v="11"/>
    <n v="369160"/>
  </r>
  <r>
    <x v="15"/>
    <x v="41"/>
    <x v="0"/>
    <x v="12"/>
    <n v="78388"/>
  </r>
  <r>
    <x v="15"/>
    <x v="41"/>
    <x v="0"/>
    <x v="13"/>
    <n v="2600515"/>
  </r>
  <r>
    <x v="15"/>
    <x v="41"/>
    <x v="1"/>
    <x v="0"/>
    <n v="65526"/>
  </r>
  <r>
    <x v="15"/>
    <x v="41"/>
    <x v="1"/>
    <x v="1"/>
    <n v="221461"/>
  </r>
  <r>
    <x v="15"/>
    <x v="41"/>
    <x v="1"/>
    <x v="2"/>
    <n v="2759385"/>
  </r>
  <r>
    <x v="15"/>
    <x v="41"/>
    <x v="1"/>
    <x v="3"/>
    <n v="159701"/>
  </r>
  <r>
    <x v="15"/>
    <x v="41"/>
    <x v="1"/>
    <x v="4"/>
    <n v="0"/>
  </r>
  <r>
    <x v="15"/>
    <x v="41"/>
    <x v="1"/>
    <x v="5"/>
    <n v="0"/>
  </r>
  <r>
    <x v="15"/>
    <x v="41"/>
    <x v="1"/>
    <x v="6"/>
    <n v="611301"/>
  </r>
  <r>
    <x v="15"/>
    <x v="41"/>
    <x v="1"/>
    <x v="8"/>
    <n v="485053"/>
  </r>
  <r>
    <x v="15"/>
    <x v="41"/>
    <x v="1"/>
    <x v="9"/>
    <n v="258725"/>
  </r>
  <r>
    <x v="15"/>
    <x v="41"/>
    <x v="1"/>
    <x v="10"/>
    <n v="0"/>
  </r>
  <r>
    <x v="15"/>
    <x v="41"/>
    <x v="1"/>
    <x v="11"/>
    <n v="433277"/>
  </r>
  <r>
    <x v="15"/>
    <x v="41"/>
    <x v="1"/>
    <x v="12"/>
    <n v="0"/>
  </r>
  <r>
    <x v="15"/>
    <x v="41"/>
    <x v="1"/>
    <x v="13"/>
    <n v="3714655"/>
  </r>
  <r>
    <x v="15"/>
    <x v="42"/>
    <x v="0"/>
    <x v="0"/>
    <n v="0"/>
  </r>
  <r>
    <x v="15"/>
    <x v="42"/>
    <x v="0"/>
    <x v="1"/>
    <n v="146201"/>
  </r>
  <r>
    <x v="15"/>
    <x v="42"/>
    <x v="0"/>
    <x v="2"/>
    <n v="957257"/>
  </r>
  <r>
    <x v="15"/>
    <x v="42"/>
    <x v="0"/>
    <x v="3"/>
    <n v="52971"/>
  </r>
  <r>
    <x v="15"/>
    <x v="42"/>
    <x v="0"/>
    <x v="4"/>
    <n v="0"/>
  </r>
  <r>
    <x v="15"/>
    <x v="42"/>
    <x v="0"/>
    <x v="5"/>
    <n v="86034"/>
  </r>
  <r>
    <x v="15"/>
    <x v="42"/>
    <x v="0"/>
    <x v="6"/>
    <n v="70210"/>
  </r>
  <r>
    <x v="15"/>
    <x v="42"/>
    <x v="0"/>
    <x v="8"/>
    <n v="0"/>
  </r>
  <r>
    <x v="15"/>
    <x v="42"/>
    <x v="0"/>
    <x v="9"/>
    <n v="128705"/>
  </r>
  <r>
    <x v="15"/>
    <x v="42"/>
    <x v="0"/>
    <x v="10"/>
    <n v="44733"/>
  </r>
  <r>
    <x v="15"/>
    <x v="42"/>
    <x v="0"/>
    <x v="11"/>
    <n v="141150"/>
  </r>
  <r>
    <x v="15"/>
    <x v="42"/>
    <x v="0"/>
    <x v="12"/>
    <n v="0"/>
  </r>
  <r>
    <x v="15"/>
    <x v="42"/>
    <x v="0"/>
    <x v="13"/>
    <n v="709973"/>
  </r>
  <r>
    <x v="15"/>
    <x v="42"/>
    <x v="1"/>
    <x v="0"/>
    <n v="0"/>
  </r>
  <r>
    <x v="15"/>
    <x v="42"/>
    <x v="1"/>
    <x v="1"/>
    <n v="146201"/>
  </r>
  <r>
    <x v="15"/>
    <x v="42"/>
    <x v="1"/>
    <x v="2"/>
    <n v="840759"/>
  </r>
  <r>
    <x v="15"/>
    <x v="42"/>
    <x v="1"/>
    <x v="3"/>
    <n v="52971"/>
  </r>
  <r>
    <x v="15"/>
    <x v="42"/>
    <x v="1"/>
    <x v="4"/>
    <n v="0"/>
  </r>
  <r>
    <x v="15"/>
    <x v="42"/>
    <x v="1"/>
    <x v="5"/>
    <n v="0"/>
  </r>
  <r>
    <x v="15"/>
    <x v="42"/>
    <x v="1"/>
    <x v="6"/>
    <n v="144277"/>
  </r>
  <r>
    <x v="15"/>
    <x v="42"/>
    <x v="1"/>
    <x v="8"/>
    <n v="0"/>
  </r>
  <r>
    <x v="15"/>
    <x v="42"/>
    <x v="1"/>
    <x v="9"/>
    <n v="126616"/>
  </r>
  <r>
    <x v="15"/>
    <x v="42"/>
    <x v="1"/>
    <x v="10"/>
    <n v="0"/>
  </r>
  <r>
    <x v="15"/>
    <x v="42"/>
    <x v="1"/>
    <x v="11"/>
    <n v="143361"/>
  </r>
  <r>
    <x v="15"/>
    <x v="42"/>
    <x v="1"/>
    <x v="12"/>
    <n v="0"/>
  </r>
  <r>
    <x v="15"/>
    <x v="42"/>
    <x v="1"/>
    <x v="13"/>
    <n v="802609"/>
  </r>
  <r>
    <x v="15"/>
    <x v="43"/>
    <x v="0"/>
    <x v="0"/>
    <n v="0"/>
  </r>
  <r>
    <x v="15"/>
    <x v="43"/>
    <x v="0"/>
    <x v="1"/>
    <n v="72481"/>
  </r>
  <r>
    <x v="15"/>
    <x v="43"/>
    <x v="0"/>
    <x v="2"/>
    <n v="663174"/>
  </r>
  <r>
    <x v="15"/>
    <x v="43"/>
    <x v="0"/>
    <x v="3"/>
    <n v="65811"/>
  </r>
  <r>
    <x v="15"/>
    <x v="43"/>
    <x v="0"/>
    <x v="4"/>
    <n v="15003"/>
  </r>
  <r>
    <x v="15"/>
    <x v="43"/>
    <x v="0"/>
    <x v="5"/>
    <n v="103750"/>
  </r>
  <r>
    <x v="15"/>
    <x v="43"/>
    <x v="0"/>
    <x v="6"/>
    <n v="122685"/>
  </r>
  <r>
    <x v="15"/>
    <x v="43"/>
    <x v="0"/>
    <x v="8"/>
    <n v="0"/>
  </r>
  <r>
    <x v="15"/>
    <x v="43"/>
    <x v="0"/>
    <x v="9"/>
    <n v="83486"/>
  </r>
  <r>
    <x v="15"/>
    <x v="43"/>
    <x v="0"/>
    <x v="10"/>
    <n v="0"/>
  </r>
  <r>
    <x v="15"/>
    <x v="43"/>
    <x v="0"/>
    <x v="11"/>
    <n v="93595"/>
  </r>
  <r>
    <x v="15"/>
    <x v="43"/>
    <x v="0"/>
    <x v="12"/>
    <n v="0"/>
  </r>
  <r>
    <x v="15"/>
    <x v="43"/>
    <x v="0"/>
    <x v="13"/>
    <n v="538923"/>
  </r>
  <r>
    <x v="15"/>
    <x v="43"/>
    <x v="1"/>
    <x v="0"/>
    <n v="0"/>
  </r>
  <r>
    <x v="15"/>
    <x v="43"/>
    <x v="1"/>
    <x v="1"/>
    <n v="72481"/>
  </r>
  <r>
    <x v="15"/>
    <x v="43"/>
    <x v="1"/>
    <x v="2"/>
    <n v="598581"/>
  </r>
  <r>
    <x v="15"/>
    <x v="43"/>
    <x v="1"/>
    <x v="3"/>
    <n v="65811"/>
  </r>
  <r>
    <x v="15"/>
    <x v="43"/>
    <x v="1"/>
    <x v="4"/>
    <n v="15003"/>
  </r>
  <r>
    <x v="15"/>
    <x v="43"/>
    <x v="1"/>
    <x v="5"/>
    <n v="0"/>
  </r>
  <r>
    <x v="15"/>
    <x v="43"/>
    <x v="1"/>
    <x v="6"/>
    <n v="122685"/>
  </r>
  <r>
    <x v="15"/>
    <x v="43"/>
    <x v="1"/>
    <x v="8"/>
    <n v="0"/>
  </r>
  <r>
    <x v="15"/>
    <x v="43"/>
    <x v="1"/>
    <x v="9"/>
    <n v="59049"/>
  </r>
  <r>
    <x v="15"/>
    <x v="43"/>
    <x v="1"/>
    <x v="10"/>
    <n v="0"/>
  </r>
  <r>
    <x v="15"/>
    <x v="43"/>
    <x v="1"/>
    <x v="11"/>
    <n v="93595"/>
  </r>
  <r>
    <x v="15"/>
    <x v="43"/>
    <x v="1"/>
    <x v="12"/>
    <n v="0"/>
  </r>
  <r>
    <x v="15"/>
    <x v="43"/>
    <x v="1"/>
    <x v="13"/>
    <n v="602517"/>
  </r>
  <r>
    <x v="15"/>
    <x v="44"/>
    <x v="0"/>
    <x v="0"/>
    <n v="0"/>
  </r>
  <r>
    <x v="15"/>
    <x v="44"/>
    <x v="0"/>
    <x v="1"/>
    <n v="133312"/>
  </r>
  <r>
    <x v="15"/>
    <x v="44"/>
    <x v="0"/>
    <x v="2"/>
    <n v="616589"/>
  </r>
  <r>
    <x v="15"/>
    <x v="44"/>
    <x v="0"/>
    <x v="3"/>
    <n v="44550"/>
  </r>
  <r>
    <x v="15"/>
    <x v="44"/>
    <x v="0"/>
    <x v="4"/>
    <n v="0"/>
  </r>
  <r>
    <x v="15"/>
    <x v="44"/>
    <x v="0"/>
    <x v="5"/>
    <n v="64134"/>
  </r>
  <r>
    <x v="15"/>
    <x v="44"/>
    <x v="0"/>
    <x v="6"/>
    <n v="0"/>
  </r>
  <r>
    <x v="15"/>
    <x v="44"/>
    <x v="0"/>
    <x v="8"/>
    <n v="0"/>
  </r>
  <r>
    <x v="15"/>
    <x v="44"/>
    <x v="0"/>
    <x v="9"/>
    <n v="33773"/>
  </r>
  <r>
    <x v="15"/>
    <x v="44"/>
    <x v="0"/>
    <x v="10"/>
    <n v="7669"/>
  </r>
  <r>
    <x v="15"/>
    <x v="44"/>
    <x v="0"/>
    <x v="11"/>
    <n v="42860"/>
  </r>
  <r>
    <x v="15"/>
    <x v="44"/>
    <x v="0"/>
    <x v="12"/>
    <n v="9943"/>
  </r>
  <r>
    <x v="15"/>
    <x v="44"/>
    <x v="0"/>
    <x v="13"/>
    <n v="385954"/>
  </r>
  <r>
    <x v="15"/>
    <x v="44"/>
    <x v="1"/>
    <x v="0"/>
    <n v="0"/>
  </r>
  <r>
    <x v="15"/>
    <x v="44"/>
    <x v="1"/>
    <x v="1"/>
    <n v="133312"/>
  </r>
  <r>
    <x v="15"/>
    <x v="44"/>
    <x v="1"/>
    <x v="2"/>
    <n v="620995"/>
  </r>
  <r>
    <x v="15"/>
    <x v="44"/>
    <x v="1"/>
    <x v="3"/>
    <n v="44550"/>
  </r>
  <r>
    <x v="15"/>
    <x v="44"/>
    <x v="1"/>
    <x v="4"/>
    <n v="0"/>
  </r>
  <r>
    <x v="15"/>
    <x v="44"/>
    <x v="1"/>
    <x v="5"/>
    <n v="0"/>
  </r>
  <r>
    <x v="15"/>
    <x v="44"/>
    <x v="1"/>
    <x v="6"/>
    <n v="12103"/>
  </r>
  <r>
    <x v="15"/>
    <x v="44"/>
    <x v="1"/>
    <x v="8"/>
    <n v="0"/>
  </r>
  <r>
    <x v="15"/>
    <x v="44"/>
    <x v="1"/>
    <x v="9"/>
    <n v="31509"/>
  </r>
  <r>
    <x v="15"/>
    <x v="44"/>
    <x v="1"/>
    <x v="10"/>
    <n v="0"/>
  </r>
  <r>
    <x v="15"/>
    <x v="44"/>
    <x v="1"/>
    <x v="11"/>
    <n v="43246"/>
  </r>
  <r>
    <x v="15"/>
    <x v="44"/>
    <x v="1"/>
    <x v="12"/>
    <n v="0"/>
  </r>
  <r>
    <x v="15"/>
    <x v="44"/>
    <x v="1"/>
    <x v="13"/>
    <n v="466973"/>
  </r>
  <r>
    <x v="15"/>
    <x v="45"/>
    <x v="0"/>
    <x v="0"/>
    <n v="0"/>
  </r>
  <r>
    <x v="15"/>
    <x v="45"/>
    <x v="0"/>
    <x v="1"/>
    <n v="21131"/>
  </r>
  <r>
    <x v="15"/>
    <x v="45"/>
    <x v="0"/>
    <x v="2"/>
    <n v="468533"/>
  </r>
  <r>
    <x v="15"/>
    <x v="45"/>
    <x v="0"/>
    <x v="3"/>
    <n v="69872"/>
  </r>
  <r>
    <x v="15"/>
    <x v="45"/>
    <x v="0"/>
    <x v="4"/>
    <n v="12680"/>
  </r>
  <r>
    <x v="15"/>
    <x v="45"/>
    <x v="0"/>
    <x v="5"/>
    <n v="38915"/>
  </r>
  <r>
    <x v="15"/>
    <x v="45"/>
    <x v="0"/>
    <x v="6"/>
    <n v="35441"/>
  </r>
  <r>
    <x v="15"/>
    <x v="45"/>
    <x v="0"/>
    <x v="8"/>
    <n v="67420"/>
  </r>
  <r>
    <x v="15"/>
    <x v="45"/>
    <x v="0"/>
    <x v="9"/>
    <n v="50438"/>
  </r>
  <r>
    <x v="15"/>
    <x v="45"/>
    <x v="0"/>
    <x v="10"/>
    <n v="94345"/>
  </r>
  <r>
    <x v="15"/>
    <x v="45"/>
    <x v="0"/>
    <x v="11"/>
    <n v="56797"/>
  </r>
  <r>
    <x v="15"/>
    <x v="45"/>
    <x v="0"/>
    <x v="12"/>
    <n v="2885"/>
  </r>
  <r>
    <x v="15"/>
    <x v="45"/>
    <x v="0"/>
    <x v="13"/>
    <n v="343695"/>
  </r>
  <r>
    <x v="15"/>
    <x v="45"/>
    <x v="1"/>
    <x v="0"/>
    <n v="0"/>
  </r>
  <r>
    <x v="15"/>
    <x v="45"/>
    <x v="1"/>
    <x v="1"/>
    <n v="21131"/>
  </r>
  <r>
    <x v="15"/>
    <x v="45"/>
    <x v="1"/>
    <x v="2"/>
    <n v="436155"/>
  </r>
  <r>
    <x v="15"/>
    <x v="45"/>
    <x v="1"/>
    <x v="3"/>
    <n v="69872"/>
  </r>
  <r>
    <x v="15"/>
    <x v="45"/>
    <x v="1"/>
    <x v="4"/>
    <n v="12680"/>
  </r>
  <r>
    <x v="15"/>
    <x v="45"/>
    <x v="1"/>
    <x v="5"/>
    <n v="0"/>
  </r>
  <r>
    <x v="15"/>
    <x v="45"/>
    <x v="1"/>
    <x v="6"/>
    <n v="142353"/>
  </r>
  <r>
    <x v="15"/>
    <x v="45"/>
    <x v="1"/>
    <x v="8"/>
    <n v="67420"/>
  </r>
  <r>
    <x v="15"/>
    <x v="45"/>
    <x v="1"/>
    <x v="9"/>
    <n v="47043"/>
  </r>
  <r>
    <x v="15"/>
    <x v="45"/>
    <x v="1"/>
    <x v="10"/>
    <n v="0"/>
  </r>
  <r>
    <x v="15"/>
    <x v="45"/>
    <x v="1"/>
    <x v="11"/>
    <n v="64900"/>
  </r>
  <r>
    <x v="15"/>
    <x v="45"/>
    <x v="1"/>
    <x v="12"/>
    <n v="0"/>
  </r>
  <r>
    <x v="15"/>
    <x v="45"/>
    <x v="1"/>
    <x v="13"/>
    <n v="560102"/>
  </r>
  <r>
    <x v="15"/>
    <x v="46"/>
    <x v="0"/>
    <x v="0"/>
    <n v="0"/>
  </r>
  <r>
    <x v="15"/>
    <x v="46"/>
    <x v="0"/>
    <x v="1"/>
    <n v="3880"/>
  </r>
  <r>
    <x v="15"/>
    <x v="46"/>
    <x v="0"/>
    <x v="2"/>
    <n v="304828"/>
  </r>
  <r>
    <x v="15"/>
    <x v="46"/>
    <x v="0"/>
    <x v="3"/>
    <n v="84195"/>
  </r>
  <r>
    <x v="15"/>
    <x v="46"/>
    <x v="0"/>
    <x v="4"/>
    <n v="0"/>
  </r>
  <r>
    <x v="15"/>
    <x v="46"/>
    <x v="0"/>
    <x v="5"/>
    <n v="19130"/>
  </r>
  <r>
    <x v="15"/>
    <x v="46"/>
    <x v="0"/>
    <x v="6"/>
    <n v="30465"/>
  </r>
  <r>
    <x v="15"/>
    <x v="46"/>
    <x v="0"/>
    <x v="8"/>
    <n v="68901"/>
  </r>
  <r>
    <x v="15"/>
    <x v="46"/>
    <x v="0"/>
    <x v="9"/>
    <n v="48337"/>
  </r>
  <r>
    <x v="15"/>
    <x v="46"/>
    <x v="0"/>
    <x v="10"/>
    <n v="95458"/>
  </r>
  <r>
    <x v="15"/>
    <x v="46"/>
    <x v="0"/>
    <x v="11"/>
    <n v="80868"/>
  </r>
  <r>
    <x v="15"/>
    <x v="46"/>
    <x v="0"/>
    <x v="12"/>
    <n v="3807"/>
  </r>
  <r>
    <x v="15"/>
    <x v="46"/>
    <x v="0"/>
    <x v="13"/>
    <n v="237869"/>
  </r>
  <r>
    <x v="15"/>
    <x v="46"/>
    <x v="1"/>
    <x v="0"/>
    <n v="886"/>
  </r>
  <r>
    <x v="15"/>
    <x v="46"/>
    <x v="1"/>
    <x v="1"/>
    <n v="6693"/>
  </r>
  <r>
    <x v="15"/>
    <x v="46"/>
    <x v="1"/>
    <x v="2"/>
    <n v="442883"/>
  </r>
  <r>
    <x v="15"/>
    <x v="46"/>
    <x v="1"/>
    <x v="3"/>
    <n v="50509"/>
  </r>
  <r>
    <x v="15"/>
    <x v="46"/>
    <x v="1"/>
    <x v="4"/>
    <n v="0"/>
  </r>
  <r>
    <x v="15"/>
    <x v="46"/>
    <x v="1"/>
    <x v="5"/>
    <n v="14849"/>
  </r>
  <r>
    <x v="15"/>
    <x v="46"/>
    <x v="1"/>
    <x v="6"/>
    <n v="66277"/>
  </r>
  <r>
    <x v="15"/>
    <x v="46"/>
    <x v="1"/>
    <x v="8"/>
    <n v="68901"/>
  </r>
  <r>
    <x v="15"/>
    <x v="46"/>
    <x v="1"/>
    <x v="9"/>
    <n v="83565"/>
  </r>
  <r>
    <x v="15"/>
    <x v="46"/>
    <x v="1"/>
    <x v="10"/>
    <n v="0"/>
  </r>
  <r>
    <x v="15"/>
    <x v="46"/>
    <x v="1"/>
    <x v="11"/>
    <n v="106314"/>
  </r>
  <r>
    <x v="15"/>
    <x v="46"/>
    <x v="1"/>
    <x v="12"/>
    <n v="0"/>
  </r>
  <r>
    <x v="15"/>
    <x v="46"/>
    <x v="1"/>
    <x v="13"/>
    <n v="529645"/>
  </r>
  <r>
    <x v="15"/>
    <x v="47"/>
    <x v="0"/>
    <x v="0"/>
    <n v="0"/>
  </r>
  <r>
    <x v="15"/>
    <x v="47"/>
    <x v="0"/>
    <x v="1"/>
    <n v="48595.1"/>
  </r>
  <r>
    <x v="15"/>
    <x v="47"/>
    <x v="0"/>
    <x v="2"/>
    <n v="73837.8"/>
  </r>
  <r>
    <x v="15"/>
    <x v="47"/>
    <x v="0"/>
    <x v="3"/>
    <n v="10904.6"/>
  </r>
  <r>
    <x v="15"/>
    <x v="47"/>
    <x v="0"/>
    <x v="4"/>
    <n v="0"/>
  </r>
  <r>
    <x v="15"/>
    <x v="47"/>
    <x v="0"/>
    <x v="5"/>
    <n v="0"/>
  </r>
  <r>
    <x v="15"/>
    <x v="47"/>
    <x v="0"/>
    <x v="6"/>
    <n v="2622.6"/>
  </r>
  <r>
    <x v="15"/>
    <x v="47"/>
    <x v="0"/>
    <x v="8"/>
    <n v="0"/>
  </r>
  <r>
    <x v="15"/>
    <x v="47"/>
    <x v="0"/>
    <x v="9"/>
    <n v="2881.7"/>
  </r>
  <r>
    <x v="15"/>
    <x v="47"/>
    <x v="0"/>
    <x v="10"/>
    <n v="3147.5"/>
  </r>
  <r>
    <x v="15"/>
    <x v="47"/>
    <x v="0"/>
    <x v="11"/>
    <n v="3372.7"/>
  </r>
  <r>
    <x v="15"/>
    <x v="47"/>
    <x v="0"/>
    <x v="12"/>
    <n v="0"/>
  </r>
  <r>
    <x v="15"/>
    <x v="47"/>
    <x v="0"/>
    <x v="13"/>
    <n v="14304.2"/>
  </r>
  <r>
    <x v="15"/>
    <x v="47"/>
    <x v="1"/>
    <x v="0"/>
    <n v="0"/>
  </r>
  <r>
    <x v="15"/>
    <x v="47"/>
    <x v="1"/>
    <x v="1"/>
    <n v="48595.1"/>
  </r>
  <r>
    <x v="15"/>
    <x v="47"/>
    <x v="1"/>
    <x v="2"/>
    <n v="73837.8"/>
  </r>
  <r>
    <x v="15"/>
    <x v="47"/>
    <x v="1"/>
    <x v="3"/>
    <n v="10904.6"/>
  </r>
  <r>
    <x v="15"/>
    <x v="47"/>
    <x v="1"/>
    <x v="4"/>
    <n v="0"/>
  </r>
  <r>
    <x v="15"/>
    <x v="47"/>
    <x v="1"/>
    <x v="5"/>
    <n v="0"/>
  </r>
  <r>
    <x v="15"/>
    <x v="47"/>
    <x v="1"/>
    <x v="6"/>
    <n v="2622.6"/>
  </r>
  <r>
    <x v="15"/>
    <x v="47"/>
    <x v="1"/>
    <x v="8"/>
    <n v="0"/>
  </r>
  <r>
    <x v="15"/>
    <x v="47"/>
    <x v="1"/>
    <x v="9"/>
    <n v="2881.7"/>
  </r>
  <r>
    <x v="15"/>
    <x v="47"/>
    <x v="1"/>
    <x v="10"/>
    <n v="3147.5"/>
  </r>
  <r>
    <x v="15"/>
    <x v="47"/>
    <x v="1"/>
    <x v="11"/>
    <n v="3372.7"/>
  </r>
  <r>
    <x v="15"/>
    <x v="47"/>
    <x v="1"/>
    <x v="12"/>
    <n v="0"/>
  </r>
  <r>
    <x v="15"/>
    <x v="47"/>
    <x v="1"/>
    <x v="13"/>
    <n v="14304.2"/>
  </r>
  <r>
    <x v="15"/>
    <x v="48"/>
    <x v="0"/>
    <x v="0"/>
    <n v="0"/>
  </r>
  <r>
    <x v="15"/>
    <x v="48"/>
    <x v="0"/>
    <x v="1"/>
    <n v="2422"/>
  </r>
  <r>
    <x v="15"/>
    <x v="48"/>
    <x v="0"/>
    <x v="2"/>
    <n v="371937"/>
  </r>
  <r>
    <x v="15"/>
    <x v="48"/>
    <x v="0"/>
    <x v="3"/>
    <n v="118358"/>
  </r>
  <r>
    <x v="15"/>
    <x v="48"/>
    <x v="0"/>
    <x v="4"/>
    <n v="3621"/>
  </r>
  <r>
    <x v="15"/>
    <x v="48"/>
    <x v="0"/>
    <x v="5"/>
    <n v="13823"/>
  </r>
  <r>
    <x v="15"/>
    <x v="48"/>
    <x v="0"/>
    <x v="6"/>
    <n v="179407"/>
  </r>
  <r>
    <x v="15"/>
    <x v="48"/>
    <x v="0"/>
    <x v="8"/>
    <n v="0"/>
  </r>
  <r>
    <x v="15"/>
    <x v="48"/>
    <x v="0"/>
    <x v="9"/>
    <n v="94978"/>
  </r>
  <r>
    <x v="15"/>
    <x v="48"/>
    <x v="0"/>
    <x v="10"/>
    <n v="7774"/>
  </r>
  <r>
    <x v="15"/>
    <x v="48"/>
    <x v="0"/>
    <x v="11"/>
    <n v="173146"/>
  </r>
  <r>
    <x v="15"/>
    <x v="48"/>
    <x v="0"/>
    <x v="12"/>
    <n v="6821"/>
  </r>
  <r>
    <x v="15"/>
    <x v="48"/>
    <x v="0"/>
    <x v="13"/>
    <n v="490335"/>
  </r>
  <r>
    <x v="15"/>
    <x v="48"/>
    <x v="1"/>
    <x v="0"/>
    <n v="0"/>
  </r>
  <r>
    <x v="15"/>
    <x v="48"/>
    <x v="1"/>
    <x v="1"/>
    <n v="5971"/>
  </r>
  <r>
    <x v="15"/>
    <x v="48"/>
    <x v="1"/>
    <x v="2"/>
    <n v="311113"/>
  </r>
  <r>
    <x v="15"/>
    <x v="48"/>
    <x v="1"/>
    <x v="3"/>
    <n v="109069"/>
  </r>
  <r>
    <x v="15"/>
    <x v="48"/>
    <x v="1"/>
    <x v="4"/>
    <n v="3621"/>
  </r>
  <r>
    <x v="15"/>
    <x v="48"/>
    <x v="1"/>
    <x v="5"/>
    <n v="265"/>
  </r>
  <r>
    <x v="15"/>
    <x v="48"/>
    <x v="1"/>
    <x v="6"/>
    <n v="373032"/>
  </r>
  <r>
    <x v="15"/>
    <x v="48"/>
    <x v="1"/>
    <x v="8"/>
    <n v="0"/>
  </r>
  <r>
    <x v="15"/>
    <x v="48"/>
    <x v="1"/>
    <x v="9"/>
    <n v="98558"/>
  </r>
  <r>
    <x v="15"/>
    <x v="48"/>
    <x v="1"/>
    <x v="10"/>
    <n v="0"/>
  </r>
  <r>
    <x v="15"/>
    <x v="48"/>
    <x v="1"/>
    <x v="11"/>
    <n v="194463"/>
  </r>
  <r>
    <x v="15"/>
    <x v="48"/>
    <x v="1"/>
    <x v="12"/>
    <n v="0"/>
  </r>
  <r>
    <x v="15"/>
    <x v="48"/>
    <x v="1"/>
    <x v="13"/>
    <n v="661124"/>
  </r>
  <r>
    <x v="15"/>
    <x v="49"/>
    <x v="0"/>
    <x v="0"/>
    <n v="0"/>
  </r>
  <r>
    <x v="15"/>
    <x v="49"/>
    <x v="0"/>
    <x v="1"/>
    <n v="44038.7"/>
  </r>
  <r>
    <x v="15"/>
    <x v="49"/>
    <x v="0"/>
    <x v="2"/>
    <n v="202067.9"/>
  </r>
  <r>
    <x v="15"/>
    <x v="49"/>
    <x v="0"/>
    <x v="3"/>
    <n v="23205.9"/>
  </r>
  <r>
    <x v="15"/>
    <x v="49"/>
    <x v="0"/>
    <x v="4"/>
    <n v="0"/>
  </r>
  <r>
    <x v="15"/>
    <x v="49"/>
    <x v="0"/>
    <x v="5"/>
    <n v="0"/>
  </r>
  <r>
    <x v="15"/>
    <x v="49"/>
    <x v="0"/>
    <x v="6"/>
    <n v="6789.7"/>
  </r>
  <r>
    <x v="15"/>
    <x v="49"/>
    <x v="0"/>
    <x v="8"/>
    <n v="0"/>
  </r>
  <r>
    <x v="15"/>
    <x v="49"/>
    <x v="0"/>
    <x v="9"/>
    <n v="19863.2"/>
  </r>
  <r>
    <x v="15"/>
    <x v="49"/>
    <x v="0"/>
    <x v="10"/>
    <n v="39476.6"/>
  </r>
  <r>
    <x v="15"/>
    <x v="49"/>
    <x v="0"/>
    <x v="11"/>
    <n v="4158.8999999999996"/>
  </r>
  <r>
    <x v="15"/>
    <x v="49"/>
    <x v="0"/>
    <x v="12"/>
    <n v="0"/>
  </r>
  <r>
    <x v="15"/>
    <x v="49"/>
    <x v="0"/>
    <x v="13"/>
    <n v="86432.1"/>
  </r>
  <r>
    <x v="15"/>
    <x v="49"/>
    <x v="1"/>
    <x v="0"/>
    <n v="404.2"/>
  </r>
  <r>
    <x v="15"/>
    <x v="49"/>
    <x v="1"/>
    <x v="1"/>
    <n v="61034.9"/>
  </r>
  <r>
    <x v="15"/>
    <x v="49"/>
    <x v="1"/>
    <x v="2"/>
    <n v="203667.8"/>
  </r>
  <r>
    <x v="15"/>
    <x v="49"/>
    <x v="1"/>
    <x v="3"/>
    <n v="14705.9"/>
  </r>
  <r>
    <x v="15"/>
    <x v="49"/>
    <x v="1"/>
    <x v="4"/>
    <n v="0"/>
  </r>
  <r>
    <x v="15"/>
    <x v="49"/>
    <x v="1"/>
    <x v="5"/>
    <n v="0"/>
  </r>
  <r>
    <x v="15"/>
    <x v="49"/>
    <x v="1"/>
    <x v="6"/>
    <n v="24721.7"/>
  </r>
  <r>
    <x v="15"/>
    <x v="49"/>
    <x v="1"/>
    <x v="8"/>
    <n v="0"/>
  </r>
  <r>
    <x v="15"/>
    <x v="49"/>
    <x v="1"/>
    <x v="9"/>
    <n v="27435.4"/>
  </r>
  <r>
    <x v="15"/>
    <x v="49"/>
    <x v="1"/>
    <x v="10"/>
    <n v="0"/>
  </r>
  <r>
    <x v="15"/>
    <x v="49"/>
    <x v="1"/>
    <x v="11"/>
    <n v="40093.1"/>
  </r>
  <r>
    <x v="15"/>
    <x v="49"/>
    <x v="1"/>
    <x v="12"/>
    <n v="0"/>
  </r>
  <r>
    <x v="15"/>
    <x v="49"/>
    <x v="1"/>
    <x v="13"/>
    <n v="165710.6"/>
  </r>
  <r>
    <x v="15"/>
    <x v="50"/>
    <x v="0"/>
    <x v="0"/>
    <n v="3535"/>
  </r>
  <r>
    <x v="15"/>
    <x v="50"/>
    <x v="0"/>
    <x v="1"/>
    <n v="59222"/>
  </r>
  <r>
    <x v="15"/>
    <x v="50"/>
    <x v="0"/>
    <x v="2"/>
    <n v="405757"/>
  </r>
  <r>
    <x v="15"/>
    <x v="50"/>
    <x v="0"/>
    <x v="3"/>
    <n v="107781"/>
  </r>
  <r>
    <x v="15"/>
    <x v="50"/>
    <x v="0"/>
    <x v="4"/>
    <n v="0"/>
  </r>
  <r>
    <x v="15"/>
    <x v="50"/>
    <x v="0"/>
    <x v="5"/>
    <n v="0"/>
  </r>
  <r>
    <x v="15"/>
    <x v="50"/>
    <x v="0"/>
    <x v="6"/>
    <n v="400289"/>
  </r>
  <r>
    <x v="15"/>
    <x v="50"/>
    <x v="0"/>
    <x v="8"/>
    <n v="34327"/>
  </r>
  <r>
    <x v="15"/>
    <x v="50"/>
    <x v="0"/>
    <x v="9"/>
    <n v="93053"/>
  </r>
  <r>
    <x v="15"/>
    <x v="50"/>
    <x v="0"/>
    <x v="10"/>
    <n v="3361"/>
  </r>
  <r>
    <x v="15"/>
    <x v="50"/>
    <x v="0"/>
    <x v="11"/>
    <n v="124505"/>
  </r>
  <r>
    <x v="15"/>
    <x v="50"/>
    <x v="0"/>
    <x v="12"/>
    <n v="157913"/>
  </r>
  <r>
    <x v="15"/>
    <x v="50"/>
    <x v="0"/>
    <x v="13"/>
    <n v="862909"/>
  </r>
  <r>
    <x v="15"/>
    <x v="50"/>
    <x v="1"/>
    <x v="0"/>
    <n v="3535"/>
  </r>
  <r>
    <x v="15"/>
    <x v="50"/>
    <x v="1"/>
    <x v="1"/>
    <n v="59292"/>
  </r>
  <r>
    <x v="15"/>
    <x v="50"/>
    <x v="1"/>
    <x v="2"/>
    <n v="654582"/>
  </r>
  <r>
    <x v="15"/>
    <x v="50"/>
    <x v="1"/>
    <x v="3"/>
    <n v="51771"/>
  </r>
  <r>
    <x v="15"/>
    <x v="50"/>
    <x v="1"/>
    <x v="4"/>
    <n v="0"/>
  </r>
  <r>
    <x v="15"/>
    <x v="50"/>
    <x v="1"/>
    <x v="5"/>
    <n v="0"/>
  </r>
  <r>
    <x v="15"/>
    <x v="50"/>
    <x v="1"/>
    <x v="6"/>
    <n v="477246"/>
  </r>
  <r>
    <x v="15"/>
    <x v="50"/>
    <x v="1"/>
    <x v="8"/>
    <n v="34327"/>
  </r>
  <r>
    <x v="15"/>
    <x v="50"/>
    <x v="1"/>
    <x v="9"/>
    <n v="107478"/>
  </r>
  <r>
    <x v="15"/>
    <x v="50"/>
    <x v="1"/>
    <x v="10"/>
    <n v="0"/>
  </r>
  <r>
    <x v="15"/>
    <x v="50"/>
    <x v="1"/>
    <x v="11"/>
    <n v="135805"/>
  </r>
  <r>
    <x v="15"/>
    <x v="50"/>
    <x v="1"/>
    <x v="12"/>
    <n v="0"/>
  </r>
  <r>
    <x v="15"/>
    <x v="50"/>
    <x v="1"/>
    <x v="13"/>
    <n v="1086954"/>
  </r>
  <r>
    <x v="15"/>
    <x v="51"/>
    <x v="0"/>
    <x v="0"/>
    <n v="0"/>
  </r>
  <r>
    <x v="15"/>
    <x v="51"/>
    <x v="0"/>
    <x v="1"/>
    <n v="72269"/>
  </r>
  <r>
    <x v="15"/>
    <x v="51"/>
    <x v="0"/>
    <x v="2"/>
    <n v="342743"/>
  </r>
  <r>
    <x v="15"/>
    <x v="51"/>
    <x v="0"/>
    <x v="3"/>
    <n v="87253"/>
  </r>
  <r>
    <x v="15"/>
    <x v="51"/>
    <x v="0"/>
    <x v="4"/>
    <n v="8202"/>
  </r>
  <r>
    <x v="15"/>
    <x v="51"/>
    <x v="0"/>
    <x v="5"/>
    <n v="20159"/>
  </r>
  <r>
    <x v="15"/>
    <x v="51"/>
    <x v="0"/>
    <x v="6"/>
    <n v="186223"/>
  </r>
  <r>
    <x v="15"/>
    <x v="51"/>
    <x v="0"/>
    <x v="8"/>
    <n v="313741"/>
  </r>
  <r>
    <x v="15"/>
    <x v="51"/>
    <x v="0"/>
    <x v="9"/>
    <n v="76169"/>
  </r>
  <r>
    <x v="15"/>
    <x v="51"/>
    <x v="0"/>
    <x v="10"/>
    <n v="168922"/>
  </r>
  <r>
    <x v="15"/>
    <x v="51"/>
    <x v="0"/>
    <x v="11"/>
    <n v="121793"/>
  </r>
  <r>
    <x v="15"/>
    <x v="51"/>
    <x v="0"/>
    <x v="12"/>
    <n v="98397"/>
  </r>
  <r>
    <x v="15"/>
    <x v="51"/>
    <x v="0"/>
    <x v="13"/>
    <n v="629923"/>
  </r>
  <r>
    <x v="15"/>
    <x v="51"/>
    <x v="1"/>
    <x v="0"/>
    <n v="0"/>
  </r>
  <r>
    <x v="15"/>
    <x v="51"/>
    <x v="1"/>
    <x v="1"/>
    <n v="72273"/>
  </r>
  <r>
    <x v="15"/>
    <x v="51"/>
    <x v="1"/>
    <x v="2"/>
    <n v="301544"/>
  </r>
  <r>
    <x v="15"/>
    <x v="51"/>
    <x v="1"/>
    <x v="3"/>
    <n v="88157"/>
  </r>
  <r>
    <x v="15"/>
    <x v="51"/>
    <x v="1"/>
    <x v="4"/>
    <n v="8202"/>
  </r>
  <r>
    <x v="15"/>
    <x v="51"/>
    <x v="1"/>
    <x v="5"/>
    <n v="0"/>
  </r>
  <r>
    <x v="15"/>
    <x v="51"/>
    <x v="1"/>
    <x v="6"/>
    <n v="636150"/>
  </r>
  <r>
    <x v="15"/>
    <x v="51"/>
    <x v="1"/>
    <x v="8"/>
    <n v="313741"/>
  </r>
  <r>
    <x v="15"/>
    <x v="51"/>
    <x v="1"/>
    <x v="9"/>
    <n v="111074"/>
  </r>
  <r>
    <x v="15"/>
    <x v="51"/>
    <x v="1"/>
    <x v="10"/>
    <n v="0"/>
  </r>
  <r>
    <x v="15"/>
    <x v="51"/>
    <x v="1"/>
    <x v="11"/>
    <n v="199489"/>
  </r>
  <r>
    <x v="15"/>
    <x v="51"/>
    <x v="1"/>
    <x v="12"/>
    <n v="0"/>
  </r>
  <r>
    <x v="15"/>
    <x v="51"/>
    <x v="1"/>
    <x v="13"/>
    <n v="1171218"/>
  </r>
  <r>
    <x v="15"/>
    <x v="52"/>
    <x v="0"/>
    <x v="0"/>
    <n v="0"/>
  </r>
  <r>
    <x v="15"/>
    <x v="52"/>
    <x v="0"/>
    <x v="1"/>
    <n v="243821"/>
  </r>
  <r>
    <x v="15"/>
    <x v="52"/>
    <x v="0"/>
    <x v="2"/>
    <n v="386087"/>
  </r>
  <r>
    <x v="15"/>
    <x v="52"/>
    <x v="0"/>
    <x v="3"/>
    <n v="467521"/>
  </r>
  <r>
    <x v="15"/>
    <x v="52"/>
    <x v="0"/>
    <x v="4"/>
    <n v="0"/>
  </r>
  <r>
    <x v="15"/>
    <x v="52"/>
    <x v="0"/>
    <x v="5"/>
    <n v="211098"/>
  </r>
  <r>
    <x v="15"/>
    <x v="52"/>
    <x v="0"/>
    <x v="6"/>
    <n v="3226860"/>
  </r>
  <r>
    <x v="15"/>
    <x v="52"/>
    <x v="0"/>
    <x v="8"/>
    <n v="2131779"/>
  </r>
  <r>
    <x v="15"/>
    <x v="52"/>
    <x v="0"/>
    <x v="9"/>
    <n v="493975"/>
  </r>
  <r>
    <x v="15"/>
    <x v="52"/>
    <x v="0"/>
    <x v="10"/>
    <n v="65034"/>
  </r>
  <r>
    <x v="15"/>
    <x v="52"/>
    <x v="0"/>
    <x v="11"/>
    <n v="1274192"/>
  </r>
  <r>
    <x v="15"/>
    <x v="52"/>
    <x v="0"/>
    <x v="12"/>
    <n v="1509632"/>
  </r>
  <r>
    <x v="15"/>
    <x v="52"/>
    <x v="0"/>
    <x v="13"/>
    <n v="7047101"/>
  </r>
  <r>
    <x v="15"/>
    <x v="52"/>
    <x v="1"/>
    <x v="0"/>
    <n v="0"/>
  </r>
  <r>
    <x v="15"/>
    <x v="52"/>
    <x v="1"/>
    <x v="1"/>
    <n v="256085"/>
  </r>
  <r>
    <x v="15"/>
    <x v="52"/>
    <x v="1"/>
    <x v="2"/>
    <n v="4248066"/>
  </r>
  <r>
    <x v="15"/>
    <x v="52"/>
    <x v="1"/>
    <x v="3"/>
    <n v="510379"/>
  </r>
  <r>
    <x v="15"/>
    <x v="52"/>
    <x v="1"/>
    <x v="4"/>
    <n v="0"/>
  </r>
  <r>
    <x v="15"/>
    <x v="52"/>
    <x v="1"/>
    <x v="5"/>
    <n v="24819"/>
  </r>
  <r>
    <x v="15"/>
    <x v="52"/>
    <x v="1"/>
    <x v="6"/>
    <n v="5132138"/>
  </r>
  <r>
    <x v="15"/>
    <x v="52"/>
    <x v="1"/>
    <x v="8"/>
    <n v="2277119"/>
  </r>
  <r>
    <x v="15"/>
    <x v="52"/>
    <x v="1"/>
    <x v="9"/>
    <n v="676415"/>
  </r>
  <r>
    <x v="15"/>
    <x v="52"/>
    <x v="1"/>
    <x v="10"/>
    <n v="0"/>
  </r>
  <r>
    <x v="15"/>
    <x v="52"/>
    <x v="1"/>
    <x v="11"/>
    <n v="1538059"/>
  </r>
  <r>
    <x v="15"/>
    <x v="52"/>
    <x v="1"/>
    <x v="12"/>
    <n v="0"/>
  </r>
  <r>
    <x v="15"/>
    <x v="52"/>
    <x v="1"/>
    <x v="13"/>
    <n v="11727684"/>
  </r>
  <r>
    <x v="15"/>
    <x v="53"/>
    <x v="0"/>
    <x v="0"/>
    <n v="7197"/>
  </r>
  <r>
    <x v="15"/>
    <x v="53"/>
    <x v="0"/>
    <x v="1"/>
    <n v="55360"/>
  </r>
  <r>
    <x v="15"/>
    <x v="53"/>
    <x v="0"/>
    <x v="2"/>
    <n v="688729"/>
  </r>
  <r>
    <x v="15"/>
    <x v="53"/>
    <x v="0"/>
    <x v="3"/>
    <n v="66279"/>
  </r>
  <r>
    <x v="15"/>
    <x v="53"/>
    <x v="0"/>
    <x v="4"/>
    <n v="0"/>
  </r>
  <r>
    <x v="15"/>
    <x v="53"/>
    <x v="0"/>
    <x v="5"/>
    <n v="68880"/>
  </r>
  <r>
    <x v="15"/>
    <x v="53"/>
    <x v="0"/>
    <x v="6"/>
    <n v="79338"/>
  </r>
  <r>
    <x v="15"/>
    <x v="53"/>
    <x v="0"/>
    <x v="8"/>
    <n v="53350"/>
  </r>
  <r>
    <x v="15"/>
    <x v="53"/>
    <x v="0"/>
    <x v="9"/>
    <n v="77353"/>
  </r>
  <r>
    <x v="15"/>
    <x v="53"/>
    <x v="0"/>
    <x v="10"/>
    <n v="123707"/>
  </r>
  <r>
    <x v="15"/>
    <x v="53"/>
    <x v="0"/>
    <x v="11"/>
    <n v="156560"/>
  </r>
  <r>
    <x v="15"/>
    <x v="53"/>
    <x v="0"/>
    <x v="12"/>
    <n v="261574"/>
  </r>
  <r>
    <x v="15"/>
    <x v="53"/>
    <x v="0"/>
    <x v="13"/>
    <n v="855169"/>
  </r>
  <r>
    <x v="15"/>
    <x v="53"/>
    <x v="1"/>
    <x v="0"/>
    <n v="7197"/>
  </r>
  <r>
    <x v="15"/>
    <x v="53"/>
    <x v="1"/>
    <x v="1"/>
    <n v="55368"/>
  </r>
  <r>
    <x v="15"/>
    <x v="53"/>
    <x v="1"/>
    <x v="2"/>
    <n v="1043408"/>
  </r>
  <r>
    <x v="15"/>
    <x v="53"/>
    <x v="1"/>
    <x v="3"/>
    <n v="66279"/>
  </r>
  <r>
    <x v="15"/>
    <x v="53"/>
    <x v="1"/>
    <x v="4"/>
    <n v="0"/>
  </r>
  <r>
    <x v="15"/>
    <x v="53"/>
    <x v="1"/>
    <x v="5"/>
    <n v="0"/>
  </r>
  <r>
    <x v="15"/>
    <x v="53"/>
    <x v="1"/>
    <x v="6"/>
    <n v="303044"/>
  </r>
  <r>
    <x v="15"/>
    <x v="53"/>
    <x v="1"/>
    <x v="8"/>
    <n v="53350"/>
  </r>
  <r>
    <x v="15"/>
    <x v="53"/>
    <x v="1"/>
    <x v="9"/>
    <n v="116654"/>
  </r>
  <r>
    <x v="15"/>
    <x v="53"/>
    <x v="1"/>
    <x v="10"/>
    <n v="0"/>
  </r>
  <r>
    <x v="15"/>
    <x v="53"/>
    <x v="1"/>
    <x v="11"/>
    <n v="189584"/>
  </r>
  <r>
    <x v="15"/>
    <x v="53"/>
    <x v="1"/>
    <x v="12"/>
    <n v="0"/>
  </r>
  <r>
    <x v="15"/>
    <x v="53"/>
    <x v="1"/>
    <x v="13"/>
    <n v="1358282"/>
  </r>
  <r>
    <x v="15"/>
    <x v="54"/>
    <x v="0"/>
    <x v="0"/>
    <n v="0"/>
  </r>
  <r>
    <x v="15"/>
    <x v="54"/>
    <x v="0"/>
    <x v="1"/>
    <n v="202416"/>
  </r>
  <r>
    <x v="15"/>
    <x v="54"/>
    <x v="0"/>
    <x v="2"/>
    <n v="858464"/>
  </r>
  <r>
    <x v="15"/>
    <x v="54"/>
    <x v="0"/>
    <x v="3"/>
    <n v="4480"/>
  </r>
  <r>
    <x v="15"/>
    <x v="54"/>
    <x v="0"/>
    <x v="4"/>
    <n v="0"/>
  </r>
  <r>
    <x v="15"/>
    <x v="54"/>
    <x v="0"/>
    <x v="5"/>
    <n v="0"/>
  </r>
  <r>
    <x v="15"/>
    <x v="54"/>
    <x v="0"/>
    <x v="6"/>
    <n v="0"/>
  </r>
  <r>
    <x v="15"/>
    <x v="54"/>
    <x v="0"/>
    <x v="8"/>
    <n v="0"/>
  </r>
  <r>
    <x v="15"/>
    <x v="54"/>
    <x v="0"/>
    <x v="9"/>
    <n v="20121"/>
  </r>
  <r>
    <x v="15"/>
    <x v="54"/>
    <x v="0"/>
    <x v="10"/>
    <n v="3128"/>
  </r>
  <r>
    <x v="15"/>
    <x v="54"/>
    <x v="0"/>
    <x v="11"/>
    <n v="7530"/>
  </r>
  <r>
    <x v="15"/>
    <x v="54"/>
    <x v="0"/>
    <x v="12"/>
    <n v="0"/>
  </r>
  <r>
    <x v="15"/>
    <x v="54"/>
    <x v="0"/>
    <x v="13"/>
    <n v="635849"/>
  </r>
  <r>
    <x v="15"/>
    <x v="54"/>
    <x v="1"/>
    <x v="0"/>
    <n v="0"/>
  </r>
  <r>
    <x v="15"/>
    <x v="54"/>
    <x v="1"/>
    <x v="1"/>
    <n v="202416"/>
  </r>
  <r>
    <x v="15"/>
    <x v="54"/>
    <x v="1"/>
    <x v="2"/>
    <n v="849782"/>
  </r>
  <r>
    <x v="15"/>
    <x v="54"/>
    <x v="1"/>
    <x v="3"/>
    <n v="4480"/>
  </r>
  <r>
    <x v="15"/>
    <x v="54"/>
    <x v="1"/>
    <x v="4"/>
    <n v="0"/>
  </r>
  <r>
    <x v="15"/>
    <x v="54"/>
    <x v="1"/>
    <x v="5"/>
    <n v="0"/>
  </r>
  <r>
    <x v="15"/>
    <x v="54"/>
    <x v="1"/>
    <x v="6"/>
    <n v="7923"/>
  </r>
  <r>
    <x v="15"/>
    <x v="54"/>
    <x v="1"/>
    <x v="8"/>
    <n v="0"/>
  </r>
  <r>
    <x v="15"/>
    <x v="54"/>
    <x v="1"/>
    <x v="9"/>
    <n v="20121"/>
  </r>
  <r>
    <x v="15"/>
    <x v="54"/>
    <x v="1"/>
    <x v="10"/>
    <n v="0"/>
  </r>
  <r>
    <x v="15"/>
    <x v="54"/>
    <x v="1"/>
    <x v="11"/>
    <n v="7777"/>
  </r>
  <r>
    <x v="15"/>
    <x v="54"/>
    <x v="1"/>
    <x v="12"/>
    <n v="0"/>
  </r>
  <r>
    <x v="15"/>
    <x v="54"/>
    <x v="1"/>
    <x v="13"/>
    <n v="638465"/>
  </r>
  <r>
    <x v="15"/>
    <x v="55"/>
    <x v="0"/>
    <x v="0"/>
    <n v="0"/>
  </r>
  <r>
    <x v="15"/>
    <x v="55"/>
    <x v="0"/>
    <x v="1"/>
    <n v="54534"/>
  </r>
  <r>
    <x v="15"/>
    <x v="55"/>
    <x v="0"/>
    <x v="2"/>
    <n v="261744"/>
  </r>
  <r>
    <x v="15"/>
    <x v="55"/>
    <x v="0"/>
    <x v="3"/>
    <n v="10252"/>
  </r>
  <r>
    <x v="15"/>
    <x v="55"/>
    <x v="0"/>
    <x v="4"/>
    <n v="2480"/>
  </r>
  <r>
    <x v="15"/>
    <x v="55"/>
    <x v="0"/>
    <x v="5"/>
    <n v="0"/>
  </r>
  <r>
    <x v="15"/>
    <x v="55"/>
    <x v="0"/>
    <x v="6"/>
    <n v="0"/>
  </r>
  <r>
    <x v="15"/>
    <x v="55"/>
    <x v="0"/>
    <x v="8"/>
    <n v="0"/>
  </r>
  <r>
    <x v="15"/>
    <x v="55"/>
    <x v="0"/>
    <x v="9"/>
    <n v="27994"/>
  </r>
  <r>
    <x v="15"/>
    <x v="55"/>
    <x v="0"/>
    <x v="10"/>
    <n v="63705"/>
  </r>
  <r>
    <x v="15"/>
    <x v="55"/>
    <x v="0"/>
    <x v="11"/>
    <n v="39383"/>
  </r>
  <r>
    <x v="15"/>
    <x v="55"/>
    <x v="0"/>
    <x v="12"/>
    <n v="0"/>
  </r>
  <r>
    <x v="15"/>
    <x v="55"/>
    <x v="0"/>
    <x v="13"/>
    <n v="142162"/>
  </r>
  <r>
    <x v="15"/>
    <x v="55"/>
    <x v="1"/>
    <x v="0"/>
    <n v="0"/>
  </r>
  <r>
    <x v="15"/>
    <x v="55"/>
    <x v="1"/>
    <x v="1"/>
    <n v="57260"/>
  </r>
  <r>
    <x v="15"/>
    <x v="55"/>
    <x v="1"/>
    <x v="2"/>
    <n v="283880"/>
  </r>
  <r>
    <x v="15"/>
    <x v="55"/>
    <x v="1"/>
    <x v="3"/>
    <n v="10252"/>
  </r>
  <r>
    <x v="15"/>
    <x v="55"/>
    <x v="1"/>
    <x v="4"/>
    <n v="2480"/>
  </r>
  <r>
    <x v="15"/>
    <x v="55"/>
    <x v="1"/>
    <x v="5"/>
    <n v="0"/>
  </r>
  <r>
    <x v="15"/>
    <x v="55"/>
    <x v="1"/>
    <x v="6"/>
    <n v="55932"/>
  </r>
  <r>
    <x v="15"/>
    <x v="55"/>
    <x v="1"/>
    <x v="8"/>
    <n v="0"/>
  </r>
  <r>
    <x v="15"/>
    <x v="55"/>
    <x v="1"/>
    <x v="9"/>
    <n v="31412"/>
  </r>
  <r>
    <x v="15"/>
    <x v="55"/>
    <x v="1"/>
    <x v="10"/>
    <n v="0"/>
  </r>
  <r>
    <x v="15"/>
    <x v="55"/>
    <x v="1"/>
    <x v="11"/>
    <n v="42233"/>
  </r>
  <r>
    <x v="15"/>
    <x v="55"/>
    <x v="1"/>
    <x v="12"/>
    <n v="0"/>
  </r>
  <r>
    <x v="15"/>
    <x v="55"/>
    <x v="1"/>
    <x v="13"/>
    <n v="280641"/>
  </r>
  <r>
    <x v="15"/>
    <x v="56"/>
    <x v="0"/>
    <x v="0"/>
    <n v="11073"/>
  </r>
  <r>
    <x v="15"/>
    <x v="56"/>
    <x v="0"/>
    <x v="1"/>
    <n v="11323"/>
  </r>
  <r>
    <x v="15"/>
    <x v="56"/>
    <x v="0"/>
    <x v="2"/>
    <n v="32117"/>
  </r>
  <r>
    <x v="15"/>
    <x v="56"/>
    <x v="0"/>
    <x v="3"/>
    <n v="32350"/>
  </r>
  <r>
    <x v="15"/>
    <x v="56"/>
    <x v="0"/>
    <x v="4"/>
    <n v="0"/>
  </r>
  <r>
    <x v="15"/>
    <x v="56"/>
    <x v="0"/>
    <x v="5"/>
    <n v="0"/>
  </r>
  <r>
    <x v="15"/>
    <x v="56"/>
    <x v="0"/>
    <x v="6"/>
    <n v="115255"/>
  </r>
  <r>
    <x v="15"/>
    <x v="56"/>
    <x v="0"/>
    <x v="8"/>
    <n v="0"/>
  </r>
  <r>
    <x v="15"/>
    <x v="56"/>
    <x v="0"/>
    <x v="9"/>
    <n v="19688"/>
  </r>
  <r>
    <x v="15"/>
    <x v="56"/>
    <x v="0"/>
    <x v="10"/>
    <n v="620"/>
  </r>
  <r>
    <x v="15"/>
    <x v="56"/>
    <x v="0"/>
    <x v="11"/>
    <n v="35163"/>
  </r>
  <r>
    <x v="15"/>
    <x v="56"/>
    <x v="0"/>
    <x v="12"/>
    <n v="19812"/>
  </r>
  <r>
    <x v="15"/>
    <x v="56"/>
    <x v="0"/>
    <x v="13"/>
    <n v="149439"/>
  </r>
  <r>
    <x v="15"/>
    <x v="56"/>
    <x v="1"/>
    <x v="0"/>
    <n v="11073"/>
  </r>
  <r>
    <x v="15"/>
    <x v="56"/>
    <x v="1"/>
    <x v="1"/>
    <n v="11323"/>
  </r>
  <r>
    <x v="15"/>
    <x v="56"/>
    <x v="1"/>
    <x v="2"/>
    <n v="16363"/>
  </r>
  <r>
    <x v="15"/>
    <x v="56"/>
    <x v="1"/>
    <x v="3"/>
    <n v="32350"/>
  </r>
  <r>
    <x v="15"/>
    <x v="56"/>
    <x v="1"/>
    <x v="4"/>
    <n v="0"/>
  </r>
  <r>
    <x v="15"/>
    <x v="56"/>
    <x v="1"/>
    <x v="5"/>
    <n v="0"/>
  </r>
  <r>
    <x v="15"/>
    <x v="56"/>
    <x v="1"/>
    <x v="6"/>
    <n v="248696"/>
  </r>
  <r>
    <x v="15"/>
    <x v="56"/>
    <x v="1"/>
    <x v="8"/>
    <n v="0"/>
  </r>
  <r>
    <x v="15"/>
    <x v="56"/>
    <x v="1"/>
    <x v="9"/>
    <n v="27440"/>
  </r>
  <r>
    <x v="15"/>
    <x v="56"/>
    <x v="1"/>
    <x v="10"/>
    <n v="0"/>
  </r>
  <r>
    <x v="15"/>
    <x v="56"/>
    <x v="1"/>
    <x v="11"/>
    <n v="39493"/>
  </r>
  <r>
    <x v="15"/>
    <x v="56"/>
    <x v="1"/>
    <x v="12"/>
    <n v="0"/>
  </r>
  <r>
    <x v="15"/>
    <x v="56"/>
    <x v="1"/>
    <x v="13"/>
    <n v="244512"/>
  </r>
  <r>
    <x v="15"/>
    <x v="57"/>
    <x v="0"/>
    <x v="0"/>
    <n v="0"/>
  </r>
  <r>
    <x v="15"/>
    <x v="57"/>
    <x v="0"/>
    <x v="1"/>
    <n v="87474"/>
  </r>
  <r>
    <x v="15"/>
    <x v="57"/>
    <x v="0"/>
    <x v="2"/>
    <n v="74769"/>
  </r>
  <r>
    <x v="15"/>
    <x v="57"/>
    <x v="0"/>
    <x v="3"/>
    <n v="55422"/>
  </r>
  <r>
    <x v="15"/>
    <x v="57"/>
    <x v="0"/>
    <x v="4"/>
    <n v="0"/>
  </r>
  <r>
    <x v="15"/>
    <x v="57"/>
    <x v="0"/>
    <x v="5"/>
    <n v="0"/>
  </r>
  <r>
    <x v="15"/>
    <x v="57"/>
    <x v="0"/>
    <x v="6"/>
    <n v="266537"/>
  </r>
  <r>
    <x v="15"/>
    <x v="57"/>
    <x v="0"/>
    <x v="8"/>
    <n v="0"/>
  </r>
  <r>
    <x v="15"/>
    <x v="57"/>
    <x v="0"/>
    <x v="9"/>
    <n v="30732"/>
  </r>
  <r>
    <x v="15"/>
    <x v="57"/>
    <x v="0"/>
    <x v="10"/>
    <n v="12684"/>
  </r>
  <r>
    <x v="15"/>
    <x v="57"/>
    <x v="0"/>
    <x v="11"/>
    <n v="93946"/>
  </r>
  <r>
    <x v="15"/>
    <x v="57"/>
    <x v="0"/>
    <x v="12"/>
    <n v="185968"/>
  </r>
  <r>
    <x v="15"/>
    <x v="57"/>
    <x v="0"/>
    <x v="13"/>
    <n v="434908"/>
  </r>
  <r>
    <x v="15"/>
    <x v="57"/>
    <x v="1"/>
    <x v="0"/>
    <n v="3548"/>
  </r>
  <r>
    <x v="15"/>
    <x v="57"/>
    <x v="1"/>
    <x v="1"/>
    <n v="101248"/>
  </r>
  <r>
    <x v="15"/>
    <x v="57"/>
    <x v="1"/>
    <x v="2"/>
    <n v="443065"/>
  </r>
  <r>
    <x v="15"/>
    <x v="57"/>
    <x v="1"/>
    <x v="3"/>
    <n v="32922"/>
  </r>
  <r>
    <x v="15"/>
    <x v="57"/>
    <x v="1"/>
    <x v="4"/>
    <n v="0"/>
  </r>
  <r>
    <x v="15"/>
    <x v="57"/>
    <x v="1"/>
    <x v="5"/>
    <n v="0"/>
  </r>
  <r>
    <x v="15"/>
    <x v="57"/>
    <x v="1"/>
    <x v="6"/>
    <n v="321817"/>
  </r>
  <r>
    <x v="15"/>
    <x v="57"/>
    <x v="1"/>
    <x v="8"/>
    <n v="0"/>
  </r>
  <r>
    <x v="15"/>
    <x v="57"/>
    <x v="1"/>
    <x v="9"/>
    <n v="35299"/>
  </r>
  <r>
    <x v="15"/>
    <x v="57"/>
    <x v="1"/>
    <x v="10"/>
    <n v="0"/>
  </r>
  <r>
    <x v="15"/>
    <x v="57"/>
    <x v="1"/>
    <x v="11"/>
    <n v="111049"/>
  </r>
  <r>
    <x v="15"/>
    <x v="57"/>
    <x v="1"/>
    <x v="12"/>
    <n v="0"/>
  </r>
  <r>
    <x v="15"/>
    <x v="57"/>
    <x v="1"/>
    <x v="13"/>
    <n v="710010"/>
  </r>
  <r>
    <x v="15"/>
    <x v="58"/>
    <x v="0"/>
    <x v="0"/>
    <n v="8814"/>
  </r>
  <r>
    <x v="15"/>
    <x v="58"/>
    <x v="0"/>
    <x v="1"/>
    <n v="42160"/>
  </r>
  <r>
    <x v="15"/>
    <x v="58"/>
    <x v="0"/>
    <x v="2"/>
    <n v="479062"/>
  </r>
  <r>
    <x v="15"/>
    <x v="58"/>
    <x v="0"/>
    <x v="3"/>
    <n v="659223"/>
  </r>
  <r>
    <x v="15"/>
    <x v="58"/>
    <x v="0"/>
    <x v="4"/>
    <n v="0"/>
  </r>
  <r>
    <x v="15"/>
    <x v="58"/>
    <x v="0"/>
    <x v="5"/>
    <n v="0"/>
  </r>
  <r>
    <x v="15"/>
    <x v="58"/>
    <x v="0"/>
    <x v="6"/>
    <n v="3630983"/>
  </r>
  <r>
    <x v="15"/>
    <x v="58"/>
    <x v="0"/>
    <x v="8"/>
    <n v="481916"/>
  </r>
  <r>
    <x v="15"/>
    <x v="58"/>
    <x v="0"/>
    <x v="9"/>
    <n v="201964"/>
  </r>
  <r>
    <x v="15"/>
    <x v="58"/>
    <x v="0"/>
    <x v="10"/>
    <n v="35108"/>
  </r>
  <r>
    <x v="15"/>
    <x v="58"/>
    <x v="0"/>
    <x v="11"/>
    <n v="845896"/>
  </r>
  <r>
    <x v="15"/>
    <x v="58"/>
    <x v="0"/>
    <x v="12"/>
    <n v="13818"/>
  </r>
  <r>
    <x v="15"/>
    <x v="58"/>
    <x v="0"/>
    <x v="13"/>
    <n v="4522034"/>
  </r>
  <r>
    <x v="15"/>
    <x v="58"/>
    <x v="1"/>
    <x v="0"/>
    <n v="9737"/>
  </r>
  <r>
    <x v="15"/>
    <x v="58"/>
    <x v="1"/>
    <x v="1"/>
    <n v="120382"/>
  </r>
  <r>
    <x v="15"/>
    <x v="58"/>
    <x v="1"/>
    <x v="2"/>
    <n v="695648"/>
  </r>
  <r>
    <x v="15"/>
    <x v="58"/>
    <x v="1"/>
    <x v="3"/>
    <n v="201527"/>
  </r>
  <r>
    <x v="15"/>
    <x v="58"/>
    <x v="1"/>
    <x v="4"/>
    <n v="1005516"/>
  </r>
  <r>
    <x v="15"/>
    <x v="58"/>
    <x v="1"/>
    <x v="5"/>
    <n v="3229"/>
  </r>
  <r>
    <x v="15"/>
    <x v="58"/>
    <x v="1"/>
    <x v="6"/>
    <n v="6578431"/>
  </r>
  <r>
    <x v="15"/>
    <x v="58"/>
    <x v="1"/>
    <x v="8"/>
    <n v="481916"/>
  </r>
  <r>
    <x v="15"/>
    <x v="58"/>
    <x v="1"/>
    <x v="9"/>
    <n v="242962"/>
  </r>
  <r>
    <x v="15"/>
    <x v="58"/>
    <x v="1"/>
    <x v="10"/>
    <n v="0"/>
  </r>
  <r>
    <x v="15"/>
    <x v="58"/>
    <x v="1"/>
    <x v="11"/>
    <n v="1073505"/>
  </r>
  <r>
    <x v="15"/>
    <x v="58"/>
    <x v="1"/>
    <x v="12"/>
    <n v="0"/>
  </r>
  <r>
    <x v="15"/>
    <x v="58"/>
    <x v="1"/>
    <x v="13"/>
    <n v="7265621"/>
  </r>
  <r>
    <x v="15"/>
    <x v="59"/>
    <x v="0"/>
    <x v="0"/>
    <n v="0"/>
  </r>
  <r>
    <x v="15"/>
    <x v="59"/>
    <x v="0"/>
    <x v="1"/>
    <n v="569258"/>
  </r>
  <r>
    <x v="15"/>
    <x v="59"/>
    <x v="0"/>
    <x v="2"/>
    <n v="5714556"/>
  </r>
  <r>
    <x v="15"/>
    <x v="59"/>
    <x v="0"/>
    <x v="3"/>
    <n v="550366"/>
  </r>
  <r>
    <x v="15"/>
    <x v="59"/>
    <x v="0"/>
    <x v="4"/>
    <n v="4000"/>
  </r>
  <r>
    <x v="15"/>
    <x v="59"/>
    <x v="0"/>
    <x v="5"/>
    <n v="324141"/>
  </r>
  <r>
    <x v="15"/>
    <x v="59"/>
    <x v="0"/>
    <x v="6"/>
    <n v="122147"/>
  </r>
  <r>
    <x v="15"/>
    <x v="59"/>
    <x v="0"/>
    <x v="8"/>
    <n v="3520678"/>
  </r>
  <r>
    <x v="15"/>
    <x v="59"/>
    <x v="0"/>
    <x v="9"/>
    <n v="3112545"/>
  </r>
  <r>
    <x v="15"/>
    <x v="59"/>
    <x v="0"/>
    <x v="10"/>
    <n v="290248"/>
  </r>
  <r>
    <x v="15"/>
    <x v="59"/>
    <x v="0"/>
    <x v="11"/>
    <n v="652459"/>
  </r>
  <r>
    <x v="15"/>
    <x v="59"/>
    <x v="0"/>
    <x v="12"/>
    <n v="510872"/>
  </r>
  <r>
    <x v="15"/>
    <x v="59"/>
    <x v="0"/>
    <x v="13"/>
    <n v="5670154"/>
  </r>
  <r>
    <x v="15"/>
    <x v="59"/>
    <x v="1"/>
    <x v="0"/>
    <n v="3099"/>
  </r>
  <r>
    <x v="15"/>
    <x v="59"/>
    <x v="1"/>
    <x v="1"/>
    <n v="569258"/>
  </r>
  <r>
    <x v="15"/>
    <x v="59"/>
    <x v="1"/>
    <x v="2"/>
    <n v="7513682"/>
  </r>
  <r>
    <x v="15"/>
    <x v="59"/>
    <x v="1"/>
    <x v="3"/>
    <n v="550366"/>
  </r>
  <r>
    <x v="15"/>
    <x v="59"/>
    <x v="1"/>
    <x v="4"/>
    <n v="4000"/>
  </r>
  <r>
    <x v="15"/>
    <x v="59"/>
    <x v="1"/>
    <x v="5"/>
    <n v="0"/>
  </r>
  <r>
    <x v="15"/>
    <x v="59"/>
    <x v="1"/>
    <x v="6"/>
    <n v="750718"/>
  </r>
  <r>
    <x v="15"/>
    <x v="59"/>
    <x v="1"/>
    <x v="8"/>
    <n v="3752999"/>
  </r>
  <r>
    <x v="15"/>
    <x v="59"/>
    <x v="1"/>
    <x v="9"/>
    <n v="3133076"/>
  </r>
  <r>
    <x v="15"/>
    <x v="59"/>
    <x v="1"/>
    <x v="10"/>
    <n v="0"/>
  </r>
  <r>
    <x v="15"/>
    <x v="59"/>
    <x v="1"/>
    <x v="11"/>
    <n v="704070"/>
  </r>
  <r>
    <x v="15"/>
    <x v="59"/>
    <x v="1"/>
    <x v="12"/>
    <n v="0"/>
  </r>
  <r>
    <x v="15"/>
    <x v="59"/>
    <x v="1"/>
    <x v="13"/>
    <n v="8467868"/>
  </r>
  <r>
    <x v="15"/>
    <x v="60"/>
    <x v="0"/>
    <x v="0"/>
    <n v="0"/>
  </r>
  <r>
    <x v="15"/>
    <x v="60"/>
    <x v="0"/>
    <x v="1"/>
    <n v="364090"/>
  </r>
  <r>
    <x v="15"/>
    <x v="60"/>
    <x v="0"/>
    <x v="2"/>
    <n v="1813642"/>
  </r>
  <r>
    <x v="15"/>
    <x v="60"/>
    <x v="0"/>
    <x v="3"/>
    <n v="325506"/>
  </r>
  <r>
    <x v="15"/>
    <x v="60"/>
    <x v="0"/>
    <x v="4"/>
    <n v="56286"/>
  </r>
  <r>
    <x v="15"/>
    <x v="60"/>
    <x v="0"/>
    <x v="5"/>
    <n v="182715"/>
  </r>
  <r>
    <x v="15"/>
    <x v="60"/>
    <x v="0"/>
    <x v="6"/>
    <n v="5935167"/>
  </r>
  <r>
    <x v="15"/>
    <x v="60"/>
    <x v="0"/>
    <x v="8"/>
    <n v="1842046"/>
  </r>
  <r>
    <x v="15"/>
    <x v="60"/>
    <x v="0"/>
    <x v="9"/>
    <n v="857120"/>
  </r>
  <r>
    <x v="15"/>
    <x v="60"/>
    <x v="0"/>
    <x v="10"/>
    <n v="881965"/>
  </r>
  <r>
    <x v="15"/>
    <x v="60"/>
    <x v="0"/>
    <x v="11"/>
    <n v="1494273"/>
  </r>
  <r>
    <x v="15"/>
    <x v="60"/>
    <x v="0"/>
    <x v="12"/>
    <n v="1227499"/>
  </r>
  <r>
    <x v="15"/>
    <x v="60"/>
    <x v="0"/>
    <x v="13"/>
    <n v="9644945"/>
  </r>
  <r>
    <x v="15"/>
    <x v="60"/>
    <x v="1"/>
    <x v="0"/>
    <n v="149099"/>
  </r>
  <r>
    <x v="15"/>
    <x v="60"/>
    <x v="1"/>
    <x v="1"/>
    <n v="446834"/>
  </r>
  <r>
    <x v="15"/>
    <x v="60"/>
    <x v="1"/>
    <x v="2"/>
    <n v="4186785"/>
  </r>
  <r>
    <x v="15"/>
    <x v="60"/>
    <x v="1"/>
    <x v="3"/>
    <n v="325043"/>
  </r>
  <r>
    <x v="15"/>
    <x v="60"/>
    <x v="1"/>
    <x v="4"/>
    <n v="56286"/>
  </r>
  <r>
    <x v="15"/>
    <x v="60"/>
    <x v="1"/>
    <x v="5"/>
    <n v="0"/>
  </r>
  <r>
    <x v="15"/>
    <x v="60"/>
    <x v="1"/>
    <x v="6"/>
    <n v="7154373"/>
  </r>
  <r>
    <x v="15"/>
    <x v="60"/>
    <x v="1"/>
    <x v="8"/>
    <n v="1956251"/>
  </r>
  <r>
    <x v="15"/>
    <x v="60"/>
    <x v="1"/>
    <x v="9"/>
    <n v="982728"/>
  </r>
  <r>
    <x v="15"/>
    <x v="60"/>
    <x v="1"/>
    <x v="10"/>
    <n v="0"/>
  </r>
  <r>
    <x v="15"/>
    <x v="60"/>
    <x v="1"/>
    <x v="11"/>
    <n v="1878826"/>
  </r>
  <r>
    <x v="15"/>
    <x v="60"/>
    <x v="1"/>
    <x v="12"/>
    <n v="0"/>
  </r>
  <r>
    <x v="15"/>
    <x v="60"/>
    <x v="1"/>
    <x v="13"/>
    <n v="13514443"/>
  </r>
  <r>
    <x v="15"/>
    <x v="61"/>
    <x v="0"/>
    <x v="0"/>
    <n v="0"/>
  </r>
  <r>
    <x v="15"/>
    <x v="61"/>
    <x v="0"/>
    <x v="1"/>
    <n v="134872"/>
  </r>
  <r>
    <x v="15"/>
    <x v="61"/>
    <x v="0"/>
    <x v="2"/>
    <n v="3682963"/>
  </r>
  <r>
    <x v="15"/>
    <x v="61"/>
    <x v="0"/>
    <x v="3"/>
    <n v="199500"/>
  </r>
  <r>
    <x v="15"/>
    <x v="61"/>
    <x v="0"/>
    <x v="4"/>
    <n v="1672"/>
  </r>
  <r>
    <x v="15"/>
    <x v="61"/>
    <x v="0"/>
    <x v="5"/>
    <n v="32270"/>
  </r>
  <r>
    <x v="15"/>
    <x v="61"/>
    <x v="0"/>
    <x v="6"/>
    <n v="139370"/>
  </r>
  <r>
    <x v="15"/>
    <x v="61"/>
    <x v="0"/>
    <x v="8"/>
    <n v="385565"/>
  </r>
  <r>
    <x v="15"/>
    <x v="61"/>
    <x v="0"/>
    <x v="9"/>
    <n v="317730"/>
  </r>
  <r>
    <x v="15"/>
    <x v="61"/>
    <x v="0"/>
    <x v="10"/>
    <n v="467850"/>
  </r>
  <r>
    <x v="15"/>
    <x v="61"/>
    <x v="0"/>
    <x v="11"/>
    <n v="427551"/>
  </r>
  <r>
    <x v="15"/>
    <x v="61"/>
    <x v="0"/>
    <x v="12"/>
    <n v="38465"/>
  </r>
  <r>
    <x v="15"/>
    <x v="61"/>
    <x v="0"/>
    <x v="13"/>
    <n v="3520020"/>
  </r>
  <r>
    <x v="15"/>
    <x v="61"/>
    <x v="1"/>
    <x v="0"/>
    <n v="0"/>
  </r>
  <r>
    <x v="15"/>
    <x v="61"/>
    <x v="1"/>
    <x v="1"/>
    <n v="245973"/>
  </r>
  <r>
    <x v="15"/>
    <x v="61"/>
    <x v="1"/>
    <x v="2"/>
    <n v="4145490"/>
  </r>
  <r>
    <x v="15"/>
    <x v="61"/>
    <x v="1"/>
    <x v="3"/>
    <n v="171500"/>
  </r>
  <r>
    <x v="15"/>
    <x v="61"/>
    <x v="1"/>
    <x v="4"/>
    <n v="3522"/>
  </r>
  <r>
    <x v="15"/>
    <x v="61"/>
    <x v="1"/>
    <x v="5"/>
    <n v="0"/>
  </r>
  <r>
    <x v="15"/>
    <x v="61"/>
    <x v="1"/>
    <x v="6"/>
    <n v="321136"/>
  </r>
  <r>
    <x v="15"/>
    <x v="61"/>
    <x v="1"/>
    <x v="8"/>
    <n v="450323"/>
  </r>
  <r>
    <x v="15"/>
    <x v="61"/>
    <x v="1"/>
    <x v="9"/>
    <n v="339690"/>
  </r>
  <r>
    <x v="15"/>
    <x v="61"/>
    <x v="1"/>
    <x v="10"/>
    <n v="0"/>
  </r>
  <r>
    <x v="15"/>
    <x v="61"/>
    <x v="1"/>
    <x v="11"/>
    <n v="457077"/>
  </r>
  <r>
    <x v="15"/>
    <x v="61"/>
    <x v="1"/>
    <x v="12"/>
    <n v="0"/>
  </r>
  <r>
    <x v="15"/>
    <x v="61"/>
    <x v="1"/>
    <x v="13"/>
    <n v="4613341"/>
  </r>
  <r>
    <x v="15"/>
    <x v="62"/>
    <x v="0"/>
    <x v="0"/>
    <n v="0"/>
  </r>
  <r>
    <x v="15"/>
    <x v="62"/>
    <x v="0"/>
    <x v="1"/>
    <n v="7806"/>
  </r>
  <r>
    <x v="15"/>
    <x v="62"/>
    <x v="0"/>
    <x v="2"/>
    <n v="586654"/>
  </r>
  <r>
    <x v="15"/>
    <x v="62"/>
    <x v="0"/>
    <x v="3"/>
    <n v="62649"/>
  </r>
  <r>
    <x v="15"/>
    <x v="62"/>
    <x v="0"/>
    <x v="4"/>
    <n v="0"/>
  </r>
  <r>
    <x v="15"/>
    <x v="62"/>
    <x v="0"/>
    <x v="5"/>
    <n v="311836"/>
  </r>
  <r>
    <x v="15"/>
    <x v="62"/>
    <x v="0"/>
    <x v="6"/>
    <n v="243285"/>
  </r>
  <r>
    <x v="15"/>
    <x v="62"/>
    <x v="0"/>
    <x v="8"/>
    <n v="84229"/>
  </r>
  <r>
    <x v="15"/>
    <x v="62"/>
    <x v="0"/>
    <x v="9"/>
    <n v="145797"/>
  </r>
  <r>
    <x v="15"/>
    <x v="62"/>
    <x v="0"/>
    <x v="10"/>
    <n v="27075"/>
  </r>
  <r>
    <x v="15"/>
    <x v="62"/>
    <x v="0"/>
    <x v="11"/>
    <n v="116537"/>
  </r>
  <r>
    <x v="15"/>
    <x v="62"/>
    <x v="0"/>
    <x v="12"/>
    <n v="3461"/>
  </r>
  <r>
    <x v="15"/>
    <x v="62"/>
    <x v="0"/>
    <x v="13"/>
    <n v="479003"/>
  </r>
  <r>
    <x v="15"/>
    <x v="62"/>
    <x v="1"/>
    <x v="0"/>
    <n v="0"/>
  </r>
  <r>
    <x v="15"/>
    <x v="62"/>
    <x v="1"/>
    <x v="1"/>
    <n v="7806"/>
  </r>
  <r>
    <x v="15"/>
    <x v="62"/>
    <x v="1"/>
    <x v="2"/>
    <n v="555611"/>
  </r>
  <r>
    <x v="15"/>
    <x v="62"/>
    <x v="1"/>
    <x v="3"/>
    <n v="55188"/>
  </r>
  <r>
    <x v="15"/>
    <x v="62"/>
    <x v="1"/>
    <x v="4"/>
    <n v="0"/>
  </r>
  <r>
    <x v="15"/>
    <x v="62"/>
    <x v="1"/>
    <x v="5"/>
    <n v="2383"/>
  </r>
  <r>
    <x v="15"/>
    <x v="62"/>
    <x v="1"/>
    <x v="6"/>
    <n v="294410"/>
  </r>
  <r>
    <x v="15"/>
    <x v="62"/>
    <x v="1"/>
    <x v="8"/>
    <n v="84229"/>
  </r>
  <r>
    <x v="15"/>
    <x v="62"/>
    <x v="1"/>
    <x v="9"/>
    <n v="129192"/>
  </r>
  <r>
    <x v="15"/>
    <x v="62"/>
    <x v="1"/>
    <x v="10"/>
    <n v="0"/>
  </r>
  <r>
    <x v="15"/>
    <x v="62"/>
    <x v="1"/>
    <x v="11"/>
    <n v="116018"/>
  </r>
  <r>
    <x v="15"/>
    <x v="62"/>
    <x v="1"/>
    <x v="12"/>
    <n v="0"/>
  </r>
  <r>
    <x v="15"/>
    <x v="62"/>
    <x v="1"/>
    <x v="13"/>
    <n v="855699"/>
  </r>
  <r>
    <x v="15"/>
    <x v="63"/>
    <x v="0"/>
    <x v="0"/>
    <n v="0"/>
  </r>
  <r>
    <x v="15"/>
    <x v="63"/>
    <x v="0"/>
    <x v="1"/>
    <n v="173121"/>
  </r>
  <r>
    <x v="15"/>
    <x v="63"/>
    <x v="0"/>
    <x v="2"/>
    <n v="473549"/>
  </r>
  <r>
    <x v="15"/>
    <x v="63"/>
    <x v="0"/>
    <x v="3"/>
    <n v="47997"/>
  </r>
  <r>
    <x v="15"/>
    <x v="63"/>
    <x v="0"/>
    <x v="4"/>
    <n v="713"/>
  </r>
  <r>
    <x v="15"/>
    <x v="63"/>
    <x v="0"/>
    <x v="5"/>
    <n v="3457"/>
  </r>
  <r>
    <x v="15"/>
    <x v="63"/>
    <x v="0"/>
    <x v="6"/>
    <n v="132717"/>
  </r>
  <r>
    <x v="15"/>
    <x v="63"/>
    <x v="0"/>
    <x v="8"/>
    <n v="7693"/>
  </r>
  <r>
    <x v="15"/>
    <x v="63"/>
    <x v="0"/>
    <x v="9"/>
    <n v="71150"/>
  </r>
  <r>
    <x v="15"/>
    <x v="63"/>
    <x v="0"/>
    <x v="10"/>
    <n v="28009"/>
  </r>
  <r>
    <x v="15"/>
    <x v="63"/>
    <x v="0"/>
    <x v="11"/>
    <n v="74011"/>
  </r>
  <r>
    <x v="15"/>
    <x v="63"/>
    <x v="0"/>
    <x v="12"/>
    <n v="11648"/>
  </r>
  <r>
    <x v="15"/>
    <x v="63"/>
    <x v="0"/>
    <x v="13"/>
    <n v="375171"/>
  </r>
  <r>
    <x v="15"/>
    <x v="63"/>
    <x v="1"/>
    <x v="0"/>
    <n v="0"/>
  </r>
  <r>
    <x v="15"/>
    <x v="63"/>
    <x v="1"/>
    <x v="1"/>
    <n v="173121"/>
  </r>
  <r>
    <x v="15"/>
    <x v="63"/>
    <x v="1"/>
    <x v="2"/>
    <n v="444361"/>
  </r>
  <r>
    <x v="15"/>
    <x v="63"/>
    <x v="1"/>
    <x v="3"/>
    <n v="47997"/>
  </r>
  <r>
    <x v="15"/>
    <x v="63"/>
    <x v="1"/>
    <x v="4"/>
    <n v="713"/>
  </r>
  <r>
    <x v="15"/>
    <x v="63"/>
    <x v="1"/>
    <x v="5"/>
    <n v="0"/>
  </r>
  <r>
    <x v="15"/>
    <x v="63"/>
    <x v="1"/>
    <x v="6"/>
    <n v="169765"/>
  </r>
  <r>
    <x v="15"/>
    <x v="63"/>
    <x v="1"/>
    <x v="8"/>
    <n v="7693"/>
  </r>
  <r>
    <x v="15"/>
    <x v="63"/>
    <x v="1"/>
    <x v="9"/>
    <n v="67842"/>
  </r>
  <r>
    <x v="15"/>
    <x v="63"/>
    <x v="1"/>
    <x v="10"/>
    <n v="0"/>
  </r>
  <r>
    <x v="15"/>
    <x v="63"/>
    <x v="1"/>
    <x v="11"/>
    <n v="75104"/>
  </r>
  <r>
    <x v="15"/>
    <x v="63"/>
    <x v="1"/>
    <x v="12"/>
    <n v="0"/>
  </r>
  <r>
    <x v="15"/>
    <x v="63"/>
    <x v="1"/>
    <x v="13"/>
    <n v="407250"/>
  </r>
  <r>
    <x v="15"/>
    <x v="64"/>
    <x v="0"/>
    <x v="0"/>
    <n v="0"/>
  </r>
  <r>
    <x v="15"/>
    <x v="64"/>
    <x v="0"/>
    <x v="1"/>
    <n v="9259"/>
  </r>
  <r>
    <x v="15"/>
    <x v="64"/>
    <x v="0"/>
    <x v="2"/>
    <n v="382925"/>
  </r>
  <r>
    <x v="15"/>
    <x v="64"/>
    <x v="0"/>
    <x v="3"/>
    <n v="117957"/>
  </r>
  <r>
    <x v="15"/>
    <x v="64"/>
    <x v="0"/>
    <x v="4"/>
    <n v="9380"/>
  </r>
  <r>
    <x v="15"/>
    <x v="64"/>
    <x v="0"/>
    <x v="5"/>
    <n v="4390"/>
  </r>
  <r>
    <x v="15"/>
    <x v="64"/>
    <x v="0"/>
    <x v="6"/>
    <n v="0"/>
  </r>
  <r>
    <x v="15"/>
    <x v="64"/>
    <x v="0"/>
    <x v="8"/>
    <n v="0"/>
  </r>
  <r>
    <x v="15"/>
    <x v="64"/>
    <x v="0"/>
    <x v="9"/>
    <n v="29058"/>
  </r>
  <r>
    <x v="15"/>
    <x v="64"/>
    <x v="0"/>
    <x v="10"/>
    <n v="22293"/>
  </r>
  <r>
    <x v="15"/>
    <x v="64"/>
    <x v="0"/>
    <x v="11"/>
    <n v="22992"/>
  </r>
  <r>
    <x v="15"/>
    <x v="64"/>
    <x v="0"/>
    <x v="12"/>
    <n v="0"/>
  </r>
  <r>
    <x v="15"/>
    <x v="64"/>
    <x v="0"/>
    <x v="13"/>
    <n v="213580"/>
  </r>
  <r>
    <x v="15"/>
    <x v="64"/>
    <x v="1"/>
    <x v="0"/>
    <n v="0"/>
  </r>
  <r>
    <x v="15"/>
    <x v="64"/>
    <x v="1"/>
    <x v="1"/>
    <n v="11788"/>
  </r>
  <r>
    <x v="15"/>
    <x v="64"/>
    <x v="1"/>
    <x v="2"/>
    <n v="378886"/>
  </r>
  <r>
    <x v="15"/>
    <x v="64"/>
    <x v="1"/>
    <x v="3"/>
    <n v="45216"/>
  </r>
  <r>
    <x v="15"/>
    <x v="64"/>
    <x v="1"/>
    <x v="4"/>
    <n v="9380"/>
  </r>
  <r>
    <x v="15"/>
    <x v="64"/>
    <x v="1"/>
    <x v="5"/>
    <n v="0"/>
  </r>
  <r>
    <x v="15"/>
    <x v="64"/>
    <x v="1"/>
    <x v="6"/>
    <n v="0"/>
  </r>
  <r>
    <x v="15"/>
    <x v="64"/>
    <x v="1"/>
    <x v="8"/>
    <n v="0"/>
  </r>
  <r>
    <x v="15"/>
    <x v="64"/>
    <x v="1"/>
    <x v="9"/>
    <n v="30125"/>
  </r>
  <r>
    <x v="15"/>
    <x v="64"/>
    <x v="1"/>
    <x v="10"/>
    <n v="0"/>
  </r>
  <r>
    <x v="15"/>
    <x v="64"/>
    <x v="1"/>
    <x v="11"/>
    <n v="23525"/>
  </r>
  <r>
    <x v="15"/>
    <x v="64"/>
    <x v="1"/>
    <x v="12"/>
    <n v="0"/>
  </r>
  <r>
    <x v="15"/>
    <x v="64"/>
    <x v="1"/>
    <x v="13"/>
    <n v="305902"/>
  </r>
  <r>
    <x v="15"/>
    <x v="65"/>
    <x v="0"/>
    <x v="0"/>
    <n v="0"/>
  </r>
  <r>
    <x v="15"/>
    <x v="65"/>
    <x v="0"/>
    <x v="1"/>
    <n v="150135"/>
  </r>
  <r>
    <x v="15"/>
    <x v="65"/>
    <x v="0"/>
    <x v="2"/>
    <n v="2084522"/>
  </r>
  <r>
    <x v="15"/>
    <x v="65"/>
    <x v="0"/>
    <x v="3"/>
    <n v="222109"/>
  </r>
  <r>
    <x v="15"/>
    <x v="65"/>
    <x v="0"/>
    <x v="4"/>
    <n v="59062"/>
  </r>
  <r>
    <x v="15"/>
    <x v="65"/>
    <x v="0"/>
    <x v="5"/>
    <n v="0"/>
  </r>
  <r>
    <x v="15"/>
    <x v="65"/>
    <x v="0"/>
    <x v="6"/>
    <n v="139779"/>
  </r>
  <r>
    <x v="15"/>
    <x v="65"/>
    <x v="0"/>
    <x v="8"/>
    <n v="131011"/>
  </r>
  <r>
    <x v="15"/>
    <x v="65"/>
    <x v="0"/>
    <x v="9"/>
    <n v="205029"/>
  </r>
  <r>
    <x v="15"/>
    <x v="65"/>
    <x v="0"/>
    <x v="10"/>
    <n v="118275"/>
  </r>
  <r>
    <x v="15"/>
    <x v="65"/>
    <x v="0"/>
    <x v="11"/>
    <n v="274500"/>
  </r>
  <r>
    <x v="15"/>
    <x v="65"/>
    <x v="0"/>
    <x v="12"/>
    <n v="3922"/>
  </r>
  <r>
    <x v="15"/>
    <x v="65"/>
    <x v="0"/>
    <x v="13"/>
    <n v="1879124"/>
  </r>
  <r>
    <x v="15"/>
    <x v="65"/>
    <x v="1"/>
    <x v="0"/>
    <n v="0"/>
  </r>
  <r>
    <x v="15"/>
    <x v="65"/>
    <x v="1"/>
    <x v="1"/>
    <n v="150135"/>
  </r>
  <r>
    <x v="15"/>
    <x v="65"/>
    <x v="1"/>
    <x v="2"/>
    <n v="1929986"/>
  </r>
  <r>
    <x v="15"/>
    <x v="65"/>
    <x v="1"/>
    <x v="3"/>
    <n v="222109"/>
  </r>
  <r>
    <x v="15"/>
    <x v="65"/>
    <x v="1"/>
    <x v="4"/>
    <n v="0"/>
  </r>
  <r>
    <x v="15"/>
    <x v="65"/>
    <x v="1"/>
    <x v="5"/>
    <n v="1203"/>
  </r>
  <r>
    <x v="15"/>
    <x v="65"/>
    <x v="1"/>
    <x v="6"/>
    <n v="350289"/>
  </r>
  <r>
    <x v="15"/>
    <x v="65"/>
    <x v="1"/>
    <x v="8"/>
    <n v="131011"/>
  </r>
  <r>
    <x v="15"/>
    <x v="65"/>
    <x v="1"/>
    <x v="9"/>
    <n v="198437"/>
  </r>
  <r>
    <x v="15"/>
    <x v="65"/>
    <x v="1"/>
    <x v="10"/>
    <n v="0"/>
  </r>
  <r>
    <x v="15"/>
    <x v="65"/>
    <x v="1"/>
    <x v="11"/>
    <n v="281671"/>
  </r>
  <r>
    <x v="15"/>
    <x v="65"/>
    <x v="1"/>
    <x v="12"/>
    <n v="0"/>
  </r>
  <r>
    <x v="15"/>
    <x v="65"/>
    <x v="1"/>
    <x v="13"/>
    <n v="2121073"/>
  </r>
  <r>
    <x v="15"/>
    <x v="66"/>
    <x v="0"/>
    <x v="0"/>
    <n v="0"/>
  </r>
  <r>
    <x v="15"/>
    <x v="66"/>
    <x v="0"/>
    <x v="1"/>
    <n v="361"/>
  </r>
  <r>
    <x v="15"/>
    <x v="66"/>
    <x v="0"/>
    <x v="2"/>
    <n v="1523713"/>
  </r>
  <r>
    <x v="15"/>
    <x v="66"/>
    <x v="0"/>
    <x v="3"/>
    <n v="907478"/>
  </r>
  <r>
    <x v="15"/>
    <x v="66"/>
    <x v="0"/>
    <x v="4"/>
    <n v="1200"/>
  </r>
  <r>
    <x v="15"/>
    <x v="66"/>
    <x v="0"/>
    <x v="5"/>
    <n v="78825"/>
  </r>
  <r>
    <x v="15"/>
    <x v="66"/>
    <x v="0"/>
    <x v="6"/>
    <n v="828403"/>
  </r>
  <r>
    <x v="15"/>
    <x v="66"/>
    <x v="0"/>
    <x v="8"/>
    <n v="34920"/>
  </r>
  <r>
    <x v="15"/>
    <x v="66"/>
    <x v="0"/>
    <x v="9"/>
    <n v="250135"/>
  </r>
  <r>
    <x v="15"/>
    <x v="66"/>
    <x v="0"/>
    <x v="10"/>
    <n v="103509"/>
  </r>
  <r>
    <x v="15"/>
    <x v="66"/>
    <x v="0"/>
    <x v="11"/>
    <n v="369710"/>
  </r>
  <r>
    <x v="15"/>
    <x v="66"/>
    <x v="0"/>
    <x v="12"/>
    <n v="23777"/>
  </r>
  <r>
    <x v="15"/>
    <x v="66"/>
    <x v="0"/>
    <x v="13"/>
    <n v="1439015"/>
  </r>
  <r>
    <x v="15"/>
    <x v="66"/>
    <x v="1"/>
    <x v="0"/>
    <n v="0"/>
  </r>
  <r>
    <x v="15"/>
    <x v="66"/>
    <x v="1"/>
    <x v="1"/>
    <n v="49821"/>
  </r>
  <r>
    <x v="15"/>
    <x v="66"/>
    <x v="1"/>
    <x v="2"/>
    <n v="1587192"/>
  </r>
  <r>
    <x v="15"/>
    <x v="66"/>
    <x v="1"/>
    <x v="3"/>
    <n v="243541"/>
  </r>
  <r>
    <x v="15"/>
    <x v="66"/>
    <x v="1"/>
    <x v="4"/>
    <n v="1200"/>
  </r>
  <r>
    <x v="15"/>
    <x v="66"/>
    <x v="1"/>
    <x v="5"/>
    <n v="0"/>
  </r>
  <r>
    <x v="15"/>
    <x v="66"/>
    <x v="1"/>
    <x v="6"/>
    <n v="1279228"/>
  </r>
  <r>
    <x v="15"/>
    <x v="66"/>
    <x v="1"/>
    <x v="8"/>
    <n v="34920"/>
  </r>
  <r>
    <x v="15"/>
    <x v="66"/>
    <x v="1"/>
    <x v="9"/>
    <n v="303957"/>
  </r>
  <r>
    <x v="15"/>
    <x v="66"/>
    <x v="1"/>
    <x v="10"/>
    <n v="0"/>
  </r>
  <r>
    <x v="15"/>
    <x v="66"/>
    <x v="1"/>
    <x v="11"/>
    <n v="432970"/>
  </r>
  <r>
    <x v="15"/>
    <x v="66"/>
    <x v="1"/>
    <x v="12"/>
    <n v="0"/>
  </r>
  <r>
    <x v="15"/>
    <x v="66"/>
    <x v="1"/>
    <x v="13"/>
    <n v="2735791"/>
  </r>
  <r>
    <x v="15"/>
    <x v="67"/>
    <x v="0"/>
    <x v="0"/>
    <n v="0"/>
  </r>
  <r>
    <x v="15"/>
    <x v="67"/>
    <x v="0"/>
    <x v="1"/>
    <n v="36818"/>
  </r>
  <r>
    <x v="15"/>
    <x v="67"/>
    <x v="0"/>
    <x v="2"/>
    <n v="611686"/>
  </r>
  <r>
    <x v="15"/>
    <x v="67"/>
    <x v="0"/>
    <x v="3"/>
    <n v="77898"/>
  </r>
  <r>
    <x v="15"/>
    <x v="67"/>
    <x v="0"/>
    <x v="4"/>
    <n v="0"/>
  </r>
  <r>
    <x v="15"/>
    <x v="67"/>
    <x v="0"/>
    <x v="5"/>
    <n v="220022"/>
  </r>
  <r>
    <x v="15"/>
    <x v="67"/>
    <x v="0"/>
    <x v="6"/>
    <n v="442893"/>
  </r>
  <r>
    <x v="15"/>
    <x v="67"/>
    <x v="0"/>
    <x v="8"/>
    <n v="0"/>
  </r>
  <r>
    <x v="15"/>
    <x v="67"/>
    <x v="0"/>
    <x v="9"/>
    <n v="139155"/>
  </r>
  <r>
    <x v="15"/>
    <x v="67"/>
    <x v="0"/>
    <x v="10"/>
    <n v="60044"/>
  </r>
  <r>
    <x v="15"/>
    <x v="67"/>
    <x v="0"/>
    <x v="11"/>
    <n v="140774"/>
  </r>
  <r>
    <x v="15"/>
    <x v="67"/>
    <x v="0"/>
    <x v="12"/>
    <n v="1321"/>
  </r>
  <r>
    <x v="15"/>
    <x v="67"/>
    <x v="0"/>
    <x v="13"/>
    <n v="662737"/>
  </r>
  <r>
    <x v="15"/>
    <x v="67"/>
    <x v="1"/>
    <x v="0"/>
    <n v="6603"/>
  </r>
  <r>
    <x v="15"/>
    <x v="67"/>
    <x v="1"/>
    <x v="1"/>
    <n v="77358"/>
  </r>
  <r>
    <x v="15"/>
    <x v="67"/>
    <x v="1"/>
    <x v="2"/>
    <n v="589475"/>
  </r>
  <r>
    <x v="15"/>
    <x v="67"/>
    <x v="1"/>
    <x v="3"/>
    <n v="76898"/>
  </r>
  <r>
    <x v="15"/>
    <x v="67"/>
    <x v="1"/>
    <x v="4"/>
    <n v="0"/>
  </r>
  <r>
    <x v="15"/>
    <x v="67"/>
    <x v="1"/>
    <x v="5"/>
    <n v="0"/>
  </r>
  <r>
    <x v="15"/>
    <x v="67"/>
    <x v="1"/>
    <x v="6"/>
    <n v="598346"/>
  </r>
  <r>
    <x v="15"/>
    <x v="67"/>
    <x v="1"/>
    <x v="8"/>
    <n v="0"/>
  </r>
  <r>
    <x v="15"/>
    <x v="67"/>
    <x v="1"/>
    <x v="9"/>
    <n v="131231"/>
  </r>
  <r>
    <x v="15"/>
    <x v="67"/>
    <x v="1"/>
    <x v="10"/>
    <n v="0"/>
  </r>
  <r>
    <x v="15"/>
    <x v="67"/>
    <x v="1"/>
    <x v="11"/>
    <n v="163788"/>
  </r>
  <r>
    <x v="15"/>
    <x v="67"/>
    <x v="1"/>
    <x v="12"/>
    <n v="0"/>
  </r>
  <r>
    <x v="15"/>
    <x v="67"/>
    <x v="1"/>
    <x v="13"/>
    <n v="1072725"/>
  </r>
  <r>
    <x v="15"/>
    <x v="68"/>
    <x v="0"/>
    <x v="0"/>
    <n v="0"/>
  </r>
  <r>
    <x v="15"/>
    <x v="68"/>
    <x v="0"/>
    <x v="1"/>
    <n v="34984"/>
  </r>
  <r>
    <x v="15"/>
    <x v="68"/>
    <x v="0"/>
    <x v="2"/>
    <n v="1053557"/>
  </r>
  <r>
    <x v="15"/>
    <x v="68"/>
    <x v="0"/>
    <x v="3"/>
    <n v="114099"/>
  </r>
  <r>
    <x v="15"/>
    <x v="68"/>
    <x v="0"/>
    <x v="4"/>
    <n v="0"/>
  </r>
  <r>
    <x v="15"/>
    <x v="68"/>
    <x v="0"/>
    <x v="5"/>
    <n v="66108"/>
  </r>
  <r>
    <x v="15"/>
    <x v="68"/>
    <x v="0"/>
    <x v="6"/>
    <n v="2134983"/>
  </r>
  <r>
    <x v="15"/>
    <x v="68"/>
    <x v="0"/>
    <x v="8"/>
    <n v="552233"/>
  </r>
  <r>
    <x v="15"/>
    <x v="68"/>
    <x v="0"/>
    <x v="9"/>
    <n v="343003"/>
  </r>
  <r>
    <x v="15"/>
    <x v="68"/>
    <x v="0"/>
    <x v="10"/>
    <n v="43193"/>
  </r>
  <r>
    <x v="15"/>
    <x v="68"/>
    <x v="0"/>
    <x v="11"/>
    <n v="459373"/>
  </r>
  <r>
    <x v="15"/>
    <x v="68"/>
    <x v="0"/>
    <x v="12"/>
    <n v="154789"/>
  </r>
  <r>
    <x v="15"/>
    <x v="68"/>
    <x v="0"/>
    <x v="13"/>
    <n v="3753548"/>
  </r>
  <r>
    <x v="15"/>
    <x v="68"/>
    <x v="1"/>
    <x v="0"/>
    <n v="0"/>
  </r>
  <r>
    <x v="15"/>
    <x v="68"/>
    <x v="1"/>
    <x v="1"/>
    <n v="34984"/>
  </r>
  <r>
    <x v="15"/>
    <x v="68"/>
    <x v="1"/>
    <x v="2"/>
    <n v="1277970"/>
  </r>
  <r>
    <x v="15"/>
    <x v="68"/>
    <x v="1"/>
    <x v="3"/>
    <n v="114099"/>
  </r>
  <r>
    <x v="15"/>
    <x v="68"/>
    <x v="1"/>
    <x v="4"/>
    <n v="0"/>
  </r>
  <r>
    <x v="15"/>
    <x v="68"/>
    <x v="1"/>
    <x v="5"/>
    <n v="0"/>
  </r>
  <r>
    <x v="15"/>
    <x v="68"/>
    <x v="1"/>
    <x v="6"/>
    <n v="2211017"/>
  </r>
  <r>
    <x v="15"/>
    <x v="68"/>
    <x v="1"/>
    <x v="8"/>
    <n v="552233"/>
  </r>
  <r>
    <x v="15"/>
    <x v="68"/>
    <x v="1"/>
    <x v="9"/>
    <n v="380205"/>
  </r>
  <r>
    <x v="15"/>
    <x v="68"/>
    <x v="1"/>
    <x v="10"/>
    <n v="0"/>
  </r>
  <r>
    <x v="15"/>
    <x v="68"/>
    <x v="1"/>
    <x v="11"/>
    <n v="485249"/>
  </r>
  <r>
    <x v="15"/>
    <x v="68"/>
    <x v="1"/>
    <x v="12"/>
    <n v="0"/>
  </r>
  <r>
    <x v="15"/>
    <x v="68"/>
    <x v="1"/>
    <x v="13"/>
    <n v="3997181"/>
  </r>
  <r>
    <x v="15"/>
    <x v="69"/>
    <x v="0"/>
    <x v="0"/>
    <n v="0"/>
  </r>
  <r>
    <x v="15"/>
    <x v="69"/>
    <x v="0"/>
    <x v="1"/>
    <n v="109426"/>
  </r>
  <r>
    <x v="15"/>
    <x v="69"/>
    <x v="0"/>
    <x v="2"/>
    <n v="1693574"/>
  </r>
  <r>
    <x v="15"/>
    <x v="69"/>
    <x v="0"/>
    <x v="3"/>
    <n v="122143"/>
  </r>
  <r>
    <x v="15"/>
    <x v="69"/>
    <x v="0"/>
    <x v="4"/>
    <n v="49516"/>
  </r>
  <r>
    <x v="15"/>
    <x v="69"/>
    <x v="0"/>
    <x v="5"/>
    <n v="66509"/>
  </r>
  <r>
    <x v="15"/>
    <x v="69"/>
    <x v="0"/>
    <x v="6"/>
    <n v="960619"/>
  </r>
  <r>
    <x v="15"/>
    <x v="69"/>
    <x v="0"/>
    <x v="8"/>
    <n v="407315"/>
  </r>
  <r>
    <x v="15"/>
    <x v="69"/>
    <x v="0"/>
    <x v="9"/>
    <n v="228234"/>
  </r>
  <r>
    <x v="15"/>
    <x v="69"/>
    <x v="0"/>
    <x v="10"/>
    <n v="118390"/>
  </r>
  <r>
    <x v="15"/>
    <x v="69"/>
    <x v="0"/>
    <x v="11"/>
    <n v="332385"/>
  </r>
  <r>
    <x v="15"/>
    <x v="69"/>
    <x v="0"/>
    <x v="12"/>
    <n v="50869"/>
  </r>
  <r>
    <x v="15"/>
    <x v="69"/>
    <x v="0"/>
    <x v="13"/>
    <n v="2750544"/>
  </r>
  <r>
    <x v="15"/>
    <x v="69"/>
    <x v="1"/>
    <x v="0"/>
    <n v="0"/>
  </r>
  <r>
    <x v="15"/>
    <x v="69"/>
    <x v="1"/>
    <x v="1"/>
    <n v="110156"/>
  </r>
  <r>
    <x v="15"/>
    <x v="69"/>
    <x v="1"/>
    <x v="2"/>
    <n v="2432941"/>
  </r>
  <r>
    <x v="15"/>
    <x v="69"/>
    <x v="1"/>
    <x v="3"/>
    <n v="122889"/>
  </r>
  <r>
    <x v="15"/>
    <x v="69"/>
    <x v="1"/>
    <x v="4"/>
    <n v="49516"/>
  </r>
  <r>
    <x v="15"/>
    <x v="69"/>
    <x v="1"/>
    <x v="5"/>
    <n v="0"/>
  </r>
  <r>
    <x v="15"/>
    <x v="69"/>
    <x v="1"/>
    <x v="6"/>
    <n v="1258231"/>
  </r>
  <r>
    <x v="15"/>
    <x v="69"/>
    <x v="1"/>
    <x v="8"/>
    <n v="427829"/>
  </r>
  <r>
    <x v="15"/>
    <x v="69"/>
    <x v="1"/>
    <x v="9"/>
    <n v="296853"/>
  </r>
  <r>
    <x v="15"/>
    <x v="69"/>
    <x v="1"/>
    <x v="10"/>
    <n v="0"/>
  </r>
  <r>
    <x v="15"/>
    <x v="69"/>
    <x v="1"/>
    <x v="11"/>
    <n v="344585"/>
  </r>
  <r>
    <x v="15"/>
    <x v="69"/>
    <x v="1"/>
    <x v="12"/>
    <n v="0"/>
  </r>
  <r>
    <x v="15"/>
    <x v="69"/>
    <x v="1"/>
    <x v="13"/>
    <n v="3884172"/>
  </r>
  <r>
    <x v="15"/>
    <x v="70"/>
    <x v="0"/>
    <x v="0"/>
    <n v="0"/>
  </r>
  <r>
    <x v="15"/>
    <x v="70"/>
    <x v="0"/>
    <x v="1"/>
    <n v="44492"/>
  </r>
  <r>
    <x v="15"/>
    <x v="70"/>
    <x v="0"/>
    <x v="2"/>
    <n v="1053222"/>
  </r>
  <r>
    <x v="15"/>
    <x v="70"/>
    <x v="0"/>
    <x v="3"/>
    <n v="36160"/>
  </r>
  <r>
    <x v="15"/>
    <x v="70"/>
    <x v="0"/>
    <x v="4"/>
    <n v="0"/>
  </r>
  <r>
    <x v="15"/>
    <x v="70"/>
    <x v="0"/>
    <x v="5"/>
    <n v="90031"/>
  </r>
  <r>
    <x v="15"/>
    <x v="70"/>
    <x v="0"/>
    <x v="6"/>
    <n v="634710"/>
  </r>
  <r>
    <x v="15"/>
    <x v="70"/>
    <x v="0"/>
    <x v="8"/>
    <n v="0"/>
  </r>
  <r>
    <x v="15"/>
    <x v="70"/>
    <x v="0"/>
    <x v="9"/>
    <n v="78067"/>
  </r>
  <r>
    <x v="15"/>
    <x v="70"/>
    <x v="0"/>
    <x v="10"/>
    <n v="512267"/>
  </r>
  <r>
    <x v="15"/>
    <x v="70"/>
    <x v="0"/>
    <x v="11"/>
    <n v="180351"/>
  </r>
  <r>
    <x v="15"/>
    <x v="70"/>
    <x v="0"/>
    <x v="12"/>
    <n v="0"/>
  </r>
  <r>
    <x v="15"/>
    <x v="70"/>
    <x v="0"/>
    <x v="13"/>
    <n v="1107266"/>
  </r>
  <r>
    <x v="15"/>
    <x v="70"/>
    <x v="1"/>
    <x v="0"/>
    <n v="0"/>
  </r>
  <r>
    <x v="15"/>
    <x v="70"/>
    <x v="1"/>
    <x v="1"/>
    <n v="50448"/>
  </r>
  <r>
    <x v="15"/>
    <x v="70"/>
    <x v="1"/>
    <x v="2"/>
    <n v="633648"/>
  </r>
  <r>
    <x v="15"/>
    <x v="70"/>
    <x v="1"/>
    <x v="3"/>
    <n v="36160"/>
  </r>
  <r>
    <x v="15"/>
    <x v="70"/>
    <x v="1"/>
    <x v="4"/>
    <n v="0"/>
  </r>
  <r>
    <x v="15"/>
    <x v="70"/>
    <x v="1"/>
    <x v="5"/>
    <n v="0"/>
  </r>
  <r>
    <x v="15"/>
    <x v="70"/>
    <x v="1"/>
    <x v="6"/>
    <n v="794961"/>
  </r>
  <r>
    <x v="15"/>
    <x v="70"/>
    <x v="1"/>
    <x v="8"/>
    <n v="0"/>
  </r>
  <r>
    <x v="15"/>
    <x v="70"/>
    <x v="1"/>
    <x v="9"/>
    <n v="83336"/>
  </r>
  <r>
    <x v="15"/>
    <x v="70"/>
    <x v="1"/>
    <x v="10"/>
    <n v="0"/>
  </r>
  <r>
    <x v="15"/>
    <x v="70"/>
    <x v="1"/>
    <x v="11"/>
    <n v="239457"/>
  </r>
  <r>
    <x v="15"/>
    <x v="70"/>
    <x v="1"/>
    <x v="12"/>
    <n v="0"/>
  </r>
  <r>
    <x v="15"/>
    <x v="70"/>
    <x v="1"/>
    <x v="13"/>
    <n v="1498122"/>
  </r>
  <r>
    <x v="15"/>
    <x v="71"/>
    <x v="0"/>
    <x v="0"/>
    <n v="0"/>
  </r>
  <r>
    <x v="15"/>
    <x v="71"/>
    <x v="0"/>
    <x v="1"/>
    <n v="617"/>
  </r>
  <r>
    <x v="15"/>
    <x v="71"/>
    <x v="0"/>
    <x v="2"/>
    <n v="643794"/>
  </r>
  <r>
    <x v="15"/>
    <x v="71"/>
    <x v="0"/>
    <x v="3"/>
    <n v="114409"/>
  </r>
  <r>
    <x v="15"/>
    <x v="71"/>
    <x v="0"/>
    <x v="4"/>
    <n v="0"/>
  </r>
  <r>
    <x v="15"/>
    <x v="71"/>
    <x v="0"/>
    <x v="5"/>
    <n v="138873"/>
  </r>
  <r>
    <x v="15"/>
    <x v="71"/>
    <x v="0"/>
    <x v="6"/>
    <n v="0"/>
  </r>
  <r>
    <x v="15"/>
    <x v="71"/>
    <x v="0"/>
    <x v="8"/>
    <n v="0"/>
  </r>
  <r>
    <x v="15"/>
    <x v="71"/>
    <x v="0"/>
    <x v="9"/>
    <n v="69602"/>
  </r>
  <r>
    <x v="15"/>
    <x v="71"/>
    <x v="0"/>
    <x v="10"/>
    <n v="4216"/>
  </r>
  <r>
    <x v="15"/>
    <x v="71"/>
    <x v="0"/>
    <x v="11"/>
    <n v="104121"/>
  </r>
  <r>
    <x v="15"/>
    <x v="71"/>
    <x v="0"/>
    <x v="12"/>
    <n v="35701"/>
  </r>
  <r>
    <x v="15"/>
    <x v="71"/>
    <x v="0"/>
    <x v="13"/>
    <n v="455899"/>
  </r>
  <r>
    <x v="15"/>
    <x v="71"/>
    <x v="1"/>
    <x v="0"/>
    <n v="0"/>
  </r>
  <r>
    <x v="15"/>
    <x v="71"/>
    <x v="1"/>
    <x v="1"/>
    <n v="3813"/>
  </r>
  <r>
    <x v="15"/>
    <x v="71"/>
    <x v="1"/>
    <x v="2"/>
    <n v="637639"/>
  </r>
  <r>
    <x v="15"/>
    <x v="71"/>
    <x v="1"/>
    <x v="3"/>
    <n v="64409"/>
  </r>
  <r>
    <x v="15"/>
    <x v="71"/>
    <x v="1"/>
    <x v="4"/>
    <n v="0"/>
  </r>
  <r>
    <x v="15"/>
    <x v="71"/>
    <x v="1"/>
    <x v="5"/>
    <n v="1544"/>
  </r>
  <r>
    <x v="15"/>
    <x v="71"/>
    <x v="1"/>
    <x v="6"/>
    <n v="68040"/>
  </r>
  <r>
    <x v="15"/>
    <x v="71"/>
    <x v="1"/>
    <x v="8"/>
    <n v="0"/>
  </r>
  <r>
    <x v="15"/>
    <x v="71"/>
    <x v="1"/>
    <x v="9"/>
    <n v="64073"/>
  </r>
  <r>
    <x v="15"/>
    <x v="71"/>
    <x v="1"/>
    <x v="10"/>
    <n v="0"/>
  </r>
  <r>
    <x v="15"/>
    <x v="71"/>
    <x v="1"/>
    <x v="11"/>
    <n v="110314"/>
  </r>
  <r>
    <x v="15"/>
    <x v="71"/>
    <x v="1"/>
    <x v="12"/>
    <n v="0"/>
  </r>
  <r>
    <x v="15"/>
    <x v="71"/>
    <x v="1"/>
    <x v="13"/>
    <n v="682154"/>
  </r>
  <r>
    <x v="15"/>
    <x v="72"/>
    <x v="0"/>
    <x v="0"/>
    <n v="0"/>
  </r>
  <r>
    <x v="15"/>
    <x v="72"/>
    <x v="0"/>
    <x v="1"/>
    <n v="178115"/>
  </r>
  <r>
    <x v="15"/>
    <x v="72"/>
    <x v="0"/>
    <x v="2"/>
    <n v="848097"/>
  </r>
  <r>
    <x v="15"/>
    <x v="72"/>
    <x v="0"/>
    <x v="3"/>
    <n v="96465"/>
  </r>
  <r>
    <x v="15"/>
    <x v="72"/>
    <x v="0"/>
    <x v="4"/>
    <n v="3122"/>
  </r>
  <r>
    <x v="15"/>
    <x v="72"/>
    <x v="0"/>
    <x v="5"/>
    <n v="155915"/>
  </r>
  <r>
    <x v="15"/>
    <x v="72"/>
    <x v="0"/>
    <x v="6"/>
    <n v="295225"/>
  </r>
  <r>
    <x v="15"/>
    <x v="72"/>
    <x v="0"/>
    <x v="8"/>
    <n v="0"/>
  </r>
  <r>
    <x v="15"/>
    <x v="72"/>
    <x v="0"/>
    <x v="9"/>
    <n v="140054"/>
  </r>
  <r>
    <x v="15"/>
    <x v="72"/>
    <x v="0"/>
    <x v="10"/>
    <n v="80905"/>
  </r>
  <r>
    <x v="15"/>
    <x v="72"/>
    <x v="0"/>
    <x v="11"/>
    <n v="188378"/>
  </r>
  <r>
    <x v="15"/>
    <x v="72"/>
    <x v="0"/>
    <x v="12"/>
    <n v="67454"/>
  </r>
  <r>
    <x v="15"/>
    <x v="72"/>
    <x v="0"/>
    <x v="13"/>
    <n v="744578"/>
  </r>
  <r>
    <x v="15"/>
    <x v="72"/>
    <x v="1"/>
    <x v="0"/>
    <n v="0"/>
  </r>
  <r>
    <x v="15"/>
    <x v="72"/>
    <x v="1"/>
    <x v="1"/>
    <n v="219100"/>
  </r>
  <r>
    <x v="15"/>
    <x v="72"/>
    <x v="1"/>
    <x v="2"/>
    <n v="1019092"/>
  </r>
  <r>
    <x v="15"/>
    <x v="72"/>
    <x v="1"/>
    <x v="3"/>
    <n v="96465"/>
  </r>
  <r>
    <x v="15"/>
    <x v="72"/>
    <x v="1"/>
    <x v="4"/>
    <n v="3122"/>
  </r>
  <r>
    <x v="15"/>
    <x v="72"/>
    <x v="1"/>
    <x v="5"/>
    <n v="14879"/>
  </r>
  <r>
    <x v="15"/>
    <x v="72"/>
    <x v="1"/>
    <x v="6"/>
    <n v="356658"/>
  </r>
  <r>
    <x v="15"/>
    <x v="72"/>
    <x v="1"/>
    <x v="8"/>
    <n v="0"/>
  </r>
  <r>
    <x v="15"/>
    <x v="72"/>
    <x v="1"/>
    <x v="9"/>
    <n v="141967"/>
  </r>
  <r>
    <x v="15"/>
    <x v="72"/>
    <x v="1"/>
    <x v="10"/>
    <n v="0"/>
  </r>
  <r>
    <x v="15"/>
    <x v="72"/>
    <x v="1"/>
    <x v="11"/>
    <n v="210955"/>
  </r>
  <r>
    <x v="15"/>
    <x v="72"/>
    <x v="1"/>
    <x v="12"/>
    <n v="0"/>
  </r>
  <r>
    <x v="15"/>
    <x v="72"/>
    <x v="1"/>
    <x v="13"/>
    <n v="1111172"/>
  </r>
  <r>
    <x v="15"/>
    <x v="73"/>
    <x v="0"/>
    <x v="0"/>
    <n v="0"/>
  </r>
  <r>
    <x v="15"/>
    <x v="73"/>
    <x v="0"/>
    <x v="1"/>
    <n v="119688"/>
  </r>
  <r>
    <x v="15"/>
    <x v="73"/>
    <x v="0"/>
    <x v="2"/>
    <n v="743425"/>
  </r>
  <r>
    <x v="15"/>
    <x v="73"/>
    <x v="0"/>
    <x v="3"/>
    <n v="28393"/>
  </r>
  <r>
    <x v="15"/>
    <x v="73"/>
    <x v="0"/>
    <x v="4"/>
    <n v="0"/>
  </r>
  <r>
    <x v="15"/>
    <x v="73"/>
    <x v="0"/>
    <x v="5"/>
    <n v="101565"/>
  </r>
  <r>
    <x v="15"/>
    <x v="73"/>
    <x v="0"/>
    <x v="6"/>
    <n v="4281"/>
  </r>
  <r>
    <x v="15"/>
    <x v="73"/>
    <x v="0"/>
    <x v="8"/>
    <n v="0"/>
  </r>
  <r>
    <x v="15"/>
    <x v="73"/>
    <x v="0"/>
    <x v="9"/>
    <n v="147580"/>
  </r>
  <r>
    <x v="15"/>
    <x v="73"/>
    <x v="0"/>
    <x v="10"/>
    <n v="14819"/>
  </r>
  <r>
    <x v="15"/>
    <x v="73"/>
    <x v="0"/>
    <x v="11"/>
    <n v="74215"/>
  </r>
  <r>
    <x v="15"/>
    <x v="73"/>
    <x v="0"/>
    <x v="12"/>
    <n v="0"/>
  </r>
  <r>
    <x v="15"/>
    <x v="73"/>
    <x v="0"/>
    <x v="13"/>
    <n v="409876"/>
  </r>
  <r>
    <x v="15"/>
    <x v="73"/>
    <x v="1"/>
    <x v="0"/>
    <n v="0"/>
  </r>
  <r>
    <x v="15"/>
    <x v="73"/>
    <x v="1"/>
    <x v="1"/>
    <n v="119688"/>
  </r>
  <r>
    <x v="15"/>
    <x v="73"/>
    <x v="1"/>
    <x v="2"/>
    <n v="638903"/>
  </r>
  <r>
    <x v="15"/>
    <x v="73"/>
    <x v="1"/>
    <x v="3"/>
    <n v="28393"/>
  </r>
  <r>
    <x v="15"/>
    <x v="73"/>
    <x v="1"/>
    <x v="4"/>
    <n v="0"/>
  </r>
  <r>
    <x v="15"/>
    <x v="73"/>
    <x v="1"/>
    <x v="5"/>
    <n v="0"/>
  </r>
  <r>
    <x v="15"/>
    <x v="73"/>
    <x v="1"/>
    <x v="6"/>
    <n v="36064"/>
  </r>
  <r>
    <x v="15"/>
    <x v="73"/>
    <x v="1"/>
    <x v="8"/>
    <n v="0"/>
  </r>
  <r>
    <x v="15"/>
    <x v="73"/>
    <x v="1"/>
    <x v="9"/>
    <n v="138366"/>
  </r>
  <r>
    <x v="15"/>
    <x v="73"/>
    <x v="1"/>
    <x v="10"/>
    <n v="0"/>
  </r>
  <r>
    <x v="15"/>
    <x v="73"/>
    <x v="1"/>
    <x v="11"/>
    <n v="75278"/>
  </r>
  <r>
    <x v="15"/>
    <x v="73"/>
    <x v="1"/>
    <x v="12"/>
    <n v="0"/>
  </r>
  <r>
    <x v="15"/>
    <x v="73"/>
    <x v="1"/>
    <x v="13"/>
    <n v="463798"/>
  </r>
  <r>
    <x v="16"/>
    <x v="0"/>
    <x v="0"/>
    <x v="0"/>
    <n v="0"/>
  </r>
  <r>
    <x v="16"/>
    <x v="0"/>
    <x v="0"/>
    <x v="1"/>
    <n v="10040333.800000001"/>
  </r>
  <r>
    <x v="16"/>
    <x v="0"/>
    <x v="0"/>
    <x v="2"/>
    <n v="96308089.5"/>
  </r>
  <r>
    <x v="16"/>
    <x v="0"/>
    <x v="0"/>
    <x v="3"/>
    <n v="10286737.4"/>
  </r>
  <r>
    <x v="16"/>
    <x v="0"/>
    <x v="0"/>
    <x v="4"/>
    <n v="4677360.8"/>
  </r>
  <r>
    <x v="16"/>
    <x v="0"/>
    <x v="0"/>
    <x v="5"/>
    <n v="19558547.100000001"/>
  </r>
  <r>
    <x v="16"/>
    <x v="0"/>
    <x v="0"/>
    <x v="6"/>
    <n v="52396223.699999996"/>
  </r>
  <r>
    <x v="16"/>
    <x v="0"/>
    <x v="0"/>
    <x v="8"/>
    <n v="35642169"/>
  </r>
  <r>
    <x v="16"/>
    <x v="0"/>
    <x v="0"/>
    <x v="9"/>
    <n v="14265686.1"/>
  </r>
  <r>
    <x v="16"/>
    <x v="0"/>
    <x v="0"/>
    <x v="10"/>
    <n v="344157.9"/>
  </r>
  <r>
    <x v="16"/>
    <x v="0"/>
    <x v="0"/>
    <x v="11"/>
    <n v="19557754.5"/>
  </r>
  <r>
    <x v="16"/>
    <x v="0"/>
    <x v="0"/>
    <x v="12"/>
    <n v="551394.1"/>
  </r>
  <r>
    <x v="16"/>
    <x v="0"/>
    <x v="0"/>
    <x v="13"/>
    <n v="145282807.79999998"/>
  </r>
  <r>
    <x v="16"/>
    <x v="0"/>
    <x v="1"/>
    <x v="0"/>
    <n v="13991979.9"/>
  </r>
  <r>
    <x v="16"/>
    <x v="0"/>
    <x v="1"/>
    <x v="1"/>
    <n v="25976122"/>
  </r>
  <r>
    <x v="16"/>
    <x v="0"/>
    <x v="1"/>
    <x v="2"/>
    <n v="317187465.30000001"/>
  </r>
  <r>
    <x v="16"/>
    <x v="0"/>
    <x v="1"/>
    <x v="3"/>
    <n v="8064362.2000000002"/>
  </r>
  <r>
    <x v="16"/>
    <x v="0"/>
    <x v="1"/>
    <x v="4"/>
    <n v="5245617.2"/>
  </r>
  <r>
    <x v="16"/>
    <x v="0"/>
    <x v="1"/>
    <x v="5"/>
    <n v="14999900.300000001"/>
  </r>
  <r>
    <x v="16"/>
    <x v="0"/>
    <x v="1"/>
    <x v="6"/>
    <n v="223021310.39999998"/>
  </r>
  <r>
    <x v="16"/>
    <x v="0"/>
    <x v="1"/>
    <x v="8"/>
    <n v="36324573.200000003"/>
  </r>
  <r>
    <x v="16"/>
    <x v="0"/>
    <x v="1"/>
    <x v="9"/>
    <n v="31427922.799999997"/>
  </r>
  <r>
    <x v="16"/>
    <x v="0"/>
    <x v="1"/>
    <x v="10"/>
    <n v="0"/>
  </r>
  <r>
    <x v="16"/>
    <x v="0"/>
    <x v="1"/>
    <x v="11"/>
    <n v="51048926.700000003"/>
  </r>
  <r>
    <x v="16"/>
    <x v="0"/>
    <x v="1"/>
    <x v="12"/>
    <n v="0"/>
  </r>
  <r>
    <x v="16"/>
    <x v="0"/>
    <x v="1"/>
    <x v="13"/>
    <n v="555860331"/>
  </r>
  <r>
    <x v="16"/>
    <x v="1"/>
    <x v="0"/>
    <x v="0"/>
    <n v="105881"/>
  </r>
  <r>
    <x v="16"/>
    <x v="1"/>
    <x v="0"/>
    <x v="1"/>
    <n v="112018"/>
  </r>
  <r>
    <x v="16"/>
    <x v="1"/>
    <x v="0"/>
    <x v="2"/>
    <n v="18475821"/>
  </r>
  <r>
    <x v="16"/>
    <x v="1"/>
    <x v="0"/>
    <x v="3"/>
    <n v="2469759"/>
  </r>
  <r>
    <x v="16"/>
    <x v="1"/>
    <x v="0"/>
    <x v="4"/>
    <n v="2787110"/>
  </r>
  <r>
    <x v="16"/>
    <x v="1"/>
    <x v="0"/>
    <x v="5"/>
    <n v="2453649"/>
  </r>
  <r>
    <x v="16"/>
    <x v="1"/>
    <x v="0"/>
    <x v="6"/>
    <n v="21085853"/>
  </r>
  <r>
    <x v="16"/>
    <x v="1"/>
    <x v="0"/>
    <x v="8"/>
    <n v="8655004"/>
  </r>
  <r>
    <x v="16"/>
    <x v="1"/>
    <x v="0"/>
    <x v="9"/>
    <n v="3728016"/>
  </r>
  <r>
    <x v="16"/>
    <x v="1"/>
    <x v="0"/>
    <x v="10"/>
    <n v="0"/>
  </r>
  <r>
    <x v="16"/>
    <x v="1"/>
    <x v="0"/>
    <x v="11"/>
    <n v="8675899"/>
  </r>
  <r>
    <x v="16"/>
    <x v="1"/>
    <x v="0"/>
    <x v="12"/>
    <n v="35271"/>
  </r>
  <r>
    <x v="16"/>
    <x v="1"/>
    <x v="0"/>
    <x v="13"/>
    <n v="45483177"/>
  </r>
  <r>
    <x v="16"/>
    <x v="1"/>
    <x v="1"/>
    <x v="0"/>
    <n v="105881"/>
  </r>
  <r>
    <x v="16"/>
    <x v="1"/>
    <x v="1"/>
    <x v="1"/>
    <n v="148633"/>
  </r>
  <r>
    <x v="16"/>
    <x v="1"/>
    <x v="1"/>
    <x v="2"/>
    <n v="27405395"/>
  </r>
  <r>
    <x v="16"/>
    <x v="1"/>
    <x v="1"/>
    <x v="3"/>
    <n v="949842"/>
  </r>
  <r>
    <x v="16"/>
    <x v="1"/>
    <x v="1"/>
    <x v="4"/>
    <n v="2802106"/>
  </r>
  <r>
    <x v="16"/>
    <x v="1"/>
    <x v="1"/>
    <x v="5"/>
    <n v="0"/>
  </r>
  <r>
    <x v="16"/>
    <x v="1"/>
    <x v="1"/>
    <x v="6"/>
    <n v="26988192"/>
  </r>
  <r>
    <x v="16"/>
    <x v="1"/>
    <x v="1"/>
    <x v="8"/>
    <n v="8655004"/>
  </r>
  <r>
    <x v="16"/>
    <x v="1"/>
    <x v="1"/>
    <x v="9"/>
    <n v="3630327"/>
  </r>
  <r>
    <x v="16"/>
    <x v="1"/>
    <x v="1"/>
    <x v="10"/>
    <n v="0"/>
  </r>
  <r>
    <x v="16"/>
    <x v="1"/>
    <x v="1"/>
    <x v="11"/>
    <n v="9006843"/>
  </r>
  <r>
    <x v="16"/>
    <x v="1"/>
    <x v="1"/>
    <x v="12"/>
    <n v="0"/>
  </r>
  <r>
    <x v="16"/>
    <x v="1"/>
    <x v="1"/>
    <x v="13"/>
    <n v="64630407"/>
  </r>
  <r>
    <x v="16"/>
    <x v="2"/>
    <x v="0"/>
    <x v="0"/>
    <n v="0"/>
  </r>
  <r>
    <x v="16"/>
    <x v="2"/>
    <x v="0"/>
    <x v="1"/>
    <n v="317447"/>
  </r>
  <r>
    <x v="16"/>
    <x v="2"/>
    <x v="0"/>
    <x v="2"/>
    <n v="4368131"/>
  </r>
  <r>
    <x v="16"/>
    <x v="2"/>
    <x v="0"/>
    <x v="3"/>
    <n v="255472"/>
  </r>
  <r>
    <x v="16"/>
    <x v="2"/>
    <x v="0"/>
    <x v="4"/>
    <n v="433701"/>
  </r>
  <r>
    <x v="16"/>
    <x v="2"/>
    <x v="0"/>
    <x v="5"/>
    <n v="781147"/>
  </r>
  <r>
    <x v="16"/>
    <x v="2"/>
    <x v="0"/>
    <x v="6"/>
    <n v="1265752"/>
  </r>
  <r>
    <x v="16"/>
    <x v="2"/>
    <x v="0"/>
    <x v="8"/>
    <n v="1392548"/>
  </r>
  <r>
    <x v="16"/>
    <x v="2"/>
    <x v="0"/>
    <x v="9"/>
    <n v="461283"/>
  </r>
  <r>
    <x v="16"/>
    <x v="2"/>
    <x v="0"/>
    <x v="10"/>
    <n v="350768"/>
  </r>
  <r>
    <x v="16"/>
    <x v="2"/>
    <x v="0"/>
    <x v="11"/>
    <n v="529819"/>
  </r>
  <r>
    <x v="16"/>
    <x v="2"/>
    <x v="0"/>
    <x v="12"/>
    <n v="74828"/>
  </r>
  <r>
    <x v="16"/>
    <x v="2"/>
    <x v="0"/>
    <x v="13"/>
    <n v="5031260"/>
  </r>
  <r>
    <x v="16"/>
    <x v="2"/>
    <x v="1"/>
    <x v="0"/>
    <n v="0"/>
  </r>
  <r>
    <x v="16"/>
    <x v="2"/>
    <x v="1"/>
    <x v="1"/>
    <n v="332917"/>
  </r>
  <r>
    <x v="16"/>
    <x v="2"/>
    <x v="1"/>
    <x v="2"/>
    <n v="4407959"/>
  </r>
  <r>
    <x v="16"/>
    <x v="2"/>
    <x v="1"/>
    <x v="3"/>
    <n v="254327"/>
  </r>
  <r>
    <x v="16"/>
    <x v="2"/>
    <x v="1"/>
    <x v="4"/>
    <n v="433701"/>
  </r>
  <r>
    <x v="16"/>
    <x v="2"/>
    <x v="1"/>
    <x v="5"/>
    <n v="47998"/>
  </r>
  <r>
    <x v="16"/>
    <x v="2"/>
    <x v="1"/>
    <x v="6"/>
    <n v="2834645"/>
  </r>
  <r>
    <x v="16"/>
    <x v="2"/>
    <x v="1"/>
    <x v="8"/>
    <n v="1467082"/>
  </r>
  <r>
    <x v="16"/>
    <x v="2"/>
    <x v="1"/>
    <x v="9"/>
    <n v="456575"/>
  </r>
  <r>
    <x v="16"/>
    <x v="2"/>
    <x v="1"/>
    <x v="10"/>
    <n v="0"/>
  </r>
  <r>
    <x v="16"/>
    <x v="2"/>
    <x v="1"/>
    <x v="11"/>
    <n v="547618"/>
  </r>
  <r>
    <x v="16"/>
    <x v="2"/>
    <x v="1"/>
    <x v="12"/>
    <n v="0"/>
  </r>
  <r>
    <x v="16"/>
    <x v="2"/>
    <x v="1"/>
    <x v="13"/>
    <n v="7731786"/>
  </r>
  <r>
    <x v="16"/>
    <x v="3"/>
    <x v="0"/>
    <x v="0"/>
    <n v="0"/>
  </r>
  <r>
    <x v="16"/>
    <x v="3"/>
    <x v="0"/>
    <x v="1"/>
    <n v="21764"/>
  </r>
  <r>
    <x v="16"/>
    <x v="3"/>
    <x v="0"/>
    <x v="2"/>
    <n v="15462963"/>
  </r>
  <r>
    <x v="16"/>
    <x v="3"/>
    <x v="0"/>
    <x v="3"/>
    <n v="503705"/>
  </r>
  <r>
    <x v="16"/>
    <x v="3"/>
    <x v="0"/>
    <x v="4"/>
    <n v="0"/>
  </r>
  <r>
    <x v="16"/>
    <x v="3"/>
    <x v="0"/>
    <x v="5"/>
    <n v="2262820"/>
  </r>
  <r>
    <x v="16"/>
    <x v="3"/>
    <x v="0"/>
    <x v="6"/>
    <n v="8454998"/>
  </r>
  <r>
    <x v="16"/>
    <x v="3"/>
    <x v="0"/>
    <x v="8"/>
    <n v="2264382"/>
  </r>
  <r>
    <x v="16"/>
    <x v="3"/>
    <x v="0"/>
    <x v="9"/>
    <n v="1904660"/>
  </r>
  <r>
    <x v="16"/>
    <x v="3"/>
    <x v="0"/>
    <x v="10"/>
    <n v="1086304"/>
  </r>
  <r>
    <x v="16"/>
    <x v="3"/>
    <x v="0"/>
    <x v="11"/>
    <n v="2502859"/>
  </r>
  <r>
    <x v="16"/>
    <x v="3"/>
    <x v="0"/>
    <x v="12"/>
    <n v="158441"/>
  </r>
  <r>
    <x v="16"/>
    <x v="3"/>
    <x v="0"/>
    <x v="13"/>
    <n v="23064390"/>
  </r>
  <r>
    <x v="16"/>
    <x v="3"/>
    <x v="1"/>
    <x v="0"/>
    <n v="0"/>
  </r>
  <r>
    <x v="16"/>
    <x v="3"/>
    <x v="1"/>
    <x v="1"/>
    <n v="21764"/>
  </r>
  <r>
    <x v="16"/>
    <x v="3"/>
    <x v="1"/>
    <x v="2"/>
    <n v="17259329"/>
  </r>
  <r>
    <x v="16"/>
    <x v="3"/>
    <x v="1"/>
    <x v="3"/>
    <n v="499705"/>
  </r>
  <r>
    <x v="16"/>
    <x v="3"/>
    <x v="1"/>
    <x v="4"/>
    <n v="1401105"/>
  </r>
  <r>
    <x v="16"/>
    <x v="3"/>
    <x v="1"/>
    <x v="5"/>
    <n v="1041590"/>
  </r>
  <r>
    <x v="16"/>
    <x v="3"/>
    <x v="1"/>
    <x v="6"/>
    <n v="9405927"/>
  </r>
  <r>
    <x v="16"/>
    <x v="3"/>
    <x v="1"/>
    <x v="8"/>
    <n v="2264382"/>
  </r>
  <r>
    <x v="16"/>
    <x v="3"/>
    <x v="1"/>
    <x v="9"/>
    <n v="1815597"/>
  </r>
  <r>
    <x v="16"/>
    <x v="3"/>
    <x v="1"/>
    <x v="10"/>
    <n v="0"/>
  </r>
  <r>
    <x v="16"/>
    <x v="3"/>
    <x v="1"/>
    <x v="11"/>
    <n v="2523247"/>
  </r>
  <r>
    <x v="16"/>
    <x v="3"/>
    <x v="1"/>
    <x v="12"/>
    <n v="0"/>
  </r>
  <r>
    <x v="16"/>
    <x v="3"/>
    <x v="1"/>
    <x v="13"/>
    <n v="26673124"/>
  </r>
  <r>
    <x v="16"/>
    <x v="4"/>
    <x v="0"/>
    <x v="0"/>
    <n v="63087"/>
  </r>
  <r>
    <x v="16"/>
    <x v="4"/>
    <x v="0"/>
    <x v="1"/>
    <n v="23213"/>
  </r>
  <r>
    <x v="16"/>
    <x v="4"/>
    <x v="0"/>
    <x v="2"/>
    <n v="6590921"/>
  </r>
  <r>
    <x v="16"/>
    <x v="4"/>
    <x v="0"/>
    <x v="3"/>
    <n v="1675090"/>
  </r>
  <r>
    <x v="16"/>
    <x v="4"/>
    <x v="0"/>
    <x v="4"/>
    <n v="42445"/>
  </r>
  <r>
    <x v="16"/>
    <x v="4"/>
    <x v="0"/>
    <x v="5"/>
    <n v="1848861"/>
  </r>
  <r>
    <x v="16"/>
    <x v="4"/>
    <x v="0"/>
    <x v="6"/>
    <n v="20884200"/>
  </r>
  <r>
    <x v="16"/>
    <x v="4"/>
    <x v="0"/>
    <x v="8"/>
    <n v="12310710"/>
  </r>
  <r>
    <x v="16"/>
    <x v="4"/>
    <x v="0"/>
    <x v="9"/>
    <n v="2853584"/>
  </r>
  <r>
    <x v="16"/>
    <x v="4"/>
    <x v="0"/>
    <x v="10"/>
    <n v="231526"/>
  </r>
  <r>
    <x v="16"/>
    <x v="4"/>
    <x v="0"/>
    <x v="11"/>
    <n v="4097323"/>
  </r>
  <r>
    <x v="16"/>
    <x v="4"/>
    <x v="0"/>
    <x v="12"/>
    <n v="1681311"/>
  </r>
  <r>
    <x v="16"/>
    <x v="4"/>
    <x v="0"/>
    <x v="13"/>
    <n v="38952833"/>
  </r>
  <r>
    <x v="16"/>
    <x v="4"/>
    <x v="1"/>
    <x v="0"/>
    <n v="63087"/>
  </r>
  <r>
    <x v="16"/>
    <x v="4"/>
    <x v="1"/>
    <x v="1"/>
    <n v="151447"/>
  </r>
  <r>
    <x v="16"/>
    <x v="4"/>
    <x v="1"/>
    <x v="2"/>
    <n v="12779584"/>
  </r>
  <r>
    <x v="16"/>
    <x v="4"/>
    <x v="1"/>
    <x v="3"/>
    <n v="1010940"/>
  </r>
  <r>
    <x v="16"/>
    <x v="4"/>
    <x v="1"/>
    <x v="4"/>
    <n v="42445"/>
  </r>
  <r>
    <x v="16"/>
    <x v="4"/>
    <x v="1"/>
    <x v="5"/>
    <n v="1911018"/>
  </r>
  <r>
    <x v="16"/>
    <x v="4"/>
    <x v="1"/>
    <x v="6"/>
    <n v="25976203"/>
  </r>
  <r>
    <x v="16"/>
    <x v="4"/>
    <x v="1"/>
    <x v="8"/>
    <n v="12516329"/>
  </r>
  <r>
    <x v="16"/>
    <x v="4"/>
    <x v="1"/>
    <x v="9"/>
    <n v="2995157"/>
  </r>
  <r>
    <x v="16"/>
    <x v="4"/>
    <x v="1"/>
    <x v="10"/>
    <n v="0"/>
  </r>
  <r>
    <x v="16"/>
    <x v="4"/>
    <x v="1"/>
    <x v="11"/>
    <n v="4635429"/>
  </r>
  <r>
    <x v="16"/>
    <x v="4"/>
    <x v="1"/>
    <x v="12"/>
    <n v="0"/>
  </r>
  <r>
    <x v="16"/>
    <x v="4"/>
    <x v="1"/>
    <x v="13"/>
    <n v="49859625"/>
  </r>
  <r>
    <x v="16"/>
    <x v="6"/>
    <x v="0"/>
    <x v="0"/>
    <n v="0"/>
  </r>
  <r>
    <x v="16"/>
    <x v="6"/>
    <x v="0"/>
    <x v="1"/>
    <n v="182137"/>
  </r>
  <r>
    <x v="16"/>
    <x v="6"/>
    <x v="0"/>
    <x v="2"/>
    <n v="5654612"/>
  </r>
  <r>
    <x v="16"/>
    <x v="6"/>
    <x v="0"/>
    <x v="3"/>
    <n v="264583"/>
  </r>
  <r>
    <x v="16"/>
    <x v="6"/>
    <x v="0"/>
    <x v="4"/>
    <n v="43849"/>
  </r>
  <r>
    <x v="16"/>
    <x v="6"/>
    <x v="0"/>
    <x v="5"/>
    <n v="1220569"/>
  </r>
  <r>
    <x v="16"/>
    <x v="6"/>
    <x v="0"/>
    <x v="6"/>
    <n v="7144502"/>
  </r>
  <r>
    <x v="16"/>
    <x v="6"/>
    <x v="0"/>
    <x v="8"/>
    <n v="1625088"/>
  </r>
  <r>
    <x v="16"/>
    <x v="6"/>
    <x v="0"/>
    <x v="9"/>
    <n v="1099128"/>
  </r>
  <r>
    <x v="16"/>
    <x v="6"/>
    <x v="0"/>
    <x v="10"/>
    <n v="0"/>
  </r>
  <r>
    <x v="16"/>
    <x v="6"/>
    <x v="0"/>
    <x v="11"/>
    <n v="2048786"/>
  </r>
  <r>
    <x v="16"/>
    <x v="6"/>
    <x v="0"/>
    <x v="12"/>
    <n v="625893"/>
  </r>
  <r>
    <x v="16"/>
    <x v="6"/>
    <x v="0"/>
    <x v="13"/>
    <n v="14288615"/>
  </r>
  <r>
    <x v="16"/>
    <x v="6"/>
    <x v="1"/>
    <x v="0"/>
    <n v="24063"/>
  </r>
  <r>
    <x v="16"/>
    <x v="6"/>
    <x v="1"/>
    <x v="1"/>
    <n v="187237"/>
  </r>
  <r>
    <x v="16"/>
    <x v="6"/>
    <x v="1"/>
    <x v="2"/>
    <n v="6781642"/>
  </r>
  <r>
    <x v="16"/>
    <x v="6"/>
    <x v="1"/>
    <x v="3"/>
    <n v="272462"/>
  </r>
  <r>
    <x v="16"/>
    <x v="6"/>
    <x v="1"/>
    <x v="4"/>
    <n v="817674"/>
  </r>
  <r>
    <x v="16"/>
    <x v="6"/>
    <x v="1"/>
    <x v="5"/>
    <n v="757701"/>
  </r>
  <r>
    <x v="16"/>
    <x v="6"/>
    <x v="1"/>
    <x v="6"/>
    <n v="8403024"/>
  </r>
  <r>
    <x v="16"/>
    <x v="6"/>
    <x v="1"/>
    <x v="8"/>
    <n v="1625088"/>
  </r>
  <r>
    <x v="16"/>
    <x v="6"/>
    <x v="1"/>
    <x v="9"/>
    <n v="1174288"/>
  </r>
  <r>
    <x v="16"/>
    <x v="6"/>
    <x v="1"/>
    <x v="10"/>
    <n v="0"/>
  </r>
  <r>
    <x v="16"/>
    <x v="6"/>
    <x v="1"/>
    <x v="11"/>
    <n v="2193891"/>
  </r>
  <r>
    <x v="16"/>
    <x v="6"/>
    <x v="1"/>
    <x v="12"/>
    <n v="0"/>
  </r>
  <r>
    <x v="16"/>
    <x v="6"/>
    <x v="1"/>
    <x v="13"/>
    <n v="15818346"/>
  </r>
  <r>
    <x v="16"/>
    <x v="7"/>
    <x v="0"/>
    <x v="0"/>
    <n v="0"/>
  </r>
  <r>
    <x v="16"/>
    <x v="7"/>
    <x v="0"/>
    <x v="1"/>
    <n v="46457"/>
  </r>
  <r>
    <x v="16"/>
    <x v="7"/>
    <x v="0"/>
    <x v="2"/>
    <n v="337611"/>
  </r>
  <r>
    <x v="16"/>
    <x v="7"/>
    <x v="0"/>
    <x v="3"/>
    <n v="175669"/>
  </r>
  <r>
    <x v="16"/>
    <x v="7"/>
    <x v="0"/>
    <x v="4"/>
    <n v="67123"/>
  </r>
  <r>
    <x v="16"/>
    <x v="7"/>
    <x v="0"/>
    <x v="5"/>
    <n v="0"/>
  </r>
  <r>
    <x v="16"/>
    <x v="7"/>
    <x v="0"/>
    <x v="6"/>
    <n v="34828"/>
  </r>
  <r>
    <x v="16"/>
    <x v="7"/>
    <x v="0"/>
    <x v="8"/>
    <n v="0"/>
  </r>
  <r>
    <x v="16"/>
    <x v="7"/>
    <x v="0"/>
    <x v="9"/>
    <n v="25761"/>
  </r>
  <r>
    <x v="16"/>
    <x v="7"/>
    <x v="0"/>
    <x v="10"/>
    <n v="0"/>
  </r>
  <r>
    <x v="16"/>
    <x v="7"/>
    <x v="0"/>
    <x v="11"/>
    <n v="27981"/>
  </r>
  <r>
    <x v="16"/>
    <x v="7"/>
    <x v="0"/>
    <x v="12"/>
    <n v="0"/>
  </r>
  <r>
    <x v="16"/>
    <x v="7"/>
    <x v="0"/>
    <x v="13"/>
    <n v="85410"/>
  </r>
  <r>
    <x v="16"/>
    <x v="7"/>
    <x v="1"/>
    <x v="0"/>
    <n v="0"/>
  </r>
  <r>
    <x v="16"/>
    <x v="7"/>
    <x v="1"/>
    <x v="1"/>
    <n v="68518"/>
  </r>
  <r>
    <x v="16"/>
    <x v="7"/>
    <x v="1"/>
    <x v="2"/>
    <n v="276738"/>
  </r>
  <r>
    <x v="16"/>
    <x v="7"/>
    <x v="1"/>
    <x v="3"/>
    <n v="7169"/>
  </r>
  <r>
    <x v="16"/>
    <x v="7"/>
    <x v="1"/>
    <x v="4"/>
    <n v="0"/>
  </r>
  <r>
    <x v="16"/>
    <x v="7"/>
    <x v="1"/>
    <x v="5"/>
    <n v="0"/>
  </r>
  <r>
    <x v="16"/>
    <x v="7"/>
    <x v="1"/>
    <x v="6"/>
    <n v="453180"/>
  </r>
  <r>
    <x v="16"/>
    <x v="7"/>
    <x v="1"/>
    <x v="8"/>
    <n v="0"/>
  </r>
  <r>
    <x v="16"/>
    <x v="7"/>
    <x v="1"/>
    <x v="9"/>
    <n v="51189"/>
  </r>
  <r>
    <x v="16"/>
    <x v="7"/>
    <x v="1"/>
    <x v="10"/>
    <n v="0"/>
  </r>
  <r>
    <x v="16"/>
    <x v="7"/>
    <x v="1"/>
    <x v="11"/>
    <n v="103567"/>
  </r>
  <r>
    <x v="16"/>
    <x v="7"/>
    <x v="1"/>
    <x v="12"/>
    <n v="0"/>
  </r>
  <r>
    <x v="16"/>
    <x v="7"/>
    <x v="1"/>
    <x v="13"/>
    <n v="706609"/>
  </r>
  <r>
    <x v="16"/>
    <x v="8"/>
    <x v="0"/>
    <x v="0"/>
    <n v="0"/>
  </r>
  <r>
    <x v="16"/>
    <x v="8"/>
    <x v="0"/>
    <x v="1"/>
    <n v="4576460"/>
  </r>
  <r>
    <x v="16"/>
    <x v="8"/>
    <x v="0"/>
    <x v="2"/>
    <n v="4236360"/>
  </r>
  <r>
    <x v="16"/>
    <x v="8"/>
    <x v="0"/>
    <x v="3"/>
    <n v="4133723"/>
  </r>
  <r>
    <x v="16"/>
    <x v="8"/>
    <x v="0"/>
    <x v="4"/>
    <n v="2113018"/>
  </r>
  <r>
    <x v="16"/>
    <x v="8"/>
    <x v="0"/>
    <x v="5"/>
    <n v="893006"/>
  </r>
  <r>
    <x v="16"/>
    <x v="8"/>
    <x v="0"/>
    <x v="6"/>
    <n v="18123674"/>
  </r>
  <r>
    <x v="16"/>
    <x v="8"/>
    <x v="0"/>
    <x v="8"/>
    <n v="6134032"/>
  </r>
  <r>
    <x v="16"/>
    <x v="8"/>
    <x v="0"/>
    <x v="9"/>
    <n v="1642495"/>
  </r>
  <r>
    <x v="16"/>
    <x v="8"/>
    <x v="0"/>
    <x v="10"/>
    <n v="170832"/>
  </r>
  <r>
    <x v="16"/>
    <x v="8"/>
    <x v="0"/>
    <x v="11"/>
    <n v="3565641"/>
  </r>
  <r>
    <x v="16"/>
    <x v="8"/>
    <x v="0"/>
    <x v="12"/>
    <n v="1300225"/>
  </r>
  <r>
    <x v="16"/>
    <x v="8"/>
    <x v="0"/>
    <x v="13"/>
    <n v="19830398"/>
  </r>
  <r>
    <x v="16"/>
    <x v="8"/>
    <x v="1"/>
    <x v="0"/>
    <n v="1980591"/>
  </r>
  <r>
    <x v="16"/>
    <x v="8"/>
    <x v="1"/>
    <x v="1"/>
    <n v="8491749"/>
  </r>
  <r>
    <x v="16"/>
    <x v="8"/>
    <x v="1"/>
    <x v="2"/>
    <n v="17895950"/>
  </r>
  <r>
    <x v="16"/>
    <x v="8"/>
    <x v="1"/>
    <x v="3"/>
    <n v="623593"/>
  </r>
  <r>
    <x v="16"/>
    <x v="8"/>
    <x v="1"/>
    <x v="4"/>
    <n v="2113018"/>
  </r>
  <r>
    <x v="16"/>
    <x v="8"/>
    <x v="1"/>
    <x v="5"/>
    <n v="893006"/>
  </r>
  <r>
    <x v="16"/>
    <x v="8"/>
    <x v="1"/>
    <x v="6"/>
    <n v="33919109"/>
  </r>
  <r>
    <x v="16"/>
    <x v="8"/>
    <x v="1"/>
    <x v="8"/>
    <n v="7080508"/>
  </r>
  <r>
    <x v="16"/>
    <x v="8"/>
    <x v="1"/>
    <x v="9"/>
    <n v="3185572"/>
  </r>
  <r>
    <x v="16"/>
    <x v="8"/>
    <x v="1"/>
    <x v="10"/>
    <n v="0"/>
  </r>
  <r>
    <x v="16"/>
    <x v="8"/>
    <x v="1"/>
    <x v="11"/>
    <n v="5639202"/>
  </r>
  <r>
    <x v="16"/>
    <x v="8"/>
    <x v="1"/>
    <x v="12"/>
    <n v="0"/>
  </r>
  <r>
    <x v="16"/>
    <x v="8"/>
    <x v="1"/>
    <x v="13"/>
    <n v="51208422"/>
  </r>
  <r>
    <x v="16"/>
    <x v="9"/>
    <x v="0"/>
    <x v="0"/>
    <n v="0"/>
  </r>
  <r>
    <x v="16"/>
    <x v="9"/>
    <x v="0"/>
    <x v="1"/>
    <n v="1681409"/>
  </r>
  <r>
    <x v="16"/>
    <x v="9"/>
    <x v="0"/>
    <x v="2"/>
    <n v="8189956"/>
  </r>
  <r>
    <x v="16"/>
    <x v="9"/>
    <x v="0"/>
    <x v="3"/>
    <n v="114956"/>
  </r>
  <r>
    <x v="16"/>
    <x v="9"/>
    <x v="0"/>
    <x v="4"/>
    <n v="24179"/>
  </r>
  <r>
    <x v="16"/>
    <x v="9"/>
    <x v="0"/>
    <x v="5"/>
    <n v="619856"/>
  </r>
  <r>
    <x v="16"/>
    <x v="9"/>
    <x v="0"/>
    <x v="6"/>
    <n v="538408"/>
  </r>
  <r>
    <x v="16"/>
    <x v="9"/>
    <x v="0"/>
    <x v="8"/>
    <n v="499603"/>
  </r>
  <r>
    <x v="16"/>
    <x v="9"/>
    <x v="0"/>
    <x v="9"/>
    <n v="466438"/>
  </r>
  <r>
    <x v="16"/>
    <x v="9"/>
    <x v="0"/>
    <x v="10"/>
    <n v="453281"/>
  </r>
  <r>
    <x v="16"/>
    <x v="9"/>
    <x v="0"/>
    <x v="11"/>
    <n v="374098"/>
  </r>
  <r>
    <x v="16"/>
    <x v="9"/>
    <x v="0"/>
    <x v="12"/>
    <n v="56125"/>
  </r>
  <r>
    <x v="16"/>
    <x v="9"/>
    <x v="0"/>
    <x v="13"/>
    <n v="6298071"/>
  </r>
  <r>
    <x v="16"/>
    <x v="9"/>
    <x v="1"/>
    <x v="0"/>
    <n v="54331"/>
  </r>
  <r>
    <x v="16"/>
    <x v="9"/>
    <x v="1"/>
    <x v="1"/>
    <n v="1681421"/>
  </r>
  <r>
    <x v="16"/>
    <x v="9"/>
    <x v="1"/>
    <x v="2"/>
    <n v="8285893"/>
  </r>
  <r>
    <x v="16"/>
    <x v="9"/>
    <x v="1"/>
    <x v="3"/>
    <n v="114956"/>
  </r>
  <r>
    <x v="16"/>
    <x v="9"/>
    <x v="1"/>
    <x v="4"/>
    <n v="24179"/>
  </r>
  <r>
    <x v="16"/>
    <x v="9"/>
    <x v="1"/>
    <x v="5"/>
    <n v="156519"/>
  </r>
  <r>
    <x v="16"/>
    <x v="9"/>
    <x v="1"/>
    <x v="6"/>
    <n v="734005"/>
  </r>
  <r>
    <x v="16"/>
    <x v="9"/>
    <x v="1"/>
    <x v="8"/>
    <n v="565561"/>
  </r>
  <r>
    <x v="16"/>
    <x v="9"/>
    <x v="1"/>
    <x v="9"/>
    <n v="485200"/>
  </r>
  <r>
    <x v="16"/>
    <x v="9"/>
    <x v="1"/>
    <x v="10"/>
    <n v="0"/>
  </r>
  <r>
    <x v="16"/>
    <x v="9"/>
    <x v="1"/>
    <x v="11"/>
    <n v="391089"/>
  </r>
  <r>
    <x v="16"/>
    <x v="9"/>
    <x v="1"/>
    <x v="12"/>
    <n v="0"/>
  </r>
  <r>
    <x v="16"/>
    <x v="9"/>
    <x v="1"/>
    <x v="13"/>
    <n v="7568604"/>
  </r>
  <r>
    <x v="16"/>
    <x v="12"/>
    <x v="0"/>
    <x v="0"/>
    <n v="0"/>
  </r>
  <r>
    <x v="16"/>
    <x v="12"/>
    <x v="0"/>
    <x v="1"/>
    <n v="36035"/>
  </r>
  <r>
    <x v="16"/>
    <x v="12"/>
    <x v="0"/>
    <x v="2"/>
    <n v="1079756"/>
  </r>
  <r>
    <x v="16"/>
    <x v="12"/>
    <x v="0"/>
    <x v="3"/>
    <n v="59831"/>
  </r>
  <r>
    <x v="16"/>
    <x v="12"/>
    <x v="0"/>
    <x v="4"/>
    <n v="12066"/>
  </r>
  <r>
    <x v="16"/>
    <x v="12"/>
    <x v="0"/>
    <x v="5"/>
    <n v="26365"/>
  </r>
  <r>
    <x v="16"/>
    <x v="12"/>
    <x v="0"/>
    <x v="6"/>
    <n v="541791"/>
  </r>
  <r>
    <x v="16"/>
    <x v="12"/>
    <x v="0"/>
    <x v="8"/>
    <n v="174868"/>
  </r>
  <r>
    <x v="16"/>
    <x v="12"/>
    <x v="0"/>
    <x v="9"/>
    <n v="112562"/>
  </r>
  <r>
    <x v="16"/>
    <x v="12"/>
    <x v="0"/>
    <x v="10"/>
    <n v="67141"/>
  </r>
  <r>
    <x v="16"/>
    <x v="12"/>
    <x v="0"/>
    <x v="11"/>
    <n v="157484"/>
  </r>
  <r>
    <x v="16"/>
    <x v="12"/>
    <x v="0"/>
    <x v="12"/>
    <n v="59954"/>
  </r>
  <r>
    <x v="16"/>
    <x v="12"/>
    <x v="0"/>
    <x v="13"/>
    <n v="1699853"/>
  </r>
  <r>
    <x v="16"/>
    <x v="12"/>
    <x v="1"/>
    <x v="0"/>
    <n v="0"/>
  </r>
  <r>
    <x v="16"/>
    <x v="12"/>
    <x v="1"/>
    <x v="1"/>
    <n v="36035"/>
  </r>
  <r>
    <x v="16"/>
    <x v="12"/>
    <x v="1"/>
    <x v="2"/>
    <n v="1268712"/>
  </r>
  <r>
    <x v="16"/>
    <x v="12"/>
    <x v="1"/>
    <x v="3"/>
    <n v="59831"/>
  </r>
  <r>
    <x v="16"/>
    <x v="12"/>
    <x v="1"/>
    <x v="4"/>
    <n v="12066"/>
  </r>
  <r>
    <x v="16"/>
    <x v="12"/>
    <x v="1"/>
    <x v="5"/>
    <n v="26365"/>
  </r>
  <r>
    <x v="16"/>
    <x v="12"/>
    <x v="1"/>
    <x v="6"/>
    <n v="541791"/>
  </r>
  <r>
    <x v="16"/>
    <x v="12"/>
    <x v="1"/>
    <x v="8"/>
    <n v="174868"/>
  </r>
  <r>
    <x v="16"/>
    <x v="12"/>
    <x v="1"/>
    <x v="9"/>
    <n v="112674"/>
  </r>
  <r>
    <x v="16"/>
    <x v="12"/>
    <x v="1"/>
    <x v="10"/>
    <n v="0"/>
  </r>
  <r>
    <x v="16"/>
    <x v="12"/>
    <x v="1"/>
    <x v="11"/>
    <n v="157484"/>
  </r>
  <r>
    <x v="16"/>
    <x v="12"/>
    <x v="1"/>
    <x v="12"/>
    <n v="0"/>
  </r>
  <r>
    <x v="16"/>
    <x v="12"/>
    <x v="1"/>
    <x v="13"/>
    <n v="1895884"/>
  </r>
  <r>
    <x v="16"/>
    <x v="76"/>
    <x v="0"/>
    <x v="0"/>
    <n v="0"/>
  </r>
  <r>
    <x v="16"/>
    <x v="76"/>
    <x v="0"/>
    <x v="1"/>
    <n v="729690.6"/>
  </r>
  <r>
    <x v="16"/>
    <x v="76"/>
    <x v="0"/>
    <x v="2"/>
    <n v="4107883.3"/>
  </r>
  <r>
    <x v="16"/>
    <x v="76"/>
    <x v="0"/>
    <x v="3"/>
    <n v="235316.7"/>
  </r>
  <r>
    <x v="16"/>
    <x v="76"/>
    <x v="0"/>
    <x v="4"/>
    <n v="171946.8"/>
  </r>
  <r>
    <x v="16"/>
    <x v="76"/>
    <x v="0"/>
    <x v="5"/>
    <n v="81641.100000000006"/>
  </r>
  <r>
    <x v="16"/>
    <x v="76"/>
    <x v="0"/>
    <x v="6"/>
    <n v="1848299.3"/>
  </r>
  <r>
    <x v="16"/>
    <x v="76"/>
    <x v="0"/>
    <x v="8"/>
    <n v="802336.1"/>
  </r>
  <r>
    <x v="16"/>
    <x v="76"/>
    <x v="0"/>
    <x v="9"/>
    <n v="337781.9"/>
  </r>
  <r>
    <x v="16"/>
    <x v="76"/>
    <x v="0"/>
    <x v="10"/>
    <n v="101416.2"/>
  </r>
  <r>
    <x v="16"/>
    <x v="76"/>
    <x v="0"/>
    <x v="11"/>
    <n v="503313.30000000005"/>
  </r>
  <r>
    <x v="16"/>
    <x v="76"/>
    <x v="0"/>
    <x v="12"/>
    <n v="15721.2"/>
  </r>
  <r>
    <x v="16"/>
    <x v="76"/>
    <x v="0"/>
    <x v="13"/>
    <n v="5619760"/>
  </r>
  <r>
    <x v="16"/>
    <x v="76"/>
    <x v="1"/>
    <x v="0"/>
    <n v="0"/>
  </r>
  <r>
    <x v="16"/>
    <x v="76"/>
    <x v="1"/>
    <x v="1"/>
    <n v="746800.6"/>
  </r>
  <r>
    <x v="16"/>
    <x v="76"/>
    <x v="1"/>
    <x v="2"/>
    <n v="3798359.9"/>
  </r>
  <r>
    <x v="16"/>
    <x v="76"/>
    <x v="1"/>
    <x v="3"/>
    <n v="235316.7"/>
  </r>
  <r>
    <x v="16"/>
    <x v="76"/>
    <x v="1"/>
    <x v="4"/>
    <n v="171946.8"/>
  </r>
  <r>
    <x v="16"/>
    <x v="76"/>
    <x v="1"/>
    <x v="5"/>
    <n v="0"/>
  </r>
  <r>
    <x v="16"/>
    <x v="76"/>
    <x v="1"/>
    <x v="6"/>
    <n v="2730077.8000000003"/>
  </r>
  <r>
    <x v="16"/>
    <x v="76"/>
    <x v="1"/>
    <x v="8"/>
    <n v="941967.7"/>
  </r>
  <r>
    <x v="16"/>
    <x v="76"/>
    <x v="1"/>
    <x v="9"/>
    <n v="387716.7"/>
  </r>
  <r>
    <x v="16"/>
    <x v="76"/>
    <x v="1"/>
    <x v="10"/>
    <n v="0"/>
  </r>
  <r>
    <x v="16"/>
    <x v="76"/>
    <x v="1"/>
    <x v="11"/>
    <n v="571790.9"/>
  </r>
  <r>
    <x v="16"/>
    <x v="76"/>
    <x v="1"/>
    <x v="12"/>
    <n v="0"/>
  </r>
  <r>
    <x v="16"/>
    <x v="76"/>
    <x v="1"/>
    <x v="13"/>
    <n v="6500415.5"/>
  </r>
  <r>
    <x v="16"/>
    <x v="13"/>
    <x v="0"/>
    <x v="0"/>
    <n v="0"/>
  </r>
  <r>
    <x v="16"/>
    <x v="13"/>
    <x v="0"/>
    <x v="1"/>
    <n v="2012862.5"/>
  </r>
  <r>
    <x v="16"/>
    <x v="13"/>
    <x v="0"/>
    <x v="2"/>
    <n v="7568096.1000000006"/>
  </r>
  <r>
    <x v="16"/>
    <x v="13"/>
    <x v="0"/>
    <x v="3"/>
    <n v="5411929.4000000004"/>
  </r>
  <r>
    <x v="16"/>
    <x v="13"/>
    <x v="0"/>
    <x v="4"/>
    <n v="567242"/>
  </r>
  <r>
    <x v="16"/>
    <x v="13"/>
    <x v="0"/>
    <x v="5"/>
    <n v="0"/>
  </r>
  <r>
    <x v="16"/>
    <x v="13"/>
    <x v="0"/>
    <x v="6"/>
    <n v="1175993.7"/>
  </r>
  <r>
    <x v="16"/>
    <x v="13"/>
    <x v="0"/>
    <x v="8"/>
    <n v="3886802.6"/>
  </r>
  <r>
    <x v="16"/>
    <x v="13"/>
    <x v="0"/>
    <x v="9"/>
    <n v="1149968.7"/>
  </r>
  <r>
    <x v="16"/>
    <x v="13"/>
    <x v="0"/>
    <x v="10"/>
    <n v="1541.7"/>
  </r>
  <r>
    <x v="16"/>
    <x v="13"/>
    <x v="0"/>
    <x v="11"/>
    <n v="1137403.2"/>
  </r>
  <r>
    <x v="16"/>
    <x v="13"/>
    <x v="0"/>
    <x v="12"/>
    <n v="11771.1"/>
  </r>
  <r>
    <x v="16"/>
    <x v="13"/>
    <x v="0"/>
    <x v="13"/>
    <n v="4636522.3999999994"/>
  </r>
  <r>
    <x v="16"/>
    <x v="13"/>
    <x v="1"/>
    <x v="0"/>
    <n v="0"/>
  </r>
  <r>
    <x v="16"/>
    <x v="13"/>
    <x v="1"/>
    <x v="1"/>
    <n v="2191105.2000000002"/>
  </r>
  <r>
    <x v="16"/>
    <x v="13"/>
    <x v="1"/>
    <x v="2"/>
    <n v="7508971.8999999994"/>
  </r>
  <r>
    <x v="16"/>
    <x v="13"/>
    <x v="1"/>
    <x v="3"/>
    <n v="5103856.5999999996"/>
  </r>
  <r>
    <x v="16"/>
    <x v="13"/>
    <x v="1"/>
    <x v="4"/>
    <n v="567242"/>
  </r>
  <r>
    <x v="16"/>
    <x v="13"/>
    <x v="1"/>
    <x v="5"/>
    <n v="0"/>
  </r>
  <r>
    <x v="16"/>
    <x v="13"/>
    <x v="1"/>
    <x v="6"/>
    <n v="1439631.5"/>
  </r>
  <r>
    <x v="16"/>
    <x v="13"/>
    <x v="1"/>
    <x v="8"/>
    <n v="3912018.1"/>
  </r>
  <r>
    <x v="16"/>
    <x v="13"/>
    <x v="1"/>
    <x v="9"/>
    <n v="1166288.5"/>
  </r>
  <r>
    <x v="16"/>
    <x v="13"/>
    <x v="1"/>
    <x v="10"/>
    <n v="1541.7"/>
  </r>
  <r>
    <x v="16"/>
    <x v="13"/>
    <x v="1"/>
    <x v="11"/>
    <n v="1331754.7"/>
  </r>
  <r>
    <x v="16"/>
    <x v="13"/>
    <x v="1"/>
    <x v="12"/>
    <n v="1541.7"/>
  </r>
  <r>
    <x v="16"/>
    <x v="13"/>
    <x v="1"/>
    <x v="13"/>
    <n v="5163883.9000000004"/>
  </r>
  <r>
    <x v="16"/>
    <x v="14"/>
    <x v="0"/>
    <x v="0"/>
    <n v="0"/>
  </r>
  <r>
    <x v="16"/>
    <x v="14"/>
    <x v="0"/>
    <x v="1"/>
    <n v="100482"/>
  </r>
  <r>
    <x v="16"/>
    <x v="14"/>
    <x v="0"/>
    <x v="2"/>
    <n v="2184961"/>
  </r>
  <r>
    <x v="16"/>
    <x v="14"/>
    <x v="0"/>
    <x v="3"/>
    <n v="894833"/>
  </r>
  <r>
    <x v="16"/>
    <x v="14"/>
    <x v="0"/>
    <x v="4"/>
    <n v="4754"/>
  </r>
  <r>
    <x v="16"/>
    <x v="14"/>
    <x v="0"/>
    <x v="5"/>
    <n v="0"/>
  </r>
  <r>
    <x v="16"/>
    <x v="14"/>
    <x v="0"/>
    <x v="6"/>
    <n v="110904"/>
  </r>
  <r>
    <x v="16"/>
    <x v="14"/>
    <x v="0"/>
    <x v="8"/>
    <n v="0"/>
  </r>
  <r>
    <x v="16"/>
    <x v="14"/>
    <x v="0"/>
    <x v="9"/>
    <n v="77738"/>
  </r>
  <r>
    <x v="16"/>
    <x v="14"/>
    <x v="0"/>
    <x v="10"/>
    <n v="0"/>
  </r>
  <r>
    <x v="16"/>
    <x v="14"/>
    <x v="0"/>
    <x v="11"/>
    <n v="91567"/>
  </r>
  <r>
    <x v="16"/>
    <x v="14"/>
    <x v="0"/>
    <x v="12"/>
    <n v="1637"/>
  </r>
  <r>
    <x v="16"/>
    <x v="14"/>
    <x v="0"/>
    <x v="13"/>
    <n v="1311262"/>
  </r>
  <r>
    <x v="16"/>
    <x v="14"/>
    <x v="1"/>
    <x v="0"/>
    <n v="0"/>
  </r>
  <r>
    <x v="16"/>
    <x v="14"/>
    <x v="1"/>
    <x v="1"/>
    <n v="100482"/>
  </r>
  <r>
    <x v="16"/>
    <x v="14"/>
    <x v="1"/>
    <x v="2"/>
    <n v="2205450"/>
  </r>
  <r>
    <x v="16"/>
    <x v="14"/>
    <x v="1"/>
    <x v="3"/>
    <n v="894833"/>
  </r>
  <r>
    <x v="16"/>
    <x v="14"/>
    <x v="1"/>
    <x v="4"/>
    <n v="4754"/>
  </r>
  <r>
    <x v="16"/>
    <x v="14"/>
    <x v="1"/>
    <x v="5"/>
    <n v="0"/>
  </r>
  <r>
    <x v="16"/>
    <x v="14"/>
    <x v="1"/>
    <x v="6"/>
    <n v="110904"/>
  </r>
  <r>
    <x v="16"/>
    <x v="14"/>
    <x v="1"/>
    <x v="8"/>
    <n v="0"/>
  </r>
  <r>
    <x v="16"/>
    <x v="14"/>
    <x v="1"/>
    <x v="9"/>
    <n v="77738"/>
  </r>
  <r>
    <x v="16"/>
    <x v="14"/>
    <x v="1"/>
    <x v="10"/>
    <n v="0"/>
  </r>
  <r>
    <x v="16"/>
    <x v="14"/>
    <x v="1"/>
    <x v="11"/>
    <n v="91567"/>
  </r>
  <r>
    <x v="16"/>
    <x v="14"/>
    <x v="1"/>
    <x v="12"/>
    <n v="0"/>
  </r>
  <r>
    <x v="16"/>
    <x v="14"/>
    <x v="1"/>
    <x v="13"/>
    <n v="1330114"/>
  </r>
  <r>
    <x v="16"/>
    <x v="15"/>
    <x v="0"/>
    <x v="0"/>
    <n v="0"/>
  </r>
  <r>
    <x v="16"/>
    <x v="15"/>
    <x v="0"/>
    <x v="1"/>
    <n v="623704"/>
  </r>
  <r>
    <x v="16"/>
    <x v="15"/>
    <x v="0"/>
    <x v="2"/>
    <n v="3628443"/>
  </r>
  <r>
    <x v="16"/>
    <x v="15"/>
    <x v="0"/>
    <x v="3"/>
    <n v="1029140"/>
  </r>
  <r>
    <x v="16"/>
    <x v="15"/>
    <x v="0"/>
    <x v="4"/>
    <n v="95293"/>
  </r>
  <r>
    <x v="16"/>
    <x v="15"/>
    <x v="0"/>
    <x v="5"/>
    <n v="183677"/>
  </r>
  <r>
    <x v="16"/>
    <x v="15"/>
    <x v="0"/>
    <x v="6"/>
    <n v="1018206"/>
  </r>
  <r>
    <x v="16"/>
    <x v="15"/>
    <x v="0"/>
    <x v="8"/>
    <n v="909219"/>
  </r>
  <r>
    <x v="16"/>
    <x v="15"/>
    <x v="0"/>
    <x v="9"/>
    <n v="384815"/>
  </r>
  <r>
    <x v="16"/>
    <x v="15"/>
    <x v="0"/>
    <x v="10"/>
    <n v="61538"/>
  </r>
  <r>
    <x v="16"/>
    <x v="15"/>
    <x v="0"/>
    <x v="11"/>
    <n v="551346"/>
  </r>
  <r>
    <x v="16"/>
    <x v="15"/>
    <x v="0"/>
    <x v="12"/>
    <n v="13840"/>
  </r>
  <r>
    <x v="16"/>
    <x v="15"/>
    <x v="0"/>
    <x v="13"/>
    <n v="3742887"/>
  </r>
  <r>
    <x v="16"/>
    <x v="15"/>
    <x v="1"/>
    <x v="0"/>
    <n v="0"/>
  </r>
  <r>
    <x v="16"/>
    <x v="15"/>
    <x v="1"/>
    <x v="1"/>
    <n v="729952"/>
  </r>
  <r>
    <x v="16"/>
    <x v="15"/>
    <x v="1"/>
    <x v="2"/>
    <n v="3637640"/>
  </r>
  <r>
    <x v="16"/>
    <x v="15"/>
    <x v="1"/>
    <x v="3"/>
    <n v="889134"/>
  </r>
  <r>
    <x v="16"/>
    <x v="15"/>
    <x v="1"/>
    <x v="4"/>
    <n v="933816"/>
  </r>
  <r>
    <x v="16"/>
    <x v="15"/>
    <x v="1"/>
    <x v="5"/>
    <n v="155390"/>
  </r>
  <r>
    <x v="16"/>
    <x v="15"/>
    <x v="1"/>
    <x v="6"/>
    <n v="2822128"/>
  </r>
  <r>
    <x v="16"/>
    <x v="15"/>
    <x v="1"/>
    <x v="8"/>
    <n v="909219"/>
  </r>
  <r>
    <x v="16"/>
    <x v="15"/>
    <x v="1"/>
    <x v="9"/>
    <n v="425403"/>
  </r>
  <r>
    <x v="16"/>
    <x v="15"/>
    <x v="1"/>
    <x v="10"/>
    <n v="0"/>
  </r>
  <r>
    <x v="16"/>
    <x v="15"/>
    <x v="1"/>
    <x v="11"/>
    <n v="637821"/>
  </r>
  <r>
    <x v="16"/>
    <x v="15"/>
    <x v="1"/>
    <x v="12"/>
    <n v="0"/>
  </r>
  <r>
    <x v="16"/>
    <x v="15"/>
    <x v="1"/>
    <x v="13"/>
    <n v="4873113"/>
  </r>
  <r>
    <x v="16"/>
    <x v="16"/>
    <x v="0"/>
    <x v="0"/>
    <n v="0"/>
  </r>
  <r>
    <x v="16"/>
    <x v="16"/>
    <x v="0"/>
    <x v="1"/>
    <n v="0"/>
  </r>
  <r>
    <x v="16"/>
    <x v="16"/>
    <x v="0"/>
    <x v="2"/>
    <n v="674269"/>
  </r>
  <r>
    <x v="16"/>
    <x v="16"/>
    <x v="0"/>
    <x v="3"/>
    <n v="138671"/>
  </r>
  <r>
    <x v="16"/>
    <x v="16"/>
    <x v="0"/>
    <x v="4"/>
    <n v="0"/>
  </r>
  <r>
    <x v="16"/>
    <x v="16"/>
    <x v="0"/>
    <x v="5"/>
    <n v="232952"/>
  </r>
  <r>
    <x v="16"/>
    <x v="16"/>
    <x v="0"/>
    <x v="6"/>
    <n v="982999"/>
  </r>
  <r>
    <x v="16"/>
    <x v="16"/>
    <x v="0"/>
    <x v="8"/>
    <n v="82197"/>
  </r>
  <r>
    <x v="16"/>
    <x v="16"/>
    <x v="0"/>
    <x v="9"/>
    <n v="195578"/>
  </r>
  <r>
    <x v="16"/>
    <x v="16"/>
    <x v="0"/>
    <x v="10"/>
    <n v="70118"/>
  </r>
  <r>
    <x v="16"/>
    <x v="16"/>
    <x v="0"/>
    <x v="11"/>
    <n v="232405"/>
  </r>
  <r>
    <x v="16"/>
    <x v="16"/>
    <x v="0"/>
    <x v="12"/>
    <n v="183201"/>
  </r>
  <r>
    <x v="16"/>
    <x v="16"/>
    <x v="0"/>
    <x v="13"/>
    <n v="1517752"/>
  </r>
  <r>
    <x v="16"/>
    <x v="16"/>
    <x v="1"/>
    <x v="0"/>
    <n v="58821"/>
  </r>
  <r>
    <x v="16"/>
    <x v="16"/>
    <x v="1"/>
    <x v="1"/>
    <n v="0"/>
  </r>
  <r>
    <x v="16"/>
    <x v="16"/>
    <x v="1"/>
    <x v="2"/>
    <n v="774496"/>
  </r>
  <r>
    <x v="16"/>
    <x v="16"/>
    <x v="1"/>
    <x v="3"/>
    <n v="138671"/>
  </r>
  <r>
    <x v="16"/>
    <x v="16"/>
    <x v="1"/>
    <x v="4"/>
    <n v="0"/>
  </r>
  <r>
    <x v="16"/>
    <x v="16"/>
    <x v="1"/>
    <x v="5"/>
    <n v="122102"/>
  </r>
  <r>
    <x v="16"/>
    <x v="16"/>
    <x v="1"/>
    <x v="6"/>
    <n v="1244369"/>
  </r>
  <r>
    <x v="16"/>
    <x v="16"/>
    <x v="1"/>
    <x v="8"/>
    <n v="82197"/>
  </r>
  <r>
    <x v="16"/>
    <x v="16"/>
    <x v="1"/>
    <x v="9"/>
    <n v="204182"/>
  </r>
  <r>
    <x v="16"/>
    <x v="16"/>
    <x v="1"/>
    <x v="10"/>
    <n v="0"/>
  </r>
  <r>
    <x v="16"/>
    <x v="16"/>
    <x v="1"/>
    <x v="11"/>
    <n v="243203"/>
  </r>
  <r>
    <x v="16"/>
    <x v="16"/>
    <x v="1"/>
    <x v="12"/>
    <n v="0"/>
  </r>
  <r>
    <x v="16"/>
    <x v="16"/>
    <x v="1"/>
    <x v="13"/>
    <n v="1938131"/>
  </r>
  <r>
    <x v="16"/>
    <x v="17"/>
    <x v="0"/>
    <x v="0"/>
    <n v="0"/>
  </r>
  <r>
    <x v="16"/>
    <x v="17"/>
    <x v="0"/>
    <x v="1"/>
    <n v="15246"/>
  </r>
  <r>
    <x v="16"/>
    <x v="17"/>
    <x v="0"/>
    <x v="2"/>
    <n v="93162"/>
  </r>
  <r>
    <x v="16"/>
    <x v="17"/>
    <x v="0"/>
    <x v="3"/>
    <n v="23501"/>
  </r>
  <r>
    <x v="16"/>
    <x v="17"/>
    <x v="0"/>
    <x v="4"/>
    <n v="0"/>
  </r>
  <r>
    <x v="16"/>
    <x v="17"/>
    <x v="0"/>
    <x v="5"/>
    <n v="11530"/>
  </r>
  <r>
    <x v="16"/>
    <x v="17"/>
    <x v="0"/>
    <x v="6"/>
    <n v="0"/>
  </r>
  <r>
    <x v="16"/>
    <x v="17"/>
    <x v="0"/>
    <x v="8"/>
    <n v="0"/>
  </r>
  <r>
    <x v="16"/>
    <x v="17"/>
    <x v="0"/>
    <x v="9"/>
    <n v="46811"/>
  </r>
  <r>
    <x v="16"/>
    <x v="17"/>
    <x v="0"/>
    <x v="10"/>
    <n v="0"/>
  </r>
  <r>
    <x v="16"/>
    <x v="17"/>
    <x v="0"/>
    <x v="11"/>
    <n v="9698"/>
  </r>
  <r>
    <x v="16"/>
    <x v="17"/>
    <x v="0"/>
    <x v="12"/>
    <n v="0"/>
  </r>
  <r>
    <x v="16"/>
    <x v="17"/>
    <x v="0"/>
    <x v="13"/>
    <n v="5772"/>
  </r>
  <r>
    <x v="16"/>
    <x v="17"/>
    <x v="1"/>
    <x v="0"/>
    <n v="0"/>
  </r>
  <r>
    <x v="16"/>
    <x v="17"/>
    <x v="1"/>
    <x v="1"/>
    <n v="15246"/>
  </r>
  <r>
    <x v="16"/>
    <x v="17"/>
    <x v="1"/>
    <x v="2"/>
    <n v="68828"/>
  </r>
  <r>
    <x v="16"/>
    <x v="17"/>
    <x v="1"/>
    <x v="3"/>
    <n v="23001"/>
  </r>
  <r>
    <x v="16"/>
    <x v="17"/>
    <x v="1"/>
    <x v="4"/>
    <n v="0"/>
  </r>
  <r>
    <x v="16"/>
    <x v="17"/>
    <x v="1"/>
    <x v="5"/>
    <n v="0"/>
  </r>
  <r>
    <x v="16"/>
    <x v="17"/>
    <x v="1"/>
    <x v="6"/>
    <n v="0"/>
  </r>
  <r>
    <x v="16"/>
    <x v="17"/>
    <x v="1"/>
    <x v="8"/>
    <n v="0"/>
  </r>
  <r>
    <x v="16"/>
    <x v="17"/>
    <x v="1"/>
    <x v="9"/>
    <n v="5263"/>
  </r>
  <r>
    <x v="16"/>
    <x v="17"/>
    <x v="1"/>
    <x v="10"/>
    <n v="0"/>
  </r>
  <r>
    <x v="16"/>
    <x v="17"/>
    <x v="1"/>
    <x v="11"/>
    <n v="11809"/>
  </r>
  <r>
    <x v="16"/>
    <x v="17"/>
    <x v="1"/>
    <x v="12"/>
    <n v="0"/>
  </r>
  <r>
    <x v="16"/>
    <x v="17"/>
    <x v="1"/>
    <x v="13"/>
    <n v="37127"/>
  </r>
  <r>
    <x v="16"/>
    <x v="18"/>
    <x v="0"/>
    <x v="0"/>
    <n v="0"/>
  </r>
  <r>
    <x v="16"/>
    <x v="18"/>
    <x v="0"/>
    <x v="1"/>
    <n v="62292"/>
  </r>
  <r>
    <x v="16"/>
    <x v="18"/>
    <x v="0"/>
    <x v="2"/>
    <n v="979302"/>
  </r>
  <r>
    <x v="16"/>
    <x v="18"/>
    <x v="0"/>
    <x v="3"/>
    <n v="171617"/>
  </r>
  <r>
    <x v="16"/>
    <x v="18"/>
    <x v="0"/>
    <x v="4"/>
    <n v="0"/>
  </r>
  <r>
    <x v="16"/>
    <x v="18"/>
    <x v="0"/>
    <x v="5"/>
    <n v="177420"/>
  </r>
  <r>
    <x v="16"/>
    <x v="18"/>
    <x v="0"/>
    <x v="6"/>
    <n v="1304119"/>
  </r>
  <r>
    <x v="16"/>
    <x v="18"/>
    <x v="0"/>
    <x v="8"/>
    <n v="242355"/>
  </r>
  <r>
    <x v="16"/>
    <x v="18"/>
    <x v="0"/>
    <x v="9"/>
    <n v="107774"/>
  </r>
  <r>
    <x v="16"/>
    <x v="18"/>
    <x v="0"/>
    <x v="10"/>
    <n v="127075"/>
  </r>
  <r>
    <x v="16"/>
    <x v="18"/>
    <x v="0"/>
    <x v="11"/>
    <n v="334428"/>
  </r>
  <r>
    <x v="16"/>
    <x v="18"/>
    <x v="0"/>
    <x v="12"/>
    <n v="146952"/>
  </r>
  <r>
    <x v="16"/>
    <x v="18"/>
    <x v="0"/>
    <x v="13"/>
    <n v="2360978"/>
  </r>
  <r>
    <x v="16"/>
    <x v="18"/>
    <x v="1"/>
    <x v="0"/>
    <n v="67150"/>
  </r>
  <r>
    <x v="16"/>
    <x v="18"/>
    <x v="1"/>
    <x v="1"/>
    <n v="63530"/>
  </r>
  <r>
    <x v="16"/>
    <x v="18"/>
    <x v="1"/>
    <x v="2"/>
    <n v="806916"/>
  </r>
  <r>
    <x v="16"/>
    <x v="18"/>
    <x v="1"/>
    <x v="3"/>
    <n v="168691"/>
  </r>
  <r>
    <x v="16"/>
    <x v="18"/>
    <x v="1"/>
    <x v="4"/>
    <n v="0"/>
  </r>
  <r>
    <x v="16"/>
    <x v="18"/>
    <x v="1"/>
    <x v="5"/>
    <n v="126332"/>
  </r>
  <r>
    <x v="16"/>
    <x v="18"/>
    <x v="1"/>
    <x v="6"/>
    <n v="1654202"/>
  </r>
  <r>
    <x v="16"/>
    <x v="18"/>
    <x v="1"/>
    <x v="8"/>
    <n v="242355"/>
  </r>
  <r>
    <x v="16"/>
    <x v="18"/>
    <x v="1"/>
    <x v="9"/>
    <n v="104482"/>
  </r>
  <r>
    <x v="16"/>
    <x v="18"/>
    <x v="1"/>
    <x v="10"/>
    <n v="0"/>
  </r>
  <r>
    <x v="16"/>
    <x v="18"/>
    <x v="1"/>
    <x v="11"/>
    <n v="358473"/>
  </r>
  <r>
    <x v="16"/>
    <x v="18"/>
    <x v="1"/>
    <x v="12"/>
    <n v="0"/>
  </r>
  <r>
    <x v="16"/>
    <x v="18"/>
    <x v="1"/>
    <x v="13"/>
    <n v="2666061"/>
  </r>
  <r>
    <x v="16"/>
    <x v="19"/>
    <x v="0"/>
    <x v="0"/>
    <n v="0"/>
  </r>
  <r>
    <x v="16"/>
    <x v="19"/>
    <x v="0"/>
    <x v="1"/>
    <n v="68539"/>
  </r>
  <r>
    <x v="16"/>
    <x v="19"/>
    <x v="0"/>
    <x v="2"/>
    <n v="222109"/>
  </r>
  <r>
    <x v="16"/>
    <x v="19"/>
    <x v="0"/>
    <x v="3"/>
    <n v="6211"/>
  </r>
  <r>
    <x v="16"/>
    <x v="19"/>
    <x v="0"/>
    <x v="4"/>
    <n v="22499"/>
  </r>
  <r>
    <x v="16"/>
    <x v="19"/>
    <x v="0"/>
    <x v="5"/>
    <n v="35714"/>
  </r>
  <r>
    <x v="16"/>
    <x v="19"/>
    <x v="0"/>
    <x v="6"/>
    <n v="0"/>
  </r>
  <r>
    <x v="16"/>
    <x v="19"/>
    <x v="0"/>
    <x v="8"/>
    <n v="0"/>
  </r>
  <r>
    <x v="16"/>
    <x v="19"/>
    <x v="0"/>
    <x v="9"/>
    <n v="31099"/>
  </r>
  <r>
    <x v="16"/>
    <x v="19"/>
    <x v="0"/>
    <x v="10"/>
    <n v="7091"/>
  </r>
  <r>
    <x v="16"/>
    <x v="19"/>
    <x v="0"/>
    <x v="11"/>
    <n v="19389"/>
  </r>
  <r>
    <x v="16"/>
    <x v="19"/>
    <x v="0"/>
    <x v="12"/>
    <n v="0"/>
  </r>
  <r>
    <x v="16"/>
    <x v="19"/>
    <x v="0"/>
    <x v="13"/>
    <n v="70345"/>
  </r>
  <r>
    <x v="16"/>
    <x v="19"/>
    <x v="1"/>
    <x v="0"/>
    <n v="0"/>
  </r>
  <r>
    <x v="16"/>
    <x v="19"/>
    <x v="1"/>
    <x v="1"/>
    <n v="68539"/>
  </r>
  <r>
    <x v="16"/>
    <x v="19"/>
    <x v="1"/>
    <x v="2"/>
    <n v="215107"/>
  </r>
  <r>
    <x v="16"/>
    <x v="19"/>
    <x v="1"/>
    <x v="3"/>
    <n v="6211"/>
  </r>
  <r>
    <x v="16"/>
    <x v="19"/>
    <x v="1"/>
    <x v="4"/>
    <n v="22499"/>
  </r>
  <r>
    <x v="16"/>
    <x v="19"/>
    <x v="1"/>
    <x v="5"/>
    <n v="0"/>
  </r>
  <r>
    <x v="16"/>
    <x v="19"/>
    <x v="1"/>
    <x v="6"/>
    <n v="0"/>
  </r>
  <r>
    <x v="16"/>
    <x v="19"/>
    <x v="1"/>
    <x v="8"/>
    <n v="0"/>
  </r>
  <r>
    <x v="16"/>
    <x v="19"/>
    <x v="1"/>
    <x v="9"/>
    <n v="28998"/>
  </r>
  <r>
    <x v="16"/>
    <x v="19"/>
    <x v="1"/>
    <x v="10"/>
    <n v="0"/>
  </r>
  <r>
    <x v="16"/>
    <x v="19"/>
    <x v="1"/>
    <x v="11"/>
    <n v="19389"/>
  </r>
  <r>
    <x v="16"/>
    <x v="19"/>
    <x v="1"/>
    <x v="12"/>
    <n v="0"/>
  </r>
  <r>
    <x v="16"/>
    <x v="19"/>
    <x v="1"/>
    <x v="13"/>
    <n v="108249"/>
  </r>
  <r>
    <x v="16"/>
    <x v="20"/>
    <x v="0"/>
    <x v="0"/>
    <n v="0"/>
  </r>
  <r>
    <x v="16"/>
    <x v="20"/>
    <x v="0"/>
    <x v="1"/>
    <n v="199283"/>
  </r>
  <r>
    <x v="16"/>
    <x v="20"/>
    <x v="0"/>
    <x v="2"/>
    <n v="2672147"/>
  </r>
  <r>
    <x v="16"/>
    <x v="20"/>
    <x v="0"/>
    <x v="3"/>
    <n v="305955"/>
  </r>
  <r>
    <x v="16"/>
    <x v="20"/>
    <x v="0"/>
    <x v="4"/>
    <n v="0"/>
  </r>
  <r>
    <x v="16"/>
    <x v="20"/>
    <x v="0"/>
    <x v="5"/>
    <n v="611252"/>
  </r>
  <r>
    <x v="16"/>
    <x v="20"/>
    <x v="0"/>
    <x v="6"/>
    <n v="772947"/>
  </r>
  <r>
    <x v="16"/>
    <x v="20"/>
    <x v="0"/>
    <x v="8"/>
    <n v="424636"/>
  </r>
  <r>
    <x v="16"/>
    <x v="20"/>
    <x v="0"/>
    <x v="9"/>
    <n v="170456"/>
  </r>
  <r>
    <x v="16"/>
    <x v="20"/>
    <x v="0"/>
    <x v="10"/>
    <n v="849"/>
  </r>
  <r>
    <x v="16"/>
    <x v="20"/>
    <x v="0"/>
    <x v="11"/>
    <n v="287200"/>
  </r>
  <r>
    <x v="16"/>
    <x v="20"/>
    <x v="0"/>
    <x v="12"/>
    <n v="55646"/>
  </r>
  <r>
    <x v="16"/>
    <x v="20"/>
    <x v="0"/>
    <x v="13"/>
    <n v="2924781"/>
  </r>
  <r>
    <x v="16"/>
    <x v="20"/>
    <x v="1"/>
    <x v="0"/>
    <n v="0"/>
  </r>
  <r>
    <x v="16"/>
    <x v="20"/>
    <x v="1"/>
    <x v="1"/>
    <n v="318334"/>
  </r>
  <r>
    <x v="16"/>
    <x v="20"/>
    <x v="1"/>
    <x v="2"/>
    <n v="3507086"/>
  </r>
  <r>
    <x v="16"/>
    <x v="20"/>
    <x v="1"/>
    <x v="3"/>
    <n v="306000"/>
  </r>
  <r>
    <x v="16"/>
    <x v="20"/>
    <x v="1"/>
    <x v="4"/>
    <n v="0"/>
  </r>
  <r>
    <x v="16"/>
    <x v="20"/>
    <x v="1"/>
    <x v="5"/>
    <n v="281"/>
  </r>
  <r>
    <x v="16"/>
    <x v="20"/>
    <x v="1"/>
    <x v="6"/>
    <n v="1184932"/>
  </r>
  <r>
    <x v="16"/>
    <x v="20"/>
    <x v="1"/>
    <x v="8"/>
    <n v="435500"/>
  </r>
  <r>
    <x v="16"/>
    <x v="20"/>
    <x v="1"/>
    <x v="9"/>
    <n v="180192"/>
  </r>
  <r>
    <x v="16"/>
    <x v="20"/>
    <x v="1"/>
    <x v="10"/>
    <n v="0"/>
  </r>
  <r>
    <x v="16"/>
    <x v="20"/>
    <x v="1"/>
    <x v="11"/>
    <n v="321152"/>
  </r>
  <r>
    <x v="16"/>
    <x v="20"/>
    <x v="1"/>
    <x v="12"/>
    <n v="0"/>
  </r>
  <r>
    <x v="16"/>
    <x v="20"/>
    <x v="1"/>
    <x v="13"/>
    <n v="4643863"/>
  </r>
  <r>
    <x v="16"/>
    <x v="21"/>
    <x v="0"/>
    <x v="0"/>
    <n v="0"/>
  </r>
  <r>
    <x v="16"/>
    <x v="21"/>
    <x v="0"/>
    <x v="1"/>
    <n v="110082"/>
  </r>
  <r>
    <x v="16"/>
    <x v="21"/>
    <x v="0"/>
    <x v="2"/>
    <n v="886150"/>
  </r>
  <r>
    <x v="16"/>
    <x v="21"/>
    <x v="0"/>
    <x v="3"/>
    <n v="149211"/>
  </r>
  <r>
    <x v="16"/>
    <x v="21"/>
    <x v="0"/>
    <x v="4"/>
    <n v="81523"/>
  </r>
  <r>
    <x v="16"/>
    <x v="21"/>
    <x v="0"/>
    <x v="5"/>
    <n v="125512"/>
  </r>
  <r>
    <x v="16"/>
    <x v="21"/>
    <x v="0"/>
    <x v="6"/>
    <n v="264767"/>
  </r>
  <r>
    <x v="16"/>
    <x v="21"/>
    <x v="0"/>
    <x v="8"/>
    <n v="94163"/>
  </r>
  <r>
    <x v="16"/>
    <x v="21"/>
    <x v="0"/>
    <x v="9"/>
    <n v="77633"/>
  </r>
  <r>
    <x v="16"/>
    <x v="21"/>
    <x v="0"/>
    <x v="10"/>
    <n v="295479"/>
  </r>
  <r>
    <x v="16"/>
    <x v="21"/>
    <x v="0"/>
    <x v="11"/>
    <n v="152667"/>
  </r>
  <r>
    <x v="16"/>
    <x v="21"/>
    <x v="0"/>
    <x v="12"/>
    <n v="87639"/>
  </r>
  <r>
    <x v="16"/>
    <x v="21"/>
    <x v="0"/>
    <x v="13"/>
    <n v="645946"/>
  </r>
  <r>
    <x v="16"/>
    <x v="21"/>
    <x v="1"/>
    <x v="0"/>
    <n v="0"/>
  </r>
  <r>
    <x v="16"/>
    <x v="21"/>
    <x v="1"/>
    <x v="1"/>
    <n v="135838"/>
  </r>
  <r>
    <x v="16"/>
    <x v="21"/>
    <x v="1"/>
    <x v="2"/>
    <n v="755981"/>
  </r>
  <r>
    <x v="16"/>
    <x v="21"/>
    <x v="1"/>
    <x v="3"/>
    <n v="56003"/>
  </r>
  <r>
    <x v="16"/>
    <x v="21"/>
    <x v="1"/>
    <x v="4"/>
    <n v="81523"/>
  </r>
  <r>
    <x v="16"/>
    <x v="21"/>
    <x v="1"/>
    <x v="5"/>
    <n v="1400"/>
  </r>
  <r>
    <x v="16"/>
    <x v="21"/>
    <x v="1"/>
    <x v="6"/>
    <n v="367643"/>
  </r>
  <r>
    <x v="16"/>
    <x v="21"/>
    <x v="1"/>
    <x v="8"/>
    <n v="94163"/>
  </r>
  <r>
    <x v="16"/>
    <x v="21"/>
    <x v="1"/>
    <x v="9"/>
    <n v="88337"/>
  </r>
  <r>
    <x v="16"/>
    <x v="21"/>
    <x v="1"/>
    <x v="10"/>
    <n v="0"/>
  </r>
  <r>
    <x v="16"/>
    <x v="21"/>
    <x v="1"/>
    <x v="11"/>
    <n v="182715"/>
  </r>
  <r>
    <x v="16"/>
    <x v="21"/>
    <x v="1"/>
    <x v="12"/>
    <n v="0"/>
  </r>
  <r>
    <x v="16"/>
    <x v="21"/>
    <x v="1"/>
    <x v="13"/>
    <n v="1037401"/>
  </r>
  <r>
    <x v="16"/>
    <x v="22"/>
    <x v="0"/>
    <x v="0"/>
    <n v="0"/>
  </r>
  <r>
    <x v="16"/>
    <x v="22"/>
    <x v="0"/>
    <x v="1"/>
    <n v="207"/>
  </r>
  <r>
    <x v="16"/>
    <x v="22"/>
    <x v="0"/>
    <x v="2"/>
    <n v="436714"/>
  </r>
  <r>
    <x v="16"/>
    <x v="22"/>
    <x v="0"/>
    <x v="3"/>
    <n v="92608"/>
  </r>
  <r>
    <x v="16"/>
    <x v="22"/>
    <x v="0"/>
    <x v="4"/>
    <n v="0"/>
  </r>
  <r>
    <x v="16"/>
    <x v="22"/>
    <x v="0"/>
    <x v="5"/>
    <n v="340080"/>
  </r>
  <r>
    <x v="16"/>
    <x v="22"/>
    <x v="0"/>
    <x v="6"/>
    <n v="667712"/>
  </r>
  <r>
    <x v="16"/>
    <x v="22"/>
    <x v="0"/>
    <x v="8"/>
    <n v="124679"/>
  </r>
  <r>
    <x v="16"/>
    <x v="22"/>
    <x v="0"/>
    <x v="9"/>
    <n v="123994"/>
  </r>
  <r>
    <x v="16"/>
    <x v="22"/>
    <x v="0"/>
    <x v="10"/>
    <n v="63860"/>
  </r>
  <r>
    <x v="16"/>
    <x v="22"/>
    <x v="0"/>
    <x v="11"/>
    <n v="243005"/>
  </r>
  <r>
    <x v="16"/>
    <x v="22"/>
    <x v="0"/>
    <x v="12"/>
    <n v="55763"/>
  </r>
  <r>
    <x v="16"/>
    <x v="22"/>
    <x v="0"/>
    <x v="13"/>
    <n v="907124"/>
  </r>
  <r>
    <x v="16"/>
    <x v="22"/>
    <x v="1"/>
    <x v="0"/>
    <n v="0"/>
  </r>
  <r>
    <x v="16"/>
    <x v="22"/>
    <x v="1"/>
    <x v="1"/>
    <n v="209"/>
  </r>
  <r>
    <x v="16"/>
    <x v="22"/>
    <x v="1"/>
    <x v="2"/>
    <n v="430933"/>
  </r>
  <r>
    <x v="16"/>
    <x v="22"/>
    <x v="1"/>
    <x v="3"/>
    <n v="92608"/>
  </r>
  <r>
    <x v="16"/>
    <x v="22"/>
    <x v="1"/>
    <x v="4"/>
    <n v="316997"/>
  </r>
  <r>
    <x v="16"/>
    <x v="22"/>
    <x v="1"/>
    <x v="5"/>
    <n v="0"/>
  </r>
  <r>
    <x v="16"/>
    <x v="22"/>
    <x v="1"/>
    <x v="6"/>
    <n v="1331238"/>
  </r>
  <r>
    <x v="16"/>
    <x v="22"/>
    <x v="1"/>
    <x v="8"/>
    <n v="124679"/>
  </r>
  <r>
    <x v="16"/>
    <x v="22"/>
    <x v="1"/>
    <x v="9"/>
    <n v="137034"/>
  </r>
  <r>
    <x v="16"/>
    <x v="22"/>
    <x v="1"/>
    <x v="10"/>
    <n v="0"/>
  </r>
  <r>
    <x v="16"/>
    <x v="22"/>
    <x v="1"/>
    <x v="11"/>
    <n v="281429"/>
  </r>
  <r>
    <x v="16"/>
    <x v="22"/>
    <x v="1"/>
    <x v="12"/>
    <n v="0"/>
  </r>
  <r>
    <x v="16"/>
    <x v="22"/>
    <x v="1"/>
    <x v="13"/>
    <n v="1621431"/>
  </r>
  <r>
    <x v="16"/>
    <x v="23"/>
    <x v="0"/>
    <x v="0"/>
    <n v="0"/>
  </r>
  <r>
    <x v="16"/>
    <x v="23"/>
    <x v="0"/>
    <x v="1"/>
    <n v="136794"/>
  </r>
  <r>
    <x v="16"/>
    <x v="23"/>
    <x v="0"/>
    <x v="2"/>
    <n v="969920"/>
  </r>
  <r>
    <x v="16"/>
    <x v="23"/>
    <x v="0"/>
    <x v="3"/>
    <n v="592261"/>
  </r>
  <r>
    <x v="16"/>
    <x v="23"/>
    <x v="0"/>
    <x v="4"/>
    <n v="5287"/>
  </r>
  <r>
    <x v="16"/>
    <x v="23"/>
    <x v="0"/>
    <x v="5"/>
    <n v="405166"/>
  </r>
  <r>
    <x v="16"/>
    <x v="23"/>
    <x v="0"/>
    <x v="6"/>
    <n v="2453414"/>
  </r>
  <r>
    <x v="16"/>
    <x v="23"/>
    <x v="0"/>
    <x v="8"/>
    <n v="1573718"/>
  </r>
  <r>
    <x v="16"/>
    <x v="23"/>
    <x v="0"/>
    <x v="9"/>
    <n v="587332"/>
  </r>
  <r>
    <x v="16"/>
    <x v="23"/>
    <x v="0"/>
    <x v="10"/>
    <n v="172942"/>
  </r>
  <r>
    <x v="16"/>
    <x v="23"/>
    <x v="0"/>
    <x v="11"/>
    <n v="765997"/>
  </r>
  <r>
    <x v="16"/>
    <x v="23"/>
    <x v="0"/>
    <x v="12"/>
    <n v="474266"/>
  </r>
  <r>
    <x v="16"/>
    <x v="23"/>
    <x v="0"/>
    <x v="13"/>
    <n v="4337533"/>
  </r>
  <r>
    <x v="16"/>
    <x v="23"/>
    <x v="1"/>
    <x v="0"/>
    <n v="0"/>
  </r>
  <r>
    <x v="16"/>
    <x v="23"/>
    <x v="1"/>
    <x v="1"/>
    <n v="141950"/>
  </r>
  <r>
    <x v="16"/>
    <x v="23"/>
    <x v="1"/>
    <x v="2"/>
    <n v="1487740"/>
  </r>
  <r>
    <x v="16"/>
    <x v="23"/>
    <x v="1"/>
    <x v="3"/>
    <n v="464689"/>
  </r>
  <r>
    <x v="16"/>
    <x v="23"/>
    <x v="1"/>
    <x v="4"/>
    <n v="784871"/>
  </r>
  <r>
    <x v="16"/>
    <x v="23"/>
    <x v="1"/>
    <x v="5"/>
    <n v="374706"/>
  </r>
  <r>
    <x v="16"/>
    <x v="23"/>
    <x v="1"/>
    <x v="6"/>
    <n v="5026085"/>
  </r>
  <r>
    <x v="16"/>
    <x v="23"/>
    <x v="1"/>
    <x v="8"/>
    <n v="1573718"/>
  </r>
  <r>
    <x v="16"/>
    <x v="23"/>
    <x v="1"/>
    <x v="9"/>
    <n v="646943"/>
  </r>
  <r>
    <x v="16"/>
    <x v="23"/>
    <x v="1"/>
    <x v="10"/>
    <n v="0"/>
  </r>
  <r>
    <x v="16"/>
    <x v="23"/>
    <x v="1"/>
    <x v="11"/>
    <n v="893762"/>
  </r>
  <r>
    <x v="16"/>
    <x v="23"/>
    <x v="1"/>
    <x v="12"/>
    <n v="0"/>
  </r>
  <r>
    <x v="16"/>
    <x v="23"/>
    <x v="1"/>
    <x v="13"/>
    <n v="6568146"/>
  </r>
  <r>
    <x v="16"/>
    <x v="24"/>
    <x v="0"/>
    <x v="0"/>
    <n v="0"/>
  </r>
  <r>
    <x v="16"/>
    <x v="24"/>
    <x v="0"/>
    <x v="1"/>
    <n v="78475"/>
  </r>
  <r>
    <x v="16"/>
    <x v="24"/>
    <x v="0"/>
    <x v="2"/>
    <n v="428340"/>
  </r>
  <r>
    <x v="16"/>
    <x v="24"/>
    <x v="0"/>
    <x v="3"/>
    <n v="27315"/>
  </r>
  <r>
    <x v="16"/>
    <x v="24"/>
    <x v="0"/>
    <x v="4"/>
    <n v="0"/>
  </r>
  <r>
    <x v="16"/>
    <x v="24"/>
    <x v="0"/>
    <x v="5"/>
    <n v="113677"/>
  </r>
  <r>
    <x v="16"/>
    <x v="24"/>
    <x v="0"/>
    <x v="6"/>
    <n v="68262"/>
  </r>
  <r>
    <x v="16"/>
    <x v="24"/>
    <x v="0"/>
    <x v="8"/>
    <n v="0"/>
  </r>
  <r>
    <x v="16"/>
    <x v="24"/>
    <x v="0"/>
    <x v="9"/>
    <n v="44527"/>
  </r>
  <r>
    <x v="16"/>
    <x v="24"/>
    <x v="0"/>
    <x v="10"/>
    <n v="0"/>
  </r>
  <r>
    <x v="16"/>
    <x v="24"/>
    <x v="0"/>
    <x v="11"/>
    <n v="59600"/>
  </r>
  <r>
    <x v="16"/>
    <x v="24"/>
    <x v="0"/>
    <x v="12"/>
    <n v="0"/>
  </r>
  <r>
    <x v="16"/>
    <x v="24"/>
    <x v="0"/>
    <x v="13"/>
    <n v="292208"/>
  </r>
  <r>
    <x v="16"/>
    <x v="24"/>
    <x v="1"/>
    <x v="0"/>
    <n v="0"/>
  </r>
  <r>
    <x v="16"/>
    <x v="24"/>
    <x v="1"/>
    <x v="1"/>
    <n v="91754"/>
  </r>
  <r>
    <x v="16"/>
    <x v="24"/>
    <x v="1"/>
    <x v="2"/>
    <n v="501725"/>
  </r>
  <r>
    <x v="16"/>
    <x v="24"/>
    <x v="1"/>
    <x v="3"/>
    <n v="27315"/>
  </r>
  <r>
    <x v="16"/>
    <x v="24"/>
    <x v="1"/>
    <x v="4"/>
    <n v="0"/>
  </r>
  <r>
    <x v="16"/>
    <x v="24"/>
    <x v="1"/>
    <x v="5"/>
    <n v="0"/>
  </r>
  <r>
    <x v="16"/>
    <x v="24"/>
    <x v="1"/>
    <x v="6"/>
    <n v="76880"/>
  </r>
  <r>
    <x v="16"/>
    <x v="24"/>
    <x v="1"/>
    <x v="8"/>
    <n v="0"/>
  </r>
  <r>
    <x v="16"/>
    <x v="24"/>
    <x v="1"/>
    <x v="9"/>
    <n v="48816"/>
  </r>
  <r>
    <x v="16"/>
    <x v="24"/>
    <x v="1"/>
    <x v="10"/>
    <n v="0"/>
  </r>
  <r>
    <x v="16"/>
    <x v="24"/>
    <x v="1"/>
    <x v="11"/>
    <n v="100749"/>
  </r>
  <r>
    <x v="16"/>
    <x v="24"/>
    <x v="1"/>
    <x v="12"/>
    <n v="0"/>
  </r>
  <r>
    <x v="16"/>
    <x v="24"/>
    <x v="1"/>
    <x v="13"/>
    <n v="511469"/>
  </r>
  <r>
    <x v="16"/>
    <x v="25"/>
    <x v="0"/>
    <x v="0"/>
    <n v="0"/>
  </r>
  <r>
    <x v="16"/>
    <x v="25"/>
    <x v="0"/>
    <x v="1"/>
    <n v="27495"/>
  </r>
  <r>
    <x v="16"/>
    <x v="25"/>
    <x v="0"/>
    <x v="2"/>
    <n v="240571"/>
  </r>
  <r>
    <x v="16"/>
    <x v="25"/>
    <x v="0"/>
    <x v="3"/>
    <n v="49422"/>
  </r>
  <r>
    <x v="16"/>
    <x v="25"/>
    <x v="0"/>
    <x v="4"/>
    <n v="2099"/>
  </r>
  <r>
    <x v="16"/>
    <x v="25"/>
    <x v="0"/>
    <x v="5"/>
    <n v="105088"/>
  </r>
  <r>
    <x v="16"/>
    <x v="25"/>
    <x v="0"/>
    <x v="6"/>
    <n v="237962"/>
  </r>
  <r>
    <x v="16"/>
    <x v="25"/>
    <x v="0"/>
    <x v="8"/>
    <n v="0"/>
  </r>
  <r>
    <x v="16"/>
    <x v="25"/>
    <x v="0"/>
    <x v="9"/>
    <n v="44173"/>
  </r>
  <r>
    <x v="16"/>
    <x v="25"/>
    <x v="0"/>
    <x v="10"/>
    <n v="81343"/>
  </r>
  <r>
    <x v="16"/>
    <x v="25"/>
    <x v="0"/>
    <x v="11"/>
    <n v="50236"/>
  </r>
  <r>
    <x v="16"/>
    <x v="25"/>
    <x v="0"/>
    <x v="12"/>
    <n v="44477"/>
  </r>
  <r>
    <x v="16"/>
    <x v="25"/>
    <x v="0"/>
    <x v="13"/>
    <n v="263626"/>
  </r>
  <r>
    <x v="16"/>
    <x v="25"/>
    <x v="1"/>
    <x v="0"/>
    <n v="0"/>
  </r>
  <r>
    <x v="16"/>
    <x v="25"/>
    <x v="1"/>
    <x v="1"/>
    <n v="27498"/>
  </r>
  <r>
    <x v="16"/>
    <x v="25"/>
    <x v="1"/>
    <x v="2"/>
    <n v="290707"/>
  </r>
  <r>
    <x v="16"/>
    <x v="25"/>
    <x v="1"/>
    <x v="3"/>
    <n v="24413"/>
  </r>
  <r>
    <x v="16"/>
    <x v="25"/>
    <x v="1"/>
    <x v="4"/>
    <n v="3714"/>
  </r>
  <r>
    <x v="16"/>
    <x v="25"/>
    <x v="1"/>
    <x v="5"/>
    <n v="11185"/>
  </r>
  <r>
    <x v="16"/>
    <x v="25"/>
    <x v="1"/>
    <x v="6"/>
    <n v="283454"/>
  </r>
  <r>
    <x v="16"/>
    <x v="25"/>
    <x v="1"/>
    <x v="8"/>
    <n v="0"/>
  </r>
  <r>
    <x v="16"/>
    <x v="25"/>
    <x v="1"/>
    <x v="9"/>
    <n v="52689"/>
  </r>
  <r>
    <x v="16"/>
    <x v="25"/>
    <x v="1"/>
    <x v="10"/>
    <n v="0"/>
  </r>
  <r>
    <x v="16"/>
    <x v="25"/>
    <x v="1"/>
    <x v="11"/>
    <n v="55077"/>
  </r>
  <r>
    <x v="16"/>
    <x v="25"/>
    <x v="1"/>
    <x v="12"/>
    <n v="0"/>
  </r>
  <r>
    <x v="16"/>
    <x v="25"/>
    <x v="1"/>
    <x v="13"/>
    <n v="509739"/>
  </r>
  <r>
    <x v="16"/>
    <x v="26"/>
    <x v="0"/>
    <x v="0"/>
    <n v="0"/>
  </r>
  <r>
    <x v="16"/>
    <x v="26"/>
    <x v="0"/>
    <x v="1"/>
    <n v="885"/>
  </r>
  <r>
    <x v="16"/>
    <x v="26"/>
    <x v="0"/>
    <x v="2"/>
    <n v="449485"/>
  </r>
  <r>
    <x v="16"/>
    <x v="26"/>
    <x v="0"/>
    <x v="3"/>
    <n v="117896"/>
  </r>
  <r>
    <x v="16"/>
    <x v="26"/>
    <x v="0"/>
    <x v="4"/>
    <n v="0"/>
  </r>
  <r>
    <x v="16"/>
    <x v="26"/>
    <x v="0"/>
    <x v="5"/>
    <n v="119144"/>
  </r>
  <r>
    <x v="16"/>
    <x v="26"/>
    <x v="0"/>
    <x v="6"/>
    <n v="969960"/>
  </r>
  <r>
    <x v="16"/>
    <x v="26"/>
    <x v="0"/>
    <x v="8"/>
    <n v="174678"/>
  </r>
  <r>
    <x v="16"/>
    <x v="26"/>
    <x v="0"/>
    <x v="9"/>
    <n v="140549"/>
  </r>
  <r>
    <x v="16"/>
    <x v="26"/>
    <x v="0"/>
    <x v="10"/>
    <n v="35132"/>
  </r>
  <r>
    <x v="16"/>
    <x v="26"/>
    <x v="0"/>
    <x v="11"/>
    <n v="271754"/>
  </r>
  <r>
    <x v="16"/>
    <x v="26"/>
    <x v="0"/>
    <x v="12"/>
    <n v="15955"/>
  </r>
  <r>
    <x v="16"/>
    <x v="26"/>
    <x v="0"/>
    <x v="13"/>
    <n v="1468226"/>
  </r>
  <r>
    <x v="16"/>
    <x v="26"/>
    <x v="1"/>
    <x v="0"/>
    <n v="0"/>
  </r>
  <r>
    <x v="16"/>
    <x v="26"/>
    <x v="1"/>
    <x v="1"/>
    <n v="3658"/>
  </r>
  <r>
    <x v="16"/>
    <x v="26"/>
    <x v="1"/>
    <x v="2"/>
    <n v="522393"/>
  </r>
  <r>
    <x v="16"/>
    <x v="26"/>
    <x v="1"/>
    <x v="3"/>
    <n v="117896"/>
  </r>
  <r>
    <x v="16"/>
    <x v="26"/>
    <x v="1"/>
    <x v="4"/>
    <n v="0"/>
  </r>
  <r>
    <x v="16"/>
    <x v="26"/>
    <x v="1"/>
    <x v="5"/>
    <n v="119144"/>
  </r>
  <r>
    <x v="16"/>
    <x v="26"/>
    <x v="1"/>
    <x v="6"/>
    <n v="1448544"/>
  </r>
  <r>
    <x v="16"/>
    <x v="26"/>
    <x v="1"/>
    <x v="8"/>
    <n v="174678"/>
  </r>
  <r>
    <x v="16"/>
    <x v="26"/>
    <x v="1"/>
    <x v="9"/>
    <n v="170735"/>
  </r>
  <r>
    <x v="16"/>
    <x v="26"/>
    <x v="1"/>
    <x v="10"/>
    <n v="0"/>
  </r>
  <r>
    <x v="16"/>
    <x v="26"/>
    <x v="1"/>
    <x v="11"/>
    <n v="349808"/>
  </r>
  <r>
    <x v="16"/>
    <x v="26"/>
    <x v="1"/>
    <x v="12"/>
    <n v="0"/>
  </r>
  <r>
    <x v="16"/>
    <x v="26"/>
    <x v="1"/>
    <x v="13"/>
    <n v="2083990"/>
  </r>
  <r>
    <x v="16"/>
    <x v="27"/>
    <x v="0"/>
    <x v="0"/>
    <n v="0"/>
  </r>
  <r>
    <x v="16"/>
    <x v="27"/>
    <x v="0"/>
    <x v="1"/>
    <n v="62348"/>
  </r>
  <r>
    <x v="16"/>
    <x v="27"/>
    <x v="0"/>
    <x v="2"/>
    <n v="542497"/>
  </r>
  <r>
    <x v="16"/>
    <x v="27"/>
    <x v="0"/>
    <x v="3"/>
    <n v="82819"/>
  </r>
  <r>
    <x v="16"/>
    <x v="27"/>
    <x v="0"/>
    <x v="4"/>
    <n v="30806"/>
  </r>
  <r>
    <x v="16"/>
    <x v="27"/>
    <x v="0"/>
    <x v="5"/>
    <n v="0"/>
  </r>
  <r>
    <x v="16"/>
    <x v="27"/>
    <x v="0"/>
    <x v="6"/>
    <n v="17467"/>
  </r>
  <r>
    <x v="16"/>
    <x v="27"/>
    <x v="0"/>
    <x v="8"/>
    <n v="0"/>
  </r>
  <r>
    <x v="16"/>
    <x v="27"/>
    <x v="0"/>
    <x v="9"/>
    <n v="58328"/>
  </r>
  <r>
    <x v="16"/>
    <x v="27"/>
    <x v="0"/>
    <x v="10"/>
    <n v="148246"/>
  </r>
  <r>
    <x v="16"/>
    <x v="27"/>
    <x v="0"/>
    <x v="11"/>
    <n v="18693"/>
  </r>
  <r>
    <x v="16"/>
    <x v="27"/>
    <x v="0"/>
    <x v="12"/>
    <n v="19235"/>
  </r>
  <r>
    <x v="16"/>
    <x v="27"/>
    <x v="0"/>
    <x v="13"/>
    <n v="215345"/>
  </r>
  <r>
    <x v="16"/>
    <x v="27"/>
    <x v="1"/>
    <x v="0"/>
    <n v="0"/>
  </r>
  <r>
    <x v="16"/>
    <x v="27"/>
    <x v="1"/>
    <x v="1"/>
    <n v="85107"/>
  </r>
  <r>
    <x v="16"/>
    <x v="27"/>
    <x v="1"/>
    <x v="2"/>
    <n v="527061"/>
  </r>
  <r>
    <x v="16"/>
    <x v="27"/>
    <x v="1"/>
    <x v="3"/>
    <n v="82819"/>
  </r>
  <r>
    <x v="16"/>
    <x v="27"/>
    <x v="1"/>
    <x v="4"/>
    <n v="30806"/>
  </r>
  <r>
    <x v="16"/>
    <x v="27"/>
    <x v="1"/>
    <x v="5"/>
    <n v="0"/>
  </r>
  <r>
    <x v="16"/>
    <x v="27"/>
    <x v="1"/>
    <x v="6"/>
    <n v="40954"/>
  </r>
  <r>
    <x v="16"/>
    <x v="27"/>
    <x v="1"/>
    <x v="8"/>
    <n v="0"/>
  </r>
  <r>
    <x v="16"/>
    <x v="27"/>
    <x v="1"/>
    <x v="9"/>
    <n v="63495"/>
  </r>
  <r>
    <x v="16"/>
    <x v="27"/>
    <x v="1"/>
    <x v="10"/>
    <n v="0"/>
  </r>
  <r>
    <x v="16"/>
    <x v="27"/>
    <x v="1"/>
    <x v="11"/>
    <n v="20662"/>
  </r>
  <r>
    <x v="16"/>
    <x v="27"/>
    <x v="1"/>
    <x v="12"/>
    <n v="0"/>
  </r>
  <r>
    <x v="16"/>
    <x v="27"/>
    <x v="1"/>
    <x v="13"/>
    <n v="326450"/>
  </r>
  <r>
    <x v="16"/>
    <x v="28"/>
    <x v="0"/>
    <x v="0"/>
    <n v="0"/>
  </r>
  <r>
    <x v="16"/>
    <x v="28"/>
    <x v="0"/>
    <x v="1"/>
    <n v="31874"/>
  </r>
  <r>
    <x v="16"/>
    <x v="28"/>
    <x v="0"/>
    <x v="2"/>
    <n v="89069"/>
  </r>
  <r>
    <x v="16"/>
    <x v="28"/>
    <x v="0"/>
    <x v="3"/>
    <n v="4602"/>
  </r>
  <r>
    <x v="16"/>
    <x v="28"/>
    <x v="0"/>
    <x v="4"/>
    <n v="0"/>
  </r>
  <r>
    <x v="16"/>
    <x v="28"/>
    <x v="0"/>
    <x v="5"/>
    <n v="10145"/>
  </r>
  <r>
    <x v="16"/>
    <x v="28"/>
    <x v="0"/>
    <x v="6"/>
    <n v="2677"/>
  </r>
  <r>
    <x v="16"/>
    <x v="28"/>
    <x v="0"/>
    <x v="8"/>
    <n v="0"/>
  </r>
  <r>
    <x v="16"/>
    <x v="28"/>
    <x v="0"/>
    <x v="9"/>
    <n v="8534"/>
  </r>
  <r>
    <x v="16"/>
    <x v="28"/>
    <x v="0"/>
    <x v="10"/>
    <n v="11048"/>
  </r>
  <r>
    <x v="16"/>
    <x v="28"/>
    <x v="0"/>
    <x v="11"/>
    <n v="9136"/>
  </r>
  <r>
    <x v="16"/>
    <x v="28"/>
    <x v="0"/>
    <x v="12"/>
    <n v="0"/>
  </r>
  <r>
    <x v="16"/>
    <x v="28"/>
    <x v="0"/>
    <x v="13"/>
    <n v="34679"/>
  </r>
  <r>
    <x v="16"/>
    <x v="28"/>
    <x v="1"/>
    <x v="0"/>
    <n v="0"/>
  </r>
  <r>
    <x v="16"/>
    <x v="28"/>
    <x v="1"/>
    <x v="1"/>
    <n v="37229"/>
  </r>
  <r>
    <x v="16"/>
    <x v="28"/>
    <x v="1"/>
    <x v="2"/>
    <n v="88731"/>
  </r>
  <r>
    <x v="16"/>
    <x v="28"/>
    <x v="1"/>
    <x v="3"/>
    <n v="4602"/>
  </r>
  <r>
    <x v="16"/>
    <x v="28"/>
    <x v="1"/>
    <x v="4"/>
    <n v="0"/>
  </r>
  <r>
    <x v="16"/>
    <x v="28"/>
    <x v="1"/>
    <x v="5"/>
    <n v="0"/>
  </r>
  <r>
    <x v="16"/>
    <x v="28"/>
    <x v="1"/>
    <x v="6"/>
    <n v="2677"/>
  </r>
  <r>
    <x v="16"/>
    <x v="28"/>
    <x v="1"/>
    <x v="8"/>
    <n v="0"/>
  </r>
  <r>
    <x v="16"/>
    <x v="28"/>
    <x v="1"/>
    <x v="9"/>
    <n v="5854"/>
  </r>
  <r>
    <x v="16"/>
    <x v="28"/>
    <x v="1"/>
    <x v="10"/>
    <n v="0"/>
  </r>
  <r>
    <x v="16"/>
    <x v="28"/>
    <x v="1"/>
    <x v="11"/>
    <n v="9136"/>
  </r>
  <r>
    <x v="16"/>
    <x v="28"/>
    <x v="1"/>
    <x v="12"/>
    <n v="0"/>
  </r>
  <r>
    <x v="16"/>
    <x v="28"/>
    <x v="1"/>
    <x v="13"/>
    <n v="52859"/>
  </r>
  <r>
    <x v="16"/>
    <x v="29"/>
    <x v="0"/>
    <x v="0"/>
    <n v="0"/>
  </r>
  <r>
    <x v="16"/>
    <x v="29"/>
    <x v="0"/>
    <x v="1"/>
    <n v="53616"/>
  </r>
  <r>
    <x v="16"/>
    <x v="29"/>
    <x v="0"/>
    <x v="2"/>
    <n v="298233"/>
  </r>
  <r>
    <x v="16"/>
    <x v="29"/>
    <x v="0"/>
    <x v="3"/>
    <n v="70148"/>
  </r>
  <r>
    <x v="16"/>
    <x v="29"/>
    <x v="0"/>
    <x v="4"/>
    <n v="5164"/>
  </r>
  <r>
    <x v="16"/>
    <x v="29"/>
    <x v="0"/>
    <x v="5"/>
    <n v="4176"/>
  </r>
  <r>
    <x v="16"/>
    <x v="29"/>
    <x v="0"/>
    <x v="6"/>
    <n v="8491"/>
  </r>
  <r>
    <x v="16"/>
    <x v="29"/>
    <x v="0"/>
    <x v="8"/>
    <n v="0"/>
  </r>
  <r>
    <x v="16"/>
    <x v="29"/>
    <x v="0"/>
    <x v="9"/>
    <n v="11925"/>
  </r>
  <r>
    <x v="16"/>
    <x v="29"/>
    <x v="0"/>
    <x v="10"/>
    <n v="57565"/>
  </r>
  <r>
    <x v="16"/>
    <x v="29"/>
    <x v="0"/>
    <x v="11"/>
    <n v="18014"/>
  </r>
  <r>
    <x v="16"/>
    <x v="29"/>
    <x v="0"/>
    <x v="12"/>
    <n v="11889"/>
  </r>
  <r>
    <x v="16"/>
    <x v="29"/>
    <x v="0"/>
    <x v="13"/>
    <n v="134033"/>
  </r>
  <r>
    <x v="16"/>
    <x v="29"/>
    <x v="1"/>
    <x v="0"/>
    <n v="0"/>
  </r>
  <r>
    <x v="16"/>
    <x v="29"/>
    <x v="1"/>
    <x v="1"/>
    <n v="53616"/>
  </r>
  <r>
    <x v="16"/>
    <x v="29"/>
    <x v="1"/>
    <x v="2"/>
    <n v="279120"/>
  </r>
  <r>
    <x v="16"/>
    <x v="29"/>
    <x v="1"/>
    <x v="3"/>
    <n v="70148"/>
  </r>
  <r>
    <x v="16"/>
    <x v="29"/>
    <x v="1"/>
    <x v="4"/>
    <n v="5164"/>
  </r>
  <r>
    <x v="16"/>
    <x v="29"/>
    <x v="1"/>
    <x v="5"/>
    <n v="2010"/>
  </r>
  <r>
    <x v="16"/>
    <x v="29"/>
    <x v="1"/>
    <x v="6"/>
    <n v="8491"/>
  </r>
  <r>
    <x v="16"/>
    <x v="29"/>
    <x v="1"/>
    <x v="8"/>
    <n v="0"/>
  </r>
  <r>
    <x v="16"/>
    <x v="29"/>
    <x v="1"/>
    <x v="9"/>
    <n v="11728"/>
  </r>
  <r>
    <x v="16"/>
    <x v="29"/>
    <x v="1"/>
    <x v="10"/>
    <n v="0"/>
  </r>
  <r>
    <x v="16"/>
    <x v="29"/>
    <x v="1"/>
    <x v="11"/>
    <n v="19678"/>
  </r>
  <r>
    <x v="16"/>
    <x v="29"/>
    <x v="1"/>
    <x v="12"/>
    <n v="0"/>
  </r>
  <r>
    <x v="16"/>
    <x v="29"/>
    <x v="1"/>
    <x v="13"/>
    <n v="164623"/>
  </r>
  <r>
    <x v="16"/>
    <x v="31"/>
    <x v="0"/>
    <x v="0"/>
    <n v="0"/>
  </r>
  <r>
    <x v="16"/>
    <x v="31"/>
    <x v="0"/>
    <x v="1"/>
    <n v="218"/>
  </r>
  <r>
    <x v="16"/>
    <x v="31"/>
    <x v="0"/>
    <x v="2"/>
    <n v="410090"/>
  </r>
  <r>
    <x v="16"/>
    <x v="31"/>
    <x v="0"/>
    <x v="3"/>
    <n v="55693"/>
  </r>
  <r>
    <x v="16"/>
    <x v="31"/>
    <x v="0"/>
    <x v="4"/>
    <n v="0"/>
  </r>
  <r>
    <x v="16"/>
    <x v="31"/>
    <x v="0"/>
    <x v="5"/>
    <n v="23117"/>
  </r>
  <r>
    <x v="16"/>
    <x v="31"/>
    <x v="0"/>
    <x v="6"/>
    <n v="367988"/>
  </r>
  <r>
    <x v="16"/>
    <x v="31"/>
    <x v="0"/>
    <x v="8"/>
    <n v="37031"/>
  </r>
  <r>
    <x v="16"/>
    <x v="31"/>
    <x v="0"/>
    <x v="9"/>
    <n v="55930"/>
  </r>
  <r>
    <x v="16"/>
    <x v="31"/>
    <x v="0"/>
    <x v="10"/>
    <n v="79482"/>
  </r>
  <r>
    <x v="16"/>
    <x v="31"/>
    <x v="0"/>
    <x v="11"/>
    <n v="119167"/>
  </r>
  <r>
    <x v="16"/>
    <x v="31"/>
    <x v="0"/>
    <x v="12"/>
    <n v="7046"/>
  </r>
  <r>
    <x v="16"/>
    <x v="31"/>
    <x v="0"/>
    <x v="13"/>
    <n v="726882"/>
  </r>
  <r>
    <x v="16"/>
    <x v="31"/>
    <x v="1"/>
    <x v="0"/>
    <n v="0"/>
  </r>
  <r>
    <x v="16"/>
    <x v="31"/>
    <x v="1"/>
    <x v="1"/>
    <n v="3292"/>
  </r>
  <r>
    <x v="16"/>
    <x v="31"/>
    <x v="1"/>
    <x v="2"/>
    <n v="341666"/>
  </r>
  <r>
    <x v="16"/>
    <x v="31"/>
    <x v="1"/>
    <x v="3"/>
    <n v="40992"/>
  </r>
  <r>
    <x v="16"/>
    <x v="31"/>
    <x v="1"/>
    <x v="4"/>
    <n v="0"/>
  </r>
  <r>
    <x v="16"/>
    <x v="31"/>
    <x v="1"/>
    <x v="5"/>
    <n v="24205"/>
  </r>
  <r>
    <x v="16"/>
    <x v="31"/>
    <x v="1"/>
    <x v="6"/>
    <n v="521057"/>
  </r>
  <r>
    <x v="16"/>
    <x v="31"/>
    <x v="1"/>
    <x v="8"/>
    <n v="37031"/>
  </r>
  <r>
    <x v="16"/>
    <x v="31"/>
    <x v="1"/>
    <x v="9"/>
    <n v="76810"/>
  </r>
  <r>
    <x v="16"/>
    <x v="31"/>
    <x v="1"/>
    <x v="10"/>
    <n v="0"/>
  </r>
  <r>
    <x v="16"/>
    <x v="31"/>
    <x v="1"/>
    <x v="11"/>
    <n v="142591"/>
  </r>
  <r>
    <x v="16"/>
    <x v="31"/>
    <x v="1"/>
    <x v="12"/>
    <n v="0"/>
  </r>
  <r>
    <x v="16"/>
    <x v="31"/>
    <x v="1"/>
    <x v="13"/>
    <n v="897046"/>
  </r>
  <r>
    <x v="16"/>
    <x v="32"/>
    <x v="0"/>
    <x v="0"/>
    <n v="0"/>
  </r>
  <r>
    <x v="16"/>
    <x v="32"/>
    <x v="0"/>
    <x v="1"/>
    <n v="149288"/>
  </r>
  <r>
    <x v="16"/>
    <x v="32"/>
    <x v="0"/>
    <x v="2"/>
    <n v="1468315"/>
  </r>
  <r>
    <x v="16"/>
    <x v="32"/>
    <x v="0"/>
    <x v="3"/>
    <n v="236865"/>
  </r>
  <r>
    <x v="16"/>
    <x v="32"/>
    <x v="0"/>
    <x v="4"/>
    <n v="11068"/>
  </r>
  <r>
    <x v="16"/>
    <x v="32"/>
    <x v="0"/>
    <x v="5"/>
    <n v="385235"/>
  </r>
  <r>
    <x v="16"/>
    <x v="32"/>
    <x v="0"/>
    <x v="6"/>
    <n v="3356362"/>
  </r>
  <r>
    <x v="16"/>
    <x v="32"/>
    <x v="0"/>
    <x v="8"/>
    <n v="1051424"/>
  </r>
  <r>
    <x v="16"/>
    <x v="32"/>
    <x v="0"/>
    <x v="9"/>
    <n v="519188"/>
  </r>
  <r>
    <x v="16"/>
    <x v="32"/>
    <x v="0"/>
    <x v="10"/>
    <n v="0"/>
  </r>
  <r>
    <x v="16"/>
    <x v="32"/>
    <x v="0"/>
    <x v="11"/>
    <n v="1182181"/>
  </r>
  <r>
    <x v="16"/>
    <x v="32"/>
    <x v="0"/>
    <x v="12"/>
    <n v="298388"/>
  </r>
  <r>
    <x v="16"/>
    <x v="32"/>
    <x v="0"/>
    <x v="13"/>
    <n v="6055026"/>
  </r>
  <r>
    <x v="16"/>
    <x v="32"/>
    <x v="1"/>
    <x v="0"/>
    <n v="6518"/>
  </r>
  <r>
    <x v="16"/>
    <x v="32"/>
    <x v="1"/>
    <x v="1"/>
    <n v="192224"/>
  </r>
  <r>
    <x v="16"/>
    <x v="32"/>
    <x v="1"/>
    <x v="2"/>
    <n v="2621644"/>
  </r>
  <r>
    <x v="16"/>
    <x v="32"/>
    <x v="1"/>
    <x v="3"/>
    <n v="234006"/>
  </r>
  <r>
    <x v="16"/>
    <x v="32"/>
    <x v="1"/>
    <x v="4"/>
    <n v="29662"/>
  </r>
  <r>
    <x v="16"/>
    <x v="32"/>
    <x v="1"/>
    <x v="5"/>
    <n v="385235"/>
  </r>
  <r>
    <x v="16"/>
    <x v="32"/>
    <x v="1"/>
    <x v="6"/>
    <n v="4370609"/>
  </r>
  <r>
    <x v="16"/>
    <x v="32"/>
    <x v="1"/>
    <x v="8"/>
    <n v="1149626"/>
  </r>
  <r>
    <x v="16"/>
    <x v="32"/>
    <x v="1"/>
    <x v="9"/>
    <n v="624469"/>
  </r>
  <r>
    <x v="16"/>
    <x v="32"/>
    <x v="1"/>
    <x v="10"/>
    <n v="0"/>
  </r>
  <r>
    <x v="16"/>
    <x v="32"/>
    <x v="1"/>
    <x v="11"/>
    <n v="1291625"/>
  </r>
  <r>
    <x v="16"/>
    <x v="32"/>
    <x v="1"/>
    <x v="12"/>
    <n v="0"/>
  </r>
  <r>
    <x v="16"/>
    <x v="32"/>
    <x v="1"/>
    <x v="13"/>
    <n v="7974426"/>
  </r>
  <r>
    <x v="16"/>
    <x v="33"/>
    <x v="0"/>
    <x v="0"/>
    <n v="0"/>
  </r>
  <r>
    <x v="16"/>
    <x v="33"/>
    <x v="0"/>
    <x v="1"/>
    <n v="254981"/>
  </r>
  <r>
    <x v="16"/>
    <x v="33"/>
    <x v="0"/>
    <x v="2"/>
    <n v="1755470"/>
  </r>
  <r>
    <x v="16"/>
    <x v="33"/>
    <x v="0"/>
    <x v="3"/>
    <n v="104939"/>
  </r>
  <r>
    <x v="16"/>
    <x v="33"/>
    <x v="0"/>
    <x v="4"/>
    <n v="652"/>
  </r>
  <r>
    <x v="16"/>
    <x v="33"/>
    <x v="0"/>
    <x v="5"/>
    <n v="247983"/>
  </r>
  <r>
    <x v="16"/>
    <x v="33"/>
    <x v="0"/>
    <x v="6"/>
    <n v="50894"/>
  </r>
  <r>
    <x v="16"/>
    <x v="33"/>
    <x v="0"/>
    <x v="8"/>
    <n v="173266"/>
  </r>
  <r>
    <x v="16"/>
    <x v="33"/>
    <x v="0"/>
    <x v="9"/>
    <n v="154377"/>
  </r>
  <r>
    <x v="16"/>
    <x v="33"/>
    <x v="0"/>
    <x v="10"/>
    <n v="472909"/>
  </r>
  <r>
    <x v="16"/>
    <x v="33"/>
    <x v="0"/>
    <x v="11"/>
    <n v="180364"/>
  </r>
  <r>
    <x v="16"/>
    <x v="33"/>
    <x v="0"/>
    <x v="12"/>
    <n v="0"/>
  </r>
  <r>
    <x v="16"/>
    <x v="33"/>
    <x v="0"/>
    <x v="13"/>
    <n v="924153"/>
  </r>
  <r>
    <x v="16"/>
    <x v="33"/>
    <x v="1"/>
    <x v="0"/>
    <n v="0"/>
  </r>
  <r>
    <x v="16"/>
    <x v="33"/>
    <x v="1"/>
    <x v="1"/>
    <n v="255466"/>
  </r>
  <r>
    <x v="16"/>
    <x v="33"/>
    <x v="1"/>
    <x v="2"/>
    <n v="1534212"/>
  </r>
  <r>
    <x v="16"/>
    <x v="33"/>
    <x v="1"/>
    <x v="3"/>
    <n v="84939"/>
  </r>
  <r>
    <x v="16"/>
    <x v="33"/>
    <x v="1"/>
    <x v="4"/>
    <n v="652"/>
  </r>
  <r>
    <x v="16"/>
    <x v="33"/>
    <x v="1"/>
    <x v="5"/>
    <n v="63896"/>
  </r>
  <r>
    <x v="16"/>
    <x v="33"/>
    <x v="1"/>
    <x v="6"/>
    <n v="459654"/>
  </r>
  <r>
    <x v="16"/>
    <x v="33"/>
    <x v="1"/>
    <x v="8"/>
    <n v="173266"/>
  </r>
  <r>
    <x v="16"/>
    <x v="33"/>
    <x v="1"/>
    <x v="9"/>
    <n v="389184"/>
  </r>
  <r>
    <x v="16"/>
    <x v="33"/>
    <x v="1"/>
    <x v="10"/>
    <n v="0"/>
  </r>
  <r>
    <x v="16"/>
    <x v="33"/>
    <x v="1"/>
    <x v="11"/>
    <n v="211865"/>
  </r>
  <r>
    <x v="16"/>
    <x v="33"/>
    <x v="1"/>
    <x v="12"/>
    <n v="0"/>
  </r>
  <r>
    <x v="16"/>
    <x v="33"/>
    <x v="1"/>
    <x v="13"/>
    <n v="1584860"/>
  </r>
  <r>
    <x v="16"/>
    <x v="34"/>
    <x v="0"/>
    <x v="0"/>
    <n v="0"/>
  </r>
  <r>
    <x v="16"/>
    <x v="34"/>
    <x v="0"/>
    <x v="1"/>
    <n v="704"/>
  </r>
  <r>
    <x v="16"/>
    <x v="34"/>
    <x v="0"/>
    <x v="2"/>
    <n v="911623"/>
  </r>
  <r>
    <x v="16"/>
    <x v="34"/>
    <x v="0"/>
    <x v="3"/>
    <n v="169547"/>
  </r>
  <r>
    <x v="16"/>
    <x v="34"/>
    <x v="0"/>
    <x v="4"/>
    <n v="0"/>
  </r>
  <r>
    <x v="16"/>
    <x v="34"/>
    <x v="0"/>
    <x v="5"/>
    <n v="137293"/>
  </r>
  <r>
    <x v="16"/>
    <x v="34"/>
    <x v="0"/>
    <x v="6"/>
    <n v="641800"/>
  </r>
  <r>
    <x v="16"/>
    <x v="34"/>
    <x v="0"/>
    <x v="8"/>
    <n v="259704"/>
  </r>
  <r>
    <x v="16"/>
    <x v="34"/>
    <x v="0"/>
    <x v="9"/>
    <n v="135977"/>
  </r>
  <r>
    <x v="16"/>
    <x v="34"/>
    <x v="0"/>
    <x v="10"/>
    <n v="133840"/>
  </r>
  <r>
    <x v="16"/>
    <x v="34"/>
    <x v="0"/>
    <x v="11"/>
    <n v="227570"/>
  </r>
  <r>
    <x v="16"/>
    <x v="34"/>
    <x v="0"/>
    <x v="12"/>
    <n v="0"/>
  </r>
  <r>
    <x v="16"/>
    <x v="34"/>
    <x v="0"/>
    <x v="13"/>
    <n v="1463336"/>
  </r>
  <r>
    <x v="16"/>
    <x v="34"/>
    <x v="1"/>
    <x v="0"/>
    <n v="0"/>
  </r>
  <r>
    <x v="16"/>
    <x v="34"/>
    <x v="1"/>
    <x v="1"/>
    <n v="3954"/>
  </r>
  <r>
    <x v="16"/>
    <x v="34"/>
    <x v="1"/>
    <x v="2"/>
    <n v="763944"/>
  </r>
  <r>
    <x v="16"/>
    <x v="34"/>
    <x v="1"/>
    <x v="3"/>
    <n v="165329"/>
  </r>
  <r>
    <x v="16"/>
    <x v="34"/>
    <x v="1"/>
    <x v="4"/>
    <n v="0"/>
  </r>
  <r>
    <x v="16"/>
    <x v="34"/>
    <x v="1"/>
    <x v="5"/>
    <n v="13006"/>
  </r>
  <r>
    <x v="16"/>
    <x v="34"/>
    <x v="1"/>
    <x v="6"/>
    <n v="903907"/>
  </r>
  <r>
    <x v="16"/>
    <x v="34"/>
    <x v="1"/>
    <x v="8"/>
    <n v="259704"/>
  </r>
  <r>
    <x v="16"/>
    <x v="34"/>
    <x v="1"/>
    <x v="9"/>
    <n v="121226"/>
  </r>
  <r>
    <x v="16"/>
    <x v="34"/>
    <x v="1"/>
    <x v="10"/>
    <n v="0"/>
  </r>
  <r>
    <x v="16"/>
    <x v="34"/>
    <x v="1"/>
    <x v="11"/>
    <n v="245250"/>
  </r>
  <r>
    <x v="16"/>
    <x v="34"/>
    <x v="1"/>
    <x v="12"/>
    <n v="0"/>
  </r>
  <r>
    <x v="16"/>
    <x v="34"/>
    <x v="1"/>
    <x v="13"/>
    <n v="1869290"/>
  </r>
  <r>
    <x v="16"/>
    <x v="35"/>
    <x v="0"/>
    <x v="0"/>
    <n v="0"/>
  </r>
  <r>
    <x v="16"/>
    <x v="35"/>
    <x v="0"/>
    <x v="1"/>
    <n v="465654"/>
  </r>
  <r>
    <x v="16"/>
    <x v="35"/>
    <x v="0"/>
    <x v="2"/>
    <n v="1159948"/>
  </r>
  <r>
    <x v="16"/>
    <x v="35"/>
    <x v="0"/>
    <x v="3"/>
    <n v="68411"/>
  </r>
  <r>
    <x v="16"/>
    <x v="35"/>
    <x v="0"/>
    <x v="4"/>
    <n v="0"/>
  </r>
  <r>
    <x v="16"/>
    <x v="35"/>
    <x v="0"/>
    <x v="5"/>
    <n v="20369"/>
  </r>
  <r>
    <x v="16"/>
    <x v="35"/>
    <x v="0"/>
    <x v="6"/>
    <n v="0"/>
  </r>
  <r>
    <x v="16"/>
    <x v="35"/>
    <x v="0"/>
    <x v="8"/>
    <n v="169981"/>
  </r>
  <r>
    <x v="16"/>
    <x v="35"/>
    <x v="0"/>
    <x v="9"/>
    <n v="56933"/>
  </r>
  <r>
    <x v="16"/>
    <x v="35"/>
    <x v="0"/>
    <x v="10"/>
    <n v="256787"/>
  </r>
  <r>
    <x v="16"/>
    <x v="35"/>
    <x v="0"/>
    <x v="11"/>
    <n v="58101"/>
  </r>
  <r>
    <x v="16"/>
    <x v="35"/>
    <x v="0"/>
    <x v="12"/>
    <n v="90584"/>
  </r>
  <r>
    <x v="16"/>
    <x v="35"/>
    <x v="0"/>
    <x v="13"/>
    <n v="610460"/>
  </r>
  <r>
    <x v="16"/>
    <x v="35"/>
    <x v="1"/>
    <x v="0"/>
    <n v="0"/>
  </r>
  <r>
    <x v="16"/>
    <x v="35"/>
    <x v="1"/>
    <x v="1"/>
    <n v="470991"/>
  </r>
  <r>
    <x v="16"/>
    <x v="35"/>
    <x v="1"/>
    <x v="2"/>
    <n v="1315098"/>
  </r>
  <r>
    <x v="16"/>
    <x v="35"/>
    <x v="1"/>
    <x v="3"/>
    <n v="68411"/>
  </r>
  <r>
    <x v="16"/>
    <x v="35"/>
    <x v="1"/>
    <x v="4"/>
    <n v="0"/>
  </r>
  <r>
    <x v="16"/>
    <x v="35"/>
    <x v="1"/>
    <x v="5"/>
    <n v="20369"/>
  </r>
  <r>
    <x v="16"/>
    <x v="35"/>
    <x v="1"/>
    <x v="6"/>
    <n v="244273"/>
  </r>
  <r>
    <x v="16"/>
    <x v="35"/>
    <x v="1"/>
    <x v="8"/>
    <n v="169981"/>
  </r>
  <r>
    <x v="16"/>
    <x v="35"/>
    <x v="1"/>
    <x v="9"/>
    <n v="71930"/>
  </r>
  <r>
    <x v="16"/>
    <x v="35"/>
    <x v="1"/>
    <x v="10"/>
    <n v="0"/>
  </r>
  <r>
    <x v="16"/>
    <x v="35"/>
    <x v="1"/>
    <x v="11"/>
    <n v="71562"/>
  </r>
  <r>
    <x v="16"/>
    <x v="35"/>
    <x v="1"/>
    <x v="12"/>
    <n v="0"/>
  </r>
  <r>
    <x v="16"/>
    <x v="35"/>
    <x v="1"/>
    <x v="13"/>
    <n v="1169213"/>
  </r>
  <r>
    <x v="16"/>
    <x v="36"/>
    <x v="0"/>
    <x v="0"/>
    <n v="0"/>
  </r>
  <r>
    <x v="16"/>
    <x v="36"/>
    <x v="0"/>
    <x v="1"/>
    <n v="26804"/>
  </r>
  <r>
    <x v="16"/>
    <x v="36"/>
    <x v="0"/>
    <x v="2"/>
    <n v="95238"/>
  </r>
  <r>
    <x v="16"/>
    <x v="36"/>
    <x v="0"/>
    <x v="3"/>
    <n v="9048"/>
  </r>
  <r>
    <x v="16"/>
    <x v="36"/>
    <x v="0"/>
    <x v="4"/>
    <n v="0"/>
  </r>
  <r>
    <x v="16"/>
    <x v="36"/>
    <x v="0"/>
    <x v="5"/>
    <n v="0"/>
  </r>
  <r>
    <x v="16"/>
    <x v="36"/>
    <x v="0"/>
    <x v="6"/>
    <n v="0"/>
  </r>
  <r>
    <x v="16"/>
    <x v="36"/>
    <x v="0"/>
    <x v="8"/>
    <n v="0"/>
  </r>
  <r>
    <x v="16"/>
    <x v="36"/>
    <x v="0"/>
    <x v="9"/>
    <n v="15271"/>
  </r>
  <r>
    <x v="16"/>
    <x v="36"/>
    <x v="0"/>
    <x v="10"/>
    <n v="25537"/>
  </r>
  <r>
    <x v="16"/>
    <x v="36"/>
    <x v="0"/>
    <x v="11"/>
    <n v="3726"/>
  </r>
  <r>
    <x v="16"/>
    <x v="36"/>
    <x v="0"/>
    <x v="12"/>
    <n v="0"/>
  </r>
  <r>
    <x v="16"/>
    <x v="36"/>
    <x v="0"/>
    <x v="13"/>
    <n v="22304"/>
  </r>
  <r>
    <x v="16"/>
    <x v="36"/>
    <x v="1"/>
    <x v="0"/>
    <n v="0"/>
  </r>
  <r>
    <x v="16"/>
    <x v="36"/>
    <x v="1"/>
    <x v="1"/>
    <n v="26804"/>
  </r>
  <r>
    <x v="16"/>
    <x v="36"/>
    <x v="1"/>
    <x v="2"/>
    <n v="90973"/>
  </r>
  <r>
    <x v="16"/>
    <x v="36"/>
    <x v="1"/>
    <x v="3"/>
    <n v="4048"/>
  </r>
  <r>
    <x v="16"/>
    <x v="36"/>
    <x v="1"/>
    <x v="4"/>
    <n v="0"/>
  </r>
  <r>
    <x v="16"/>
    <x v="36"/>
    <x v="1"/>
    <x v="5"/>
    <n v="0"/>
  </r>
  <r>
    <x v="16"/>
    <x v="36"/>
    <x v="1"/>
    <x v="6"/>
    <n v="13663"/>
  </r>
  <r>
    <x v="16"/>
    <x v="36"/>
    <x v="1"/>
    <x v="8"/>
    <n v="0"/>
  </r>
  <r>
    <x v="16"/>
    <x v="36"/>
    <x v="1"/>
    <x v="9"/>
    <n v="15270"/>
  </r>
  <r>
    <x v="16"/>
    <x v="36"/>
    <x v="1"/>
    <x v="10"/>
    <n v="0"/>
  </r>
  <r>
    <x v="16"/>
    <x v="36"/>
    <x v="1"/>
    <x v="11"/>
    <n v="7025"/>
  </r>
  <r>
    <x v="16"/>
    <x v="36"/>
    <x v="1"/>
    <x v="12"/>
    <n v="0"/>
  </r>
  <r>
    <x v="16"/>
    <x v="36"/>
    <x v="1"/>
    <x v="13"/>
    <n v="65539"/>
  </r>
  <r>
    <x v="16"/>
    <x v="37"/>
    <x v="0"/>
    <x v="0"/>
    <n v="0"/>
  </r>
  <r>
    <x v="16"/>
    <x v="37"/>
    <x v="0"/>
    <x v="1"/>
    <n v="6393"/>
  </r>
  <r>
    <x v="16"/>
    <x v="37"/>
    <x v="0"/>
    <x v="2"/>
    <n v="441545"/>
  </r>
  <r>
    <x v="16"/>
    <x v="37"/>
    <x v="0"/>
    <x v="3"/>
    <n v="80427"/>
  </r>
  <r>
    <x v="16"/>
    <x v="37"/>
    <x v="0"/>
    <x v="4"/>
    <n v="0"/>
  </r>
  <r>
    <x v="16"/>
    <x v="37"/>
    <x v="0"/>
    <x v="5"/>
    <n v="5278"/>
  </r>
  <r>
    <x v="16"/>
    <x v="37"/>
    <x v="0"/>
    <x v="6"/>
    <n v="38440"/>
  </r>
  <r>
    <x v="16"/>
    <x v="37"/>
    <x v="0"/>
    <x v="8"/>
    <n v="0"/>
  </r>
  <r>
    <x v="16"/>
    <x v="37"/>
    <x v="0"/>
    <x v="9"/>
    <n v="64198"/>
  </r>
  <r>
    <x v="16"/>
    <x v="37"/>
    <x v="0"/>
    <x v="10"/>
    <n v="48612"/>
  </r>
  <r>
    <x v="16"/>
    <x v="37"/>
    <x v="0"/>
    <x v="11"/>
    <n v="58817"/>
  </r>
  <r>
    <x v="16"/>
    <x v="37"/>
    <x v="0"/>
    <x v="12"/>
    <n v="0"/>
  </r>
  <r>
    <x v="16"/>
    <x v="37"/>
    <x v="0"/>
    <x v="13"/>
    <n v="333894"/>
  </r>
  <r>
    <x v="16"/>
    <x v="37"/>
    <x v="1"/>
    <x v="0"/>
    <n v="0"/>
  </r>
  <r>
    <x v="16"/>
    <x v="37"/>
    <x v="1"/>
    <x v="1"/>
    <n v="7711"/>
  </r>
  <r>
    <x v="16"/>
    <x v="37"/>
    <x v="1"/>
    <x v="2"/>
    <n v="407813"/>
  </r>
  <r>
    <x v="16"/>
    <x v="37"/>
    <x v="1"/>
    <x v="3"/>
    <n v="72927"/>
  </r>
  <r>
    <x v="16"/>
    <x v="37"/>
    <x v="1"/>
    <x v="4"/>
    <n v="0"/>
  </r>
  <r>
    <x v="16"/>
    <x v="37"/>
    <x v="1"/>
    <x v="5"/>
    <n v="5278"/>
  </r>
  <r>
    <x v="16"/>
    <x v="37"/>
    <x v="1"/>
    <x v="6"/>
    <n v="162201"/>
  </r>
  <r>
    <x v="16"/>
    <x v="37"/>
    <x v="1"/>
    <x v="8"/>
    <n v="0"/>
  </r>
  <r>
    <x v="16"/>
    <x v="37"/>
    <x v="1"/>
    <x v="9"/>
    <n v="71492"/>
  </r>
  <r>
    <x v="16"/>
    <x v="37"/>
    <x v="1"/>
    <x v="10"/>
    <n v="0"/>
  </r>
  <r>
    <x v="16"/>
    <x v="37"/>
    <x v="1"/>
    <x v="11"/>
    <n v="99823"/>
  </r>
  <r>
    <x v="16"/>
    <x v="37"/>
    <x v="1"/>
    <x v="12"/>
    <n v="0"/>
  </r>
  <r>
    <x v="16"/>
    <x v="37"/>
    <x v="1"/>
    <x v="13"/>
    <n v="512429"/>
  </r>
  <r>
    <x v="16"/>
    <x v="75"/>
    <x v="0"/>
    <x v="0"/>
    <n v="0"/>
  </r>
  <r>
    <x v="16"/>
    <x v="75"/>
    <x v="0"/>
    <x v="1"/>
    <n v="150968.4"/>
  </r>
  <r>
    <x v="16"/>
    <x v="75"/>
    <x v="0"/>
    <x v="2"/>
    <n v="273131.2"/>
  </r>
  <r>
    <x v="16"/>
    <x v="75"/>
    <x v="0"/>
    <x v="3"/>
    <n v="11435.7"/>
  </r>
  <r>
    <x v="16"/>
    <x v="75"/>
    <x v="0"/>
    <x v="4"/>
    <n v="0"/>
  </r>
  <r>
    <x v="16"/>
    <x v="75"/>
    <x v="0"/>
    <x v="5"/>
    <n v="0"/>
  </r>
  <r>
    <x v="16"/>
    <x v="75"/>
    <x v="0"/>
    <x v="6"/>
    <n v="0"/>
  </r>
  <r>
    <x v="16"/>
    <x v="75"/>
    <x v="0"/>
    <x v="8"/>
    <n v="0"/>
  </r>
  <r>
    <x v="16"/>
    <x v="75"/>
    <x v="0"/>
    <x v="9"/>
    <n v="12497.3"/>
  </r>
  <r>
    <x v="16"/>
    <x v="75"/>
    <x v="0"/>
    <x v="10"/>
    <n v="0"/>
  </r>
  <r>
    <x v="16"/>
    <x v="75"/>
    <x v="0"/>
    <x v="11"/>
    <n v="23210.2"/>
  </r>
  <r>
    <x v="16"/>
    <x v="75"/>
    <x v="0"/>
    <x v="12"/>
    <n v="0"/>
  </r>
  <r>
    <x v="16"/>
    <x v="75"/>
    <x v="0"/>
    <x v="13"/>
    <n v="121439.9"/>
  </r>
  <r>
    <x v="16"/>
    <x v="75"/>
    <x v="1"/>
    <x v="0"/>
    <n v="0"/>
  </r>
  <r>
    <x v="16"/>
    <x v="75"/>
    <x v="1"/>
    <x v="1"/>
    <n v="150968.4"/>
  </r>
  <r>
    <x v="16"/>
    <x v="75"/>
    <x v="1"/>
    <x v="2"/>
    <n v="273131.2"/>
  </r>
  <r>
    <x v="16"/>
    <x v="75"/>
    <x v="1"/>
    <x v="3"/>
    <n v="11435.7"/>
  </r>
  <r>
    <x v="16"/>
    <x v="75"/>
    <x v="1"/>
    <x v="4"/>
    <n v="0"/>
  </r>
  <r>
    <x v="16"/>
    <x v="75"/>
    <x v="1"/>
    <x v="5"/>
    <n v="0"/>
  </r>
  <r>
    <x v="16"/>
    <x v="75"/>
    <x v="1"/>
    <x v="6"/>
    <n v="0"/>
  </r>
  <r>
    <x v="16"/>
    <x v="75"/>
    <x v="1"/>
    <x v="8"/>
    <n v="0"/>
  </r>
  <r>
    <x v="16"/>
    <x v="75"/>
    <x v="1"/>
    <x v="9"/>
    <n v="12497.3"/>
  </r>
  <r>
    <x v="16"/>
    <x v="75"/>
    <x v="1"/>
    <x v="10"/>
    <n v="0"/>
  </r>
  <r>
    <x v="16"/>
    <x v="75"/>
    <x v="1"/>
    <x v="11"/>
    <n v="23210.2"/>
  </r>
  <r>
    <x v="16"/>
    <x v="75"/>
    <x v="1"/>
    <x v="12"/>
    <n v="0"/>
  </r>
  <r>
    <x v="16"/>
    <x v="75"/>
    <x v="1"/>
    <x v="13"/>
    <n v="121439.9"/>
  </r>
  <r>
    <x v="16"/>
    <x v="38"/>
    <x v="0"/>
    <x v="0"/>
    <n v="0"/>
  </r>
  <r>
    <x v="16"/>
    <x v="38"/>
    <x v="0"/>
    <x v="1"/>
    <n v="2077149"/>
  </r>
  <r>
    <x v="16"/>
    <x v="38"/>
    <x v="0"/>
    <x v="2"/>
    <n v="12918563"/>
  </r>
  <r>
    <x v="16"/>
    <x v="38"/>
    <x v="0"/>
    <x v="3"/>
    <n v="485909"/>
  </r>
  <r>
    <x v="16"/>
    <x v="38"/>
    <x v="0"/>
    <x v="4"/>
    <n v="1036887"/>
  </r>
  <r>
    <x v="16"/>
    <x v="38"/>
    <x v="0"/>
    <x v="5"/>
    <n v="1259216"/>
  </r>
  <r>
    <x v="16"/>
    <x v="38"/>
    <x v="0"/>
    <x v="6"/>
    <n v="12605578"/>
  </r>
  <r>
    <x v="16"/>
    <x v="38"/>
    <x v="0"/>
    <x v="8"/>
    <n v="3865291"/>
  </r>
  <r>
    <x v="16"/>
    <x v="38"/>
    <x v="0"/>
    <x v="9"/>
    <n v="1699003"/>
  </r>
  <r>
    <x v="16"/>
    <x v="38"/>
    <x v="0"/>
    <x v="10"/>
    <n v="596904"/>
  </r>
  <r>
    <x v="16"/>
    <x v="38"/>
    <x v="0"/>
    <x v="11"/>
    <n v="3020623"/>
  </r>
  <r>
    <x v="16"/>
    <x v="38"/>
    <x v="0"/>
    <x v="12"/>
    <n v="631842"/>
  </r>
  <r>
    <x v="16"/>
    <x v="38"/>
    <x v="0"/>
    <x v="13"/>
    <n v="25886829"/>
  </r>
  <r>
    <x v="16"/>
    <x v="38"/>
    <x v="1"/>
    <x v="0"/>
    <n v="635531"/>
  </r>
  <r>
    <x v="16"/>
    <x v="38"/>
    <x v="1"/>
    <x v="1"/>
    <n v="3234115"/>
  </r>
  <r>
    <x v="16"/>
    <x v="38"/>
    <x v="1"/>
    <x v="2"/>
    <n v="24795593"/>
  </r>
  <r>
    <x v="16"/>
    <x v="38"/>
    <x v="1"/>
    <x v="3"/>
    <n v="1035746"/>
  </r>
  <r>
    <x v="16"/>
    <x v="38"/>
    <x v="1"/>
    <x v="4"/>
    <n v="988348"/>
  </r>
  <r>
    <x v="16"/>
    <x v="38"/>
    <x v="1"/>
    <x v="5"/>
    <n v="1313026"/>
  </r>
  <r>
    <x v="16"/>
    <x v="38"/>
    <x v="1"/>
    <x v="6"/>
    <n v="20427094"/>
  </r>
  <r>
    <x v="16"/>
    <x v="38"/>
    <x v="1"/>
    <x v="8"/>
    <n v="4322526"/>
  </r>
  <r>
    <x v="16"/>
    <x v="38"/>
    <x v="1"/>
    <x v="9"/>
    <n v="2368587"/>
  </r>
  <r>
    <x v="16"/>
    <x v="38"/>
    <x v="1"/>
    <x v="10"/>
    <n v="0"/>
  </r>
  <r>
    <x v="16"/>
    <x v="38"/>
    <x v="1"/>
    <x v="11"/>
    <n v="4051531"/>
  </r>
  <r>
    <x v="16"/>
    <x v="38"/>
    <x v="1"/>
    <x v="12"/>
    <n v="0"/>
  </r>
  <r>
    <x v="16"/>
    <x v="38"/>
    <x v="1"/>
    <x v="13"/>
    <n v="45292453"/>
  </r>
  <r>
    <x v="16"/>
    <x v="39"/>
    <x v="0"/>
    <x v="0"/>
    <n v="0"/>
  </r>
  <r>
    <x v="16"/>
    <x v="39"/>
    <x v="0"/>
    <x v="1"/>
    <n v="404955"/>
  </r>
  <r>
    <x v="16"/>
    <x v="39"/>
    <x v="0"/>
    <x v="2"/>
    <n v="802708"/>
  </r>
  <r>
    <x v="16"/>
    <x v="39"/>
    <x v="0"/>
    <x v="3"/>
    <n v="365037"/>
  </r>
  <r>
    <x v="16"/>
    <x v="39"/>
    <x v="0"/>
    <x v="4"/>
    <n v="273689"/>
  </r>
  <r>
    <x v="16"/>
    <x v="39"/>
    <x v="0"/>
    <x v="5"/>
    <n v="239049"/>
  </r>
  <r>
    <x v="16"/>
    <x v="39"/>
    <x v="0"/>
    <x v="6"/>
    <n v="1909786"/>
  </r>
  <r>
    <x v="16"/>
    <x v="39"/>
    <x v="0"/>
    <x v="8"/>
    <n v="1944320"/>
  </r>
  <r>
    <x v="16"/>
    <x v="39"/>
    <x v="0"/>
    <x v="9"/>
    <n v="456115"/>
  </r>
  <r>
    <x v="16"/>
    <x v="39"/>
    <x v="0"/>
    <x v="10"/>
    <n v="83558"/>
  </r>
  <r>
    <x v="16"/>
    <x v="39"/>
    <x v="0"/>
    <x v="11"/>
    <n v="656076"/>
  </r>
  <r>
    <x v="16"/>
    <x v="39"/>
    <x v="0"/>
    <x v="12"/>
    <n v="17298"/>
  </r>
  <r>
    <x v="16"/>
    <x v="39"/>
    <x v="0"/>
    <x v="13"/>
    <n v="3507785"/>
  </r>
  <r>
    <x v="16"/>
    <x v="39"/>
    <x v="1"/>
    <x v="0"/>
    <n v="0"/>
  </r>
  <r>
    <x v="16"/>
    <x v="39"/>
    <x v="1"/>
    <x v="1"/>
    <n v="799646"/>
  </r>
  <r>
    <x v="16"/>
    <x v="39"/>
    <x v="1"/>
    <x v="2"/>
    <n v="2028675"/>
  </r>
  <r>
    <x v="16"/>
    <x v="39"/>
    <x v="1"/>
    <x v="3"/>
    <n v="344953"/>
  </r>
  <r>
    <x v="16"/>
    <x v="39"/>
    <x v="1"/>
    <x v="4"/>
    <n v="12390"/>
  </r>
  <r>
    <x v="16"/>
    <x v="39"/>
    <x v="1"/>
    <x v="5"/>
    <n v="305458"/>
  </r>
  <r>
    <x v="16"/>
    <x v="39"/>
    <x v="1"/>
    <x v="6"/>
    <n v="4102444"/>
  </r>
  <r>
    <x v="16"/>
    <x v="39"/>
    <x v="1"/>
    <x v="8"/>
    <n v="2023251"/>
  </r>
  <r>
    <x v="16"/>
    <x v="39"/>
    <x v="1"/>
    <x v="9"/>
    <n v="739778"/>
  </r>
  <r>
    <x v="16"/>
    <x v="39"/>
    <x v="1"/>
    <x v="10"/>
    <n v="0"/>
  </r>
  <r>
    <x v="16"/>
    <x v="39"/>
    <x v="1"/>
    <x v="11"/>
    <n v="879804"/>
  </r>
  <r>
    <x v="16"/>
    <x v="39"/>
    <x v="1"/>
    <x v="12"/>
    <n v="0"/>
  </r>
  <r>
    <x v="16"/>
    <x v="39"/>
    <x v="1"/>
    <x v="13"/>
    <n v="6831949"/>
  </r>
  <r>
    <x v="16"/>
    <x v="40"/>
    <x v="0"/>
    <x v="0"/>
    <n v="0"/>
  </r>
  <r>
    <x v="16"/>
    <x v="40"/>
    <x v="0"/>
    <x v="1"/>
    <n v="171203"/>
  </r>
  <r>
    <x v="16"/>
    <x v="40"/>
    <x v="0"/>
    <x v="2"/>
    <n v="3045986"/>
  </r>
  <r>
    <x v="16"/>
    <x v="40"/>
    <x v="0"/>
    <x v="3"/>
    <n v="223698"/>
  </r>
  <r>
    <x v="16"/>
    <x v="40"/>
    <x v="0"/>
    <x v="4"/>
    <n v="637"/>
  </r>
  <r>
    <x v="16"/>
    <x v="40"/>
    <x v="0"/>
    <x v="5"/>
    <n v="487162"/>
  </r>
  <r>
    <x v="16"/>
    <x v="40"/>
    <x v="0"/>
    <x v="6"/>
    <n v="349558"/>
  </r>
  <r>
    <x v="16"/>
    <x v="40"/>
    <x v="0"/>
    <x v="8"/>
    <n v="1125022"/>
  </r>
  <r>
    <x v="16"/>
    <x v="40"/>
    <x v="0"/>
    <x v="9"/>
    <n v="276211"/>
  </r>
  <r>
    <x v="16"/>
    <x v="40"/>
    <x v="0"/>
    <x v="10"/>
    <n v="90968"/>
  </r>
  <r>
    <x v="16"/>
    <x v="40"/>
    <x v="0"/>
    <x v="11"/>
    <n v="342861"/>
  </r>
  <r>
    <x v="16"/>
    <x v="40"/>
    <x v="0"/>
    <x v="12"/>
    <n v="36470"/>
  </r>
  <r>
    <x v="16"/>
    <x v="40"/>
    <x v="0"/>
    <x v="13"/>
    <n v="3650018"/>
  </r>
  <r>
    <x v="16"/>
    <x v="40"/>
    <x v="1"/>
    <x v="0"/>
    <n v="0"/>
  </r>
  <r>
    <x v="16"/>
    <x v="40"/>
    <x v="1"/>
    <x v="1"/>
    <n v="250170"/>
  </r>
  <r>
    <x v="16"/>
    <x v="40"/>
    <x v="1"/>
    <x v="2"/>
    <n v="3327472"/>
  </r>
  <r>
    <x v="16"/>
    <x v="40"/>
    <x v="1"/>
    <x v="3"/>
    <n v="223698"/>
  </r>
  <r>
    <x v="16"/>
    <x v="40"/>
    <x v="1"/>
    <x v="4"/>
    <n v="637"/>
  </r>
  <r>
    <x v="16"/>
    <x v="40"/>
    <x v="1"/>
    <x v="5"/>
    <n v="193579"/>
  </r>
  <r>
    <x v="16"/>
    <x v="40"/>
    <x v="1"/>
    <x v="6"/>
    <n v="582318"/>
  </r>
  <r>
    <x v="16"/>
    <x v="40"/>
    <x v="1"/>
    <x v="8"/>
    <n v="1169035"/>
  </r>
  <r>
    <x v="16"/>
    <x v="40"/>
    <x v="1"/>
    <x v="9"/>
    <n v="282051"/>
  </r>
  <r>
    <x v="16"/>
    <x v="40"/>
    <x v="1"/>
    <x v="10"/>
    <n v="0"/>
  </r>
  <r>
    <x v="16"/>
    <x v="40"/>
    <x v="1"/>
    <x v="11"/>
    <n v="388332"/>
  </r>
  <r>
    <x v="16"/>
    <x v="40"/>
    <x v="1"/>
    <x v="12"/>
    <n v="0"/>
  </r>
  <r>
    <x v="16"/>
    <x v="40"/>
    <x v="1"/>
    <x v="13"/>
    <n v="4517022"/>
  </r>
  <r>
    <x v="16"/>
    <x v="41"/>
    <x v="0"/>
    <x v="0"/>
    <n v="0"/>
  </r>
  <r>
    <x v="16"/>
    <x v="41"/>
    <x v="0"/>
    <x v="1"/>
    <n v="170105"/>
  </r>
  <r>
    <x v="16"/>
    <x v="41"/>
    <x v="0"/>
    <x v="2"/>
    <n v="2335503"/>
  </r>
  <r>
    <x v="16"/>
    <x v="41"/>
    <x v="0"/>
    <x v="3"/>
    <n v="171702"/>
  </r>
  <r>
    <x v="16"/>
    <x v="41"/>
    <x v="0"/>
    <x v="4"/>
    <n v="192396"/>
  </r>
  <r>
    <x v="16"/>
    <x v="41"/>
    <x v="0"/>
    <x v="5"/>
    <n v="76251"/>
  </r>
  <r>
    <x v="16"/>
    <x v="41"/>
    <x v="0"/>
    <x v="6"/>
    <n v="486363"/>
  </r>
  <r>
    <x v="16"/>
    <x v="41"/>
    <x v="0"/>
    <x v="8"/>
    <n v="486674"/>
  </r>
  <r>
    <x v="16"/>
    <x v="41"/>
    <x v="0"/>
    <x v="9"/>
    <n v="210296"/>
  </r>
  <r>
    <x v="16"/>
    <x v="41"/>
    <x v="0"/>
    <x v="10"/>
    <n v="85673"/>
  </r>
  <r>
    <x v="16"/>
    <x v="41"/>
    <x v="0"/>
    <x v="11"/>
    <n v="308090"/>
  </r>
  <r>
    <x v="16"/>
    <x v="41"/>
    <x v="0"/>
    <x v="12"/>
    <n v="77113"/>
  </r>
  <r>
    <x v="16"/>
    <x v="41"/>
    <x v="0"/>
    <x v="13"/>
    <n v="2787320"/>
  </r>
  <r>
    <x v="16"/>
    <x v="41"/>
    <x v="1"/>
    <x v="0"/>
    <n v="62837"/>
  </r>
  <r>
    <x v="16"/>
    <x v="41"/>
    <x v="1"/>
    <x v="1"/>
    <n v="170105"/>
  </r>
  <r>
    <x v="16"/>
    <x v="41"/>
    <x v="1"/>
    <x v="2"/>
    <n v="3079169"/>
  </r>
  <r>
    <x v="16"/>
    <x v="41"/>
    <x v="1"/>
    <x v="3"/>
    <n v="171702"/>
  </r>
  <r>
    <x v="16"/>
    <x v="41"/>
    <x v="1"/>
    <x v="4"/>
    <n v="192396"/>
  </r>
  <r>
    <x v="16"/>
    <x v="41"/>
    <x v="1"/>
    <x v="5"/>
    <n v="0"/>
  </r>
  <r>
    <x v="16"/>
    <x v="41"/>
    <x v="1"/>
    <x v="6"/>
    <n v="737246"/>
  </r>
  <r>
    <x v="16"/>
    <x v="41"/>
    <x v="1"/>
    <x v="8"/>
    <n v="512242"/>
  </r>
  <r>
    <x v="16"/>
    <x v="41"/>
    <x v="1"/>
    <x v="9"/>
    <n v="271786"/>
  </r>
  <r>
    <x v="16"/>
    <x v="41"/>
    <x v="1"/>
    <x v="10"/>
    <n v="0"/>
  </r>
  <r>
    <x v="16"/>
    <x v="41"/>
    <x v="1"/>
    <x v="11"/>
    <n v="362914"/>
  </r>
  <r>
    <x v="16"/>
    <x v="41"/>
    <x v="1"/>
    <x v="12"/>
    <n v="0"/>
  </r>
  <r>
    <x v="16"/>
    <x v="41"/>
    <x v="1"/>
    <x v="13"/>
    <n v="3948419"/>
  </r>
  <r>
    <x v="16"/>
    <x v="42"/>
    <x v="0"/>
    <x v="0"/>
    <n v="0"/>
  </r>
  <r>
    <x v="16"/>
    <x v="42"/>
    <x v="0"/>
    <x v="1"/>
    <n v="29360"/>
  </r>
  <r>
    <x v="16"/>
    <x v="42"/>
    <x v="0"/>
    <x v="2"/>
    <n v="1014758"/>
  </r>
  <r>
    <x v="16"/>
    <x v="42"/>
    <x v="0"/>
    <x v="3"/>
    <n v="52971"/>
  </r>
  <r>
    <x v="16"/>
    <x v="42"/>
    <x v="0"/>
    <x v="4"/>
    <n v="0"/>
  </r>
  <r>
    <x v="16"/>
    <x v="42"/>
    <x v="0"/>
    <x v="5"/>
    <n v="138598"/>
  </r>
  <r>
    <x v="16"/>
    <x v="42"/>
    <x v="0"/>
    <x v="6"/>
    <n v="58103"/>
  </r>
  <r>
    <x v="16"/>
    <x v="42"/>
    <x v="0"/>
    <x v="8"/>
    <n v="0"/>
  </r>
  <r>
    <x v="16"/>
    <x v="42"/>
    <x v="0"/>
    <x v="9"/>
    <n v="130538"/>
  </r>
  <r>
    <x v="16"/>
    <x v="42"/>
    <x v="0"/>
    <x v="10"/>
    <n v="42724"/>
  </r>
  <r>
    <x v="16"/>
    <x v="42"/>
    <x v="0"/>
    <x v="11"/>
    <n v="131403"/>
  </r>
  <r>
    <x v="16"/>
    <x v="42"/>
    <x v="0"/>
    <x v="12"/>
    <n v="0"/>
  </r>
  <r>
    <x v="16"/>
    <x v="42"/>
    <x v="0"/>
    <x v="13"/>
    <n v="810073"/>
  </r>
  <r>
    <x v="16"/>
    <x v="42"/>
    <x v="1"/>
    <x v="0"/>
    <n v="0"/>
  </r>
  <r>
    <x v="16"/>
    <x v="42"/>
    <x v="1"/>
    <x v="1"/>
    <n v="29360"/>
  </r>
  <r>
    <x v="16"/>
    <x v="42"/>
    <x v="1"/>
    <x v="2"/>
    <n v="895618"/>
  </r>
  <r>
    <x v="16"/>
    <x v="42"/>
    <x v="1"/>
    <x v="3"/>
    <n v="52971"/>
  </r>
  <r>
    <x v="16"/>
    <x v="42"/>
    <x v="1"/>
    <x v="4"/>
    <n v="0"/>
  </r>
  <r>
    <x v="16"/>
    <x v="42"/>
    <x v="1"/>
    <x v="5"/>
    <n v="52022"/>
  </r>
  <r>
    <x v="16"/>
    <x v="42"/>
    <x v="1"/>
    <x v="6"/>
    <n v="132255"/>
  </r>
  <r>
    <x v="16"/>
    <x v="42"/>
    <x v="1"/>
    <x v="8"/>
    <n v="0"/>
  </r>
  <r>
    <x v="16"/>
    <x v="42"/>
    <x v="1"/>
    <x v="9"/>
    <n v="128283"/>
  </r>
  <r>
    <x v="16"/>
    <x v="42"/>
    <x v="1"/>
    <x v="10"/>
    <n v="0"/>
  </r>
  <r>
    <x v="16"/>
    <x v="42"/>
    <x v="1"/>
    <x v="11"/>
    <n v="133838"/>
  </r>
  <r>
    <x v="16"/>
    <x v="42"/>
    <x v="1"/>
    <x v="12"/>
    <n v="0"/>
  </r>
  <r>
    <x v="16"/>
    <x v="42"/>
    <x v="1"/>
    <x v="13"/>
    <n v="899075"/>
  </r>
  <r>
    <x v="16"/>
    <x v="43"/>
    <x v="0"/>
    <x v="0"/>
    <n v="0"/>
  </r>
  <r>
    <x v="16"/>
    <x v="43"/>
    <x v="0"/>
    <x v="1"/>
    <n v="86255"/>
  </r>
  <r>
    <x v="16"/>
    <x v="43"/>
    <x v="0"/>
    <x v="2"/>
    <n v="719696"/>
  </r>
  <r>
    <x v="16"/>
    <x v="43"/>
    <x v="0"/>
    <x v="3"/>
    <n v="65861"/>
  </r>
  <r>
    <x v="16"/>
    <x v="43"/>
    <x v="0"/>
    <x v="4"/>
    <n v="13367"/>
  </r>
  <r>
    <x v="16"/>
    <x v="43"/>
    <x v="0"/>
    <x v="5"/>
    <n v="103750"/>
  </r>
  <r>
    <x v="16"/>
    <x v="43"/>
    <x v="0"/>
    <x v="6"/>
    <n v="114593"/>
  </r>
  <r>
    <x v="16"/>
    <x v="43"/>
    <x v="0"/>
    <x v="8"/>
    <n v="0"/>
  </r>
  <r>
    <x v="16"/>
    <x v="43"/>
    <x v="0"/>
    <x v="9"/>
    <n v="57200"/>
  </r>
  <r>
    <x v="16"/>
    <x v="43"/>
    <x v="0"/>
    <x v="10"/>
    <n v="17851"/>
  </r>
  <r>
    <x v="16"/>
    <x v="43"/>
    <x v="0"/>
    <x v="11"/>
    <n v="87306"/>
  </r>
  <r>
    <x v="16"/>
    <x v="43"/>
    <x v="0"/>
    <x v="12"/>
    <n v="0"/>
  </r>
  <r>
    <x v="16"/>
    <x v="43"/>
    <x v="0"/>
    <x v="13"/>
    <n v="577311"/>
  </r>
  <r>
    <x v="16"/>
    <x v="43"/>
    <x v="1"/>
    <x v="0"/>
    <n v="0"/>
  </r>
  <r>
    <x v="16"/>
    <x v="43"/>
    <x v="1"/>
    <x v="1"/>
    <n v="86255"/>
  </r>
  <r>
    <x v="16"/>
    <x v="43"/>
    <x v="1"/>
    <x v="2"/>
    <n v="637351"/>
  </r>
  <r>
    <x v="16"/>
    <x v="43"/>
    <x v="1"/>
    <x v="3"/>
    <n v="65861"/>
  </r>
  <r>
    <x v="16"/>
    <x v="43"/>
    <x v="1"/>
    <x v="4"/>
    <n v="13367"/>
  </r>
  <r>
    <x v="16"/>
    <x v="43"/>
    <x v="1"/>
    <x v="5"/>
    <n v="0"/>
  </r>
  <r>
    <x v="16"/>
    <x v="43"/>
    <x v="1"/>
    <x v="6"/>
    <n v="114593"/>
  </r>
  <r>
    <x v="16"/>
    <x v="43"/>
    <x v="1"/>
    <x v="8"/>
    <n v="0"/>
  </r>
  <r>
    <x v="16"/>
    <x v="43"/>
    <x v="1"/>
    <x v="9"/>
    <n v="53412"/>
  </r>
  <r>
    <x v="16"/>
    <x v="43"/>
    <x v="1"/>
    <x v="10"/>
    <n v="0"/>
  </r>
  <r>
    <x v="16"/>
    <x v="43"/>
    <x v="1"/>
    <x v="11"/>
    <n v="87306"/>
  </r>
  <r>
    <x v="16"/>
    <x v="43"/>
    <x v="1"/>
    <x v="12"/>
    <n v="0"/>
  </r>
  <r>
    <x v="16"/>
    <x v="43"/>
    <x v="1"/>
    <x v="13"/>
    <n v="620355"/>
  </r>
  <r>
    <x v="16"/>
    <x v="44"/>
    <x v="0"/>
    <x v="0"/>
    <n v="0"/>
  </r>
  <r>
    <x v="16"/>
    <x v="44"/>
    <x v="0"/>
    <x v="1"/>
    <n v="66640"/>
  </r>
  <r>
    <x v="16"/>
    <x v="44"/>
    <x v="0"/>
    <x v="2"/>
    <n v="723259"/>
  </r>
  <r>
    <x v="16"/>
    <x v="44"/>
    <x v="0"/>
    <x v="3"/>
    <n v="44550"/>
  </r>
  <r>
    <x v="16"/>
    <x v="44"/>
    <x v="0"/>
    <x v="4"/>
    <n v="0"/>
  </r>
  <r>
    <x v="16"/>
    <x v="44"/>
    <x v="0"/>
    <x v="5"/>
    <n v="75657"/>
  </r>
  <r>
    <x v="16"/>
    <x v="44"/>
    <x v="0"/>
    <x v="6"/>
    <n v="0"/>
  </r>
  <r>
    <x v="16"/>
    <x v="44"/>
    <x v="0"/>
    <x v="8"/>
    <n v="0"/>
  </r>
  <r>
    <x v="16"/>
    <x v="44"/>
    <x v="0"/>
    <x v="9"/>
    <n v="45076"/>
  </r>
  <r>
    <x v="16"/>
    <x v="44"/>
    <x v="0"/>
    <x v="10"/>
    <n v="71723"/>
  </r>
  <r>
    <x v="16"/>
    <x v="44"/>
    <x v="0"/>
    <x v="11"/>
    <n v="43733"/>
  </r>
  <r>
    <x v="16"/>
    <x v="44"/>
    <x v="0"/>
    <x v="12"/>
    <n v="8931"/>
  </r>
  <r>
    <x v="16"/>
    <x v="44"/>
    <x v="0"/>
    <x v="13"/>
    <n v="472277"/>
  </r>
  <r>
    <x v="16"/>
    <x v="44"/>
    <x v="1"/>
    <x v="0"/>
    <n v="0"/>
  </r>
  <r>
    <x v="16"/>
    <x v="44"/>
    <x v="1"/>
    <x v="1"/>
    <n v="66640"/>
  </r>
  <r>
    <x v="16"/>
    <x v="44"/>
    <x v="1"/>
    <x v="2"/>
    <n v="723904"/>
  </r>
  <r>
    <x v="16"/>
    <x v="44"/>
    <x v="1"/>
    <x v="3"/>
    <n v="44550"/>
  </r>
  <r>
    <x v="16"/>
    <x v="44"/>
    <x v="1"/>
    <x v="4"/>
    <n v="0"/>
  </r>
  <r>
    <x v="16"/>
    <x v="44"/>
    <x v="1"/>
    <x v="5"/>
    <n v="11883"/>
  </r>
  <r>
    <x v="16"/>
    <x v="44"/>
    <x v="1"/>
    <x v="6"/>
    <n v="12116"/>
  </r>
  <r>
    <x v="16"/>
    <x v="44"/>
    <x v="1"/>
    <x v="8"/>
    <n v="0"/>
  </r>
  <r>
    <x v="16"/>
    <x v="44"/>
    <x v="1"/>
    <x v="9"/>
    <n v="42631"/>
  </r>
  <r>
    <x v="16"/>
    <x v="44"/>
    <x v="1"/>
    <x v="10"/>
    <n v="0"/>
  </r>
  <r>
    <x v="16"/>
    <x v="44"/>
    <x v="1"/>
    <x v="11"/>
    <n v="44134"/>
  </r>
  <r>
    <x v="16"/>
    <x v="44"/>
    <x v="1"/>
    <x v="12"/>
    <n v="0"/>
  </r>
  <r>
    <x v="16"/>
    <x v="44"/>
    <x v="1"/>
    <x v="13"/>
    <n v="614450"/>
  </r>
  <r>
    <x v="16"/>
    <x v="45"/>
    <x v="0"/>
    <x v="0"/>
    <n v="0"/>
  </r>
  <r>
    <x v="16"/>
    <x v="45"/>
    <x v="0"/>
    <x v="1"/>
    <n v="370"/>
  </r>
  <r>
    <x v="16"/>
    <x v="45"/>
    <x v="0"/>
    <x v="2"/>
    <n v="471931"/>
  </r>
  <r>
    <x v="16"/>
    <x v="45"/>
    <x v="0"/>
    <x v="3"/>
    <n v="69872"/>
  </r>
  <r>
    <x v="16"/>
    <x v="45"/>
    <x v="0"/>
    <x v="4"/>
    <n v="12697"/>
  </r>
  <r>
    <x v="16"/>
    <x v="45"/>
    <x v="0"/>
    <x v="5"/>
    <n v="42186"/>
  </r>
  <r>
    <x v="16"/>
    <x v="45"/>
    <x v="0"/>
    <x v="6"/>
    <n v="30061"/>
  </r>
  <r>
    <x v="16"/>
    <x v="45"/>
    <x v="0"/>
    <x v="8"/>
    <n v="72602"/>
  </r>
  <r>
    <x v="16"/>
    <x v="45"/>
    <x v="0"/>
    <x v="9"/>
    <n v="66080"/>
  </r>
  <r>
    <x v="16"/>
    <x v="45"/>
    <x v="0"/>
    <x v="10"/>
    <n v="95975"/>
  </r>
  <r>
    <x v="16"/>
    <x v="45"/>
    <x v="0"/>
    <x v="11"/>
    <n v="72004"/>
  </r>
  <r>
    <x v="16"/>
    <x v="45"/>
    <x v="0"/>
    <x v="12"/>
    <n v="4427"/>
  </r>
  <r>
    <x v="16"/>
    <x v="45"/>
    <x v="0"/>
    <x v="13"/>
    <n v="363845"/>
  </r>
  <r>
    <x v="16"/>
    <x v="45"/>
    <x v="1"/>
    <x v="0"/>
    <n v="0"/>
  </r>
  <r>
    <x v="16"/>
    <x v="45"/>
    <x v="1"/>
    <x v="1"/>
    <n v="370"/>
  </r>
  <r>
    <x v="16"/>
    <x v="45"/>
    <x v="1"/>
    <x v="2"/>
    <n v="447597"/>
  </r>
  <r>
    <x v="16"/>
    <x v="45"/>
    <x v="1"/>
    <x v="3"/>
    <n v="69872"/>
  </r>
  <r>
    <x v="16"/>
    <x v="45"/>
    <x v="1"/>
    <x v="4"/>
    <n v="12697"/>
  </r>
  <r>
    <x v="16"/>
    <x v="45"/>
    <x v="1"/>
    <x v="5"/>
    <n v="5673"/>
  </r>
  <r>
    <x v="16"/>
    <x v="45"/>
    <x v="1"/>
    <x v="6"/>
    <n v="149842"/>
  </r>
  <r>
    <x v="16"/>
    <x v="45"/>
    <x v="1"/>
    <x v="8"/>
    <n v="72602"/>
  </r>
  <r>
    <x v="16"/>
    <x v="45"/>
    <x v="1"/>
    <x v="9"/>
    <n v="62412"/>
  </r>
  <r>
    <x v="16"/>
    <x v="45"/>
    <x v="1"/>
    <x v="10"/>
    <n v="0"/>
  </r>
  <r>
    <x v="16"/>
    <x v="45"/>
    <x v="1"/>
    <x v="11"/>
    <n v="84834"/>
  </r>
  <r>
    <x v="16"/>
    <x v="45"/>
    <x v="1"/>
    <x v="12"/>
    <n v="0"/>
  </r>
  <r>
    <x v="16"/>
    <x v="45"/>
    <x v="1"/>
    <x v="13"/>
    <n v="603851"/>
  </r>
  <r>
    <x v="16"/>
    <x v="46"/>
    <x v="0"/>
    <x v="0"/>
    <n v="0"/>
  </r>
  <r>
    <x v="16"/>
    <x v="46"/>
    <x v="0"/>
    <x v="1"/>
    <n v="135907"/>
  </r>
  <r>
    <x v="16"/>
    <x v="46"/>
    <x v="0"/>
    <x v="2"/>
    <n v="493010"/>
  </r>
  <r>
    <x v="16"/>
    <x v="46"/>
    <x v="0"/>
    <x v="3"/>
    <n v="45141"/>
  </r>
  <r>
    <x v="16"/>
    <x v="46"/>
    <x v="0"/>
    <x v="4"/>
    <n v="0"/>
  </r>
  <r>
    <x v="16"/>
    <x v="46"/>
    <x v="0"/>
    <x v="5"/>
    <n v="19729"/>
  </r>
  <r>
    <x v="16"/>
    <x v="46"/>
    <x v="0"/>
    <x v="6"/>
    <n v="0"/>
  </r>
  <r>
    <x v="16"/>
    <x v="46"/>
    <x v="0"/>
    <x v="8"/>
    <n v="78187"/>
  </r>
  <r>
    <x v="16"/>
    <x v="46"/>
    <x v="0"/>
    <x v="9"/>
    <n v="43814"/>
  </r>
  <r>
    <x v="16"/>
    <x v="46"/>
    <x v="0"/>
    <x v="10"/>
    <n v="108530"/>
  </r>
  <r>
    <x v="16"/>
    <x v="46"/>
    <x v="0"/>
    <x v="11"/>
    <n v="107176"/>
  </r>
  <r>
    <x v="16"/>
    <x v="46"/>
    <x v="0"/>
    <x v="12"/>
    <n v="141"/>
  </r>
  <r>
    <x v="16"/>
    <x v="46"/>
    <x v="0"/>
    <x v="13"/>
    <n v="325393"/>
  </r>
  <r>
    <x v="16"/>
    <x v="46"/>
    <x v="1"/>
    <x v="0"/>
    <n v="0"/>
  </r>
  <r>
    <x v="16"/>
    <x v="46"/>
    <x v="1"/>
    <x v="1"/>
    <n v="142644"/>
  </r>
  <r>
    <x v="16"/>
    <x v="46"/>
    <x v="1"/>
    <x v="2"/>
    <n v="605032"/>
  </r>
  <r>
    <x v="16"/>
    <x v="46"/>
    <x v="1"/>
    <x v="3"/>
    <n v="45141"/>
  </r>
  <r>
    <x v="16"/>
    <x v="46"/>
    <x v="1"/>
    <x v="4"/>
    <n v="0"/>
  </r>
  <r>
    <x v="16"/>
    <x v="46"/>
    <x v="1"/>
    <x v="5"/>
    <n v="28911"/>
  </r>
  <r>
    <x v="16"/>
    <x v="46"/>
    <x v="1"/>
    <x v="6"/>
    <n v="0"/>
  </r>
  <r>
    <x v="16"/>
    <x v="46"/>
    <x v="1"/>
    <x v="8"/>
    <n v="78187"/>
  </r>
  <r>
    <x v="16"/>
    <x v="46"/>
    <x v="1"/>
    <x v="9"/>
    <n v="63608"/>
  </r>
  <r>
    <x v="16"/>
    <x v="46"/>
    <x v="1"/>
    <x v="10"/>
    <n v="0"/>
  </r>
  <r>
    <x v="16"/>
    <x v="46"/>
    <x v="1"/>
    <x v="11"/>
    <n v="121106"/>
  </r>
  <r>
    <x v="16"/>
    <x v="46"/>
    <x v="1"/>
    <x v="12"/>
    <n v="0"/>
  </r>
  <r>
    <x v="16"/>
    <x v="46"/>
    <x v="1"/>
    <x v="13"/>
    <n v="524021"/>
  </r>
  <r>
    <x v="16"/>
    <x v="47"/>
    <x v="0"/>
    <x v="0"/>
    <n v="0"/>
  </r>
  <r>
    <x v="16"/>
    <x v="47"/>
    <x v="0"/>
    <x v="1"/>
    <n v="64827.7"/>
  </r>
  <r>
    <x v="16"/>
    <x v="47"/>
    <x v="0"/>
    <x v="2"/>
    <n v="91919.3"/>
  </r>
  <r>
    <x v="16"/>
    <x v="47"/>
    <x v="0"/>
    <x v="3"/>
    <n v="13904.6"/>
  </r>
  <r>
    <x v="16"/>
    <x v="47"/>
    <x v="0"/>
    <x v="4"/>
    <n v="0"/>
  </r>
  <r>
    <x v="16"/>
    <x v="47"/>
    <x v="0"/>
    <x v="5"/>
    <n v="0"/>
  </r>
  <r>
    <x v="16"/>
    <x v="47"/>
    <x v="0"/>
    <x v="6"/>
    <n v="1874.7"/>
  </r>
  <r>
    <x v="16"/>
    <x v="47"/>
    <x v="0"/>
    <x v="8"/>
    <n v="0"/>
  </r>
  <r>
    <x v="16"/>
    <x v="47"/>
    <x v="0"/>
    <x v="9"/>
    <n v="3653.5"/>
  </r>
  <r>
    <x v="16"/>
    <x v="47"/>
    <x v="0"/>
    <x v="10"/>
    <n v="161.6"/>
  </r>
  <r>
    <x v="16"/>
    <x v="47"/>
    <x v="0"/>
    <x v="11"/>
    <n v="2392.1"/>
  </r>
  <r>
    <x v="16"/>
    <x v="47"/>
    <x v="0"/>
    <x v="12"/>
    <n v="0"/>
  </r>
  <r>
    <x v="16"/>
    <x v="47"/>
    <x v="0"/>
    <x v="13"/>
    <n v="13638.5"/>
  </r>
  <r>
    <x v="16"/>
    <x v="47"/>
    <x v="1"/>
    <x v="0"/>
    <n v="0"/>
  </r>
  <r>
    <x v="16"/>
    <x v="47"/>
    <x v="1"/>
    <x v="1"/>
    <n v="64827.7"/>
  </r>
  <r>
    <x v="16"/>
    <x v="47"/>
    <x v="1"/>
    <x v="2"/>
    <n v="91919.3"/>
  </r>
  <r>
    <x v="16"/>
    <x v="47"/>
    <x v="1"/>
    <x v="3"/>
    <n v="13904.6"/>
  </r>
  <r>
    <x v="16"/>
    <x v="47"/>
    <x v="1"/>
    <x v="4"/>
    <n v="0"/>
  </r>
  <r>
    <x v="16"/>
    <x v="47"/>
    <x v="1"/>
    <x v="5"/>
    <n v="0"/>
  </r>
  <r>
    <x v="16"/>
    <x v="47"/>
    <x v="1"/>
    <x v="6"/>
    <n v="1874.7"/>
  </r>
  <r>
    <x v="16"/>
    <x v="47"/>
    <x v="1"/>
    <x v="8"/>
    <n v="0"/>
  </r>
  <r>
    <x v="16"/>
    <x v="47"/>
    <x v="1"/>
    <x v="9"/>
    <n v="3653.5"/>
  </r>
  <r>
    <x v="16"/>
    <x v="47"/>
    <x v="1"/>
    <x v="10"/>
    <n v="161.6"/>
  </r>
  <r>
    <x v="16"/>
    <x v="47"/>
    <x v="1"/>
    <x v="11"/>
    <n v="2392.1"/>
  </r>
  <r>
    <x v="16"/>
    <x v="47"/>
    <x v="1"/>
    <x v="12"/>
    <n v="0"/>
  </r>
  <r>
    <x v="16"/>
    <x v="47"/>
    <x v="1"/>
    <x v="13"/>
    <n v="13638.5"/>
  </r>
  <r>
    <x v="16"/>
    <x v="48"/>
    <x v="0"/>
    <x v="0"/>
    <n v="0"/>
  </r>
  <r>
    <x v="16"/>
    <x v="48"/>
    <x v="0"/>
    <x v="1"/>
    <n v="11947"/>
  </r>
  <r>
    <x v="16"/>
    <x v="48"/>
    <x v="0"/>
    <x v="2"/>
    <n v="402634"/>
  </r>
  <r>
    <x v="16"/>
    <x v="48"/>
    <x v="0"/>
    <x v="3"/>
    <n v="118358"/>
  </r>
  <r>
    <x v="16"/>
    <x v="48"/>
    <x v="0"/>
    <x v="4"/>
    <n v="3657"/>
  </r>
  <r>
    <x v="16"/>
    <x v="48"/>
    <x v="0"/>
    <x v="5"/>
    <n v="13355"/>
  </r>
  <r>
    <x v="16"/>
    <x v="48"/>
    <x v="0"/>
    <x v="6"/>
    <n v="144767"/>
  </r>
  <r>
    <x v="16"/>
    <x v="48"/>
    <x v="0"/>
    <x v="8"/>
    <n v="0"/>
  </r>
  <r>
    <x v="16"/>
    <x v="48"/>
    <x v="0"/>
    <x v="9"/>
    <n v="96373"/>
  </r>
  <r>
    <x v="16"/>
    <x v="48"/>
    <x v="0"/>
    <x v="10"/>
    <n v="18411"/>
  </r>
  <r>
    <x v="16"/>
    <x v="48"/>
    <x v="0"/>
    <x v="11"/>
    <n v="188013"/>
  </r>
  <r>
    <x v="16"/>
    <x v="48"/>
    <x v="0"/>
    <x v="12"/>
    <n v="6821"/>
  </r>
  <r>
    <x v="16"/>
    <x v="48"/>
    <x v="0"/>
    <x v="13"/>
    <n v="480134"/>
  </r>
  <r>
    <x v="16"/>
    <x v="48"/>
    <x v="1"/>
    <x v="0"/>
    <n v="0"/>
  </r>
  <r>
    <x v="16"/>
    <x v="48"/>
    <x v="1"/>
    <x v="1"/>
    <n v="17288"/>
  </r>
  <r>
    <x v="16"/>
    <x v="48"/>
    <x v="1"/>
    <x v="2"/>
    <n v="339258"/>
  </r>
  <r>
    <x v="16"/>
    <x v="48"/>
    <x v="1"/>
    <x v="3"/>
    <n v="109069"/>
  </r>
  <r>
    <x v="16"/>
    <x v="48"/>
    <x v="1"/>
    <x v="4"/>
    <n v="3657"/>
  </r>
  <r>
    <x v="16"/>
    <x v="48"/>
    <x v="1"/>
    <x v="5"/>
    <n v="109"/>
  </r>
  <r>
    <x v="16"/>
    <x v="48"/>
    <x v="1"/>
    <x v="6"/>
    <n v="333852"/>
  </r>
  <r>
    <x v="16"/>
    <x v="48"/>
    <x v="1"/>
    <x v="8"/>
    <n v="0"/>
  </r>
  <r>
    <x v="16"/>
    <x v="48"/>
    <x v="1"/>
    <x v="9"/>
    <n v="99903"/>
  </r>
  <r>
    <x v="16"/>
    <x v="48"/>
    <x v="1"/>
    <x v="10"/>
    <n v="0"/>
  </r>
  <r>
    <x v="16"/>
    <x v="48"/>
    <x v="1"/>
    <x v="11"/>
    <n v="209789"/>
  </r>
  <r>
    <x v="16"/>
    <x v="48"/>
    <x v="1"/>
    <x v="12"/>
    <n v="0"/>
  </r>
  <r>
    <x v="16"/>
    <x v="48"/>
    <x v="1"/>
    <x v="13"/>
    <n v="652873"/>
  </r>
  <r>
    <x v="16"/>
    <x v="49"/>
    <x v="0"/>
    <x v="0"/>
    <n v="0"/>
  </r>
  <r>
    <x v="16"/>
    <x v="49"/>
    <x v="0"/>
    <x v="1"/>
    <n v="83167"/>
  </r>
  <r>
    <x v="16"/>
    <x v="49"/>
    <x v="0"/>
    <x v="2"/>
    <n v="212636.79999999999"/>
  </r>
  <r>
    <x v="16"/>
    <x v="49"/>
    <x v="0"/>
    <x v="3"/>
    <n v="23205.9"/>
  </r>
  <r>
    <x v="16"/>
    <x v="49"/>
    <x v="0"/>
    <x v="4"/>
    <n v="0"/>
  </r>
  <r>
    <x v="16"/>
    <x v="49"/>
    <x v="0"/>
    <x v="5"/>
    <n v="0"/>
  </r>
  <r>
    <x v="16"/>
    <x v="49"/>
    <x v="0"/>
    <x v="6"/>
    <n v="6827.1"/>
  </r>
  <r>
    <x v="16"/>
    <x v="49"/>
    <x v="0"/>
    <x v="8"/>
    <n v="0"/>
  </r>
  <r>
    <x v="16"/>
    <x v="49"/>
    <x v="0"/>
    <x v="9"/>
    <n v="11096.2"/>
  </r>
  <r>
    <x v="16"/>
    <x v="49"/>
    <x v="0"/>
    <x v="10"/>
    <n v="31976.6"/>
  </r>
  <r>
    <x v="16"/>
    <x v="49"/>
    <x v="0"/>
    <x v="11"/>
    <n v="14645.5"/>
  </r>
  <r>
    <x v="16"/>
    <x v="49"/>
    <x v="0"/>
    <x v="12"/>
    <n v="0"/>
  </r>
  <r>
    <x v="16"/>
    <x v="49"/>
    <x v="0"/>
    <x v="13"/>
    <n v="84663.7"/>
  </r>
  <r>
    <x v="16"/>
    <x v="49"/>
    <x v="1"/>
    <x v="0"/>
    <n v="0"/>
  </r>
  <r>
    <x v="16"/>
    <x v="49"/>
    <x v="1"/>
    <x v="1"/>
    <n v="88567.5"/>
  </r>
  <r>
    <x v="16"/>
    <x v="49"/>
    <x v="1"/>
    <x v="2"/>
    <n v="212515.20000000001"/>
  </r>
  <r>
    <x v="16"/>
    <x v="49"/>
    <x v="1"/>
    <x v="3"/>
    <n v="14705.9"/>
  </r>
  <r>
    <x v="16"/>
    <x v="49"/>
    <x v="1"/>
    <x v="4"/>
    <n v="0"/>
  </r>
  <r>
    <x v="16"/>
    <x v="49"/>
    <x v="1"/>
    <x v="5"/>
    <n v="0"/>
  </r>
  <r>
    <x v="16"/>
    <x v="49"/>
    <x v="1"/>
    <x v="6"/>
    <n v="22517.599999999999"/>
  </r>
  <r>
    <x v="16"/>
    <x v="49"/>
    <x v="1"/>
    <x v="8"/>
    <n v="0"/>
  </r>
  <r>
    <x v="16"/>
    <x v="49"/>
    <x v="1"/>
    <x v="9"/>
    <n v="14661.8"/>
  </r>
  <r>
    <x v="16"/>
    <x v="49"/>
    <x v="1"/>
    <x v="10"/>
    <n v="0"/>
  </r>
  <r>
    <x v="16"/>
    <x v="49"/>
    <x v="1"/>
    <x v="11"/>
    <n v="52616.4"/>
  </r>
  <r>
    <x v="16"/>
    <x v="49"/>
    <x v="1"/>
    <x v="12"/>
    <n v="0"/>
  </r>
  <r>
    <x v="16"/>
    <x v="49"/>
    <x v="1"/>
    <x v="13"/>
    <n v="169714"/>
  </r>
  <r>
    <x v="16"/>
    <x v="50"/>
    <x v="0"/>
    <x v="0"/>
    <n v="2155"/>
  </r>
  <r>
    <x v="16"/>
    <x v="50"/>
    <x v="0"/>
    <x v="1"/>
    <n v="28824"/>
  </r>
  <r>
    <x v="16"/>
    <x v="50"/>
    <x v="0"/>
    <x v="2"/>
    <n v="489619"/>
  </r>
  <r>
    <x v="16"/>
    <x v="50"/>
    <x v="0"/>
    <x v="3"/>
    <n v="107738"/>
  </r>
  <r>
    <x v="16"/>
    <x v="50"/>
    <x v="0"/>
    <x v="4"/>
    <n v="0"/>
  </r>
  <r>
    <x v="16"/>
    <x v="50"/>
    <x v="0"/>
    <x v="5"/>
    <n v="0"/>
  </r>
  <r>
    <x v="16"/>
    <x v="50"/>
    <x v="0"/>
    <x v="6"/>
    <n v="370032"/>
  </r>
  <r>
    <x v="16"/>
    <x v="50"/>
    <x v="0"/>
    <x v="8"/>
    <n v="39882"/>
  </r>
  <r>
    <x v="16"/>
    <x v="50"/>
    <x v="0"/>
    <x v="9"/>
    <n v="90996"/>
  </r>
  <r>
    <x v="16"/>
    <x v="50"/>
    <x v="0"/>
    <x v="10"/>
    <n v="7864"/>
  </r>
  <r>
    <x v="16"/>
    <x v="50"/>
    <x v="0"/>
    <x v="11"/>
    <n v="158318"/>
  </r>
  <r>
    <x v="16"/>
    <x v="50"/>
    <x v="0"/>
    <x v="12"/>
    <n v="173123"/>
  </r>
  <r>
    <x v="16"/>
    <x v="50"/>
    <x v="0"/>
    <x v="13"/>
    <n v="997707"/>
  </r>
  <r>
    <x v="16"/>
    <x v="50"/>
    <x v="1"/>
    <x v="0"/>
    <n v="2155"/>
  </r>
  <r>
    <x v="16"/>
    <x v="50"/>
    <x v="1"/>
    <x v="1"/>
    <n v="28894"/>
  </r>
  <r>
    <x v="16"/>
    <x v="50"/>
    <x v="1"/>
    <x v="2"/>
    <n v="751760"/>
  </r>
  <r>
    <x v="16"/>
    <x v="50"/>
    <x v="1"/>
    <x v="3"/>
    <n v="51727"/>
  </r>
  <r>
    <x v="16"/>
    <x v="50"/>
    <x v="1"/>
    <x v="4"/>
    <n v="0"/>
  </r>
  <r>
    <x v="16"/>
    <x v="50"/>
    <x v="1"/>
    <x v="5"/>
    <n v="0"/>
  </r>
  <r>
    <x v="16"/>
    <x v="50"/>
    <x v="1"/>
    <x v="6"/>
    <n v="443676"/>
  </r>
  <r>
    <x v="16"/>
    <x v="50"/>
    <x v="1"/>
    <x v="8"/>
    <n v="39882"/>
  </r>
  <r>
    <x v="16"/>
    <x v="50"/>
    <x v="1"/>
    <x v="9"/>
    <n v="105129"/>
  </r>
  <r>
    <x v="16"/>
    <x v="50"/>
    <x v="1"/>
    <x v="10"/>
    <n v="0"/>
  </r>
  <r>
    <x v="16"/>
    <x v="50"/>
    <x v="1"/>
    <x v="11"/>
    <n v="167150"/>
  </r>
  <r>
    <x v="16"/>
    <x v="50"/>
    <x v="1"/>
    <x v="12"/>
    <n v="0"/>
  </r>
  <r>
    <x v="16"/>
    <x v="50"/>
    <x v="1"/>
    <x v="13"/>
    <n v="1218873"/>
  </r>
  <r>
    <x v="16"/>
    <x v="51"/>
    <x v="0"/>
    <x v="0"/>
    <n v="0"/>
  </r>
  <r>
    <x v="16"/>
    <x v="51"/>
    <x v="0"/>
    <x v="1"/>
    <n v="37183"/>
  </r>
  <r>
    <x v="16"/>
    <x v="51"/>
    <x v="0"/>
    <x v="2"/>
    <n v="379106"/>
  </r>
  <r>
    <x v="16"/>
    <x v="51"/>
    <x v="0"/>
    <x v="3"/>
    <n v="87253"/>
  </r>
  <r>
    <x v="16"/>
    <x v="51"/>
    <x v="0"/>
    <x v="4"/>
    <n v="6950"/>
  </r>
  <r>
    <x v="16"/>
    <x v="51"/>
    <x v="0"/>
    <x v="5"/>
    <n v="30321"/>
  </r>
  <r>
    <x v="16"/>
    <x v="51"/>
    <x v="0"/>
    <x v="6"/>
    <n v="178371"/>
  </r>
  <r>
    <x v="16"/>
    <x v="51"/>
    <x v="0"/>
    <x v="8"/>
    <n v="327501"/>
  </r>
  <r>
    <x v="16"/>
    <x v="51"/>
    <x v="0"/>
    <x v="9"/>
    <n v="86567"/>
  </r>
  <r>
    <x v="16"/>
    <x v="51"/>
    <x v="0"/>
    <x v="10"/>
    <n v="187454"/>
  </r>
  <r>
    <x v="16"/>
    <x v="51"/>
    <x v="0"/>
    <x v="11"/>
    <n v="129183"/>
  </r>
  <r>
    <x v="16"/>
    <x v="51"/>
    <x v="0"/>
    <x v="12"/>
    <n v="90320"/>
  </r>
  <r>
    <x v="16"/>
    <x v="51"/>
    <x v="0"/>
    <x v="13"/>
    <n v="668753"/>
  </r>
  <r>
    <x v="16"/>
    <x v="51"/>
    <x v="1"/>
    <x v="0"/>
    <n v="0"/>
  </r>
  <r>
    <x v="16"/>
    <x v="51"/>
    <x v="1"/>
    <x v="1"/>
    <n v="37185"/>
  </r>
  <r>
    <x v="16"/>
    <x v="51"/>
    <x v="1"/>
    <x v="2"/>
    <n v="409346"/>
  </r>
  <r>
    <x v="16"/>
    <x v="51"/>
    <x v="1"/>
    <x v="3"/>
    <n v="88157"/>
  </r>
  <r>
    <x v="16"/>
    <x v="51"/>
    <x v="1"/>
    <x v="4"/>
    <n v="6950"/>
  </r>
  <r>
    <x v="16"/>
    <x v="51"/>
    <x v="1"/>
    <x v="5"/>
    <n v="14408"/>
  </r>
  <r>
    <x v="16"/>
    <x v="51"/>
    <x v="1"/>
    <x v="6"/>
    <n v="591187"/>
  </r>
  <r>
    <x v="16"/>
    <x v="51"/>
    <x v="1"/>
    <x v="8"/>
    <n v="327501"/>
  </r>
  <r>
    <x v="16"/>
    <x v="51"/>
    <x v="1"/>
    <x v="9"/>
    <n v="98783"/>
  </r>
  <r>
    <x v="16"/>
    <x v="51"/>
    <x v="1"/>
    <x v="10"/>
    <n v="0"/>
  </r>
  <r>
    <x v="16"/>
    <x v="51"/>
    <x v="1"/>
    <x v="11"/>
    <n v="188488"/>
  </r>
  <r>
    <x v="16"/>
    <x v="51"/>
    <x v="1"/>
    <x v="12"/>
    <n v="0"/>
  </r>
  <r>
    <x v="16"/>
    <x v="51"/>
    <x v="1"/>
    <x v="13"/>
    <n v="1271039"/>
  </r>
  <r>
    <x v="16"/>
    <x v="52"/>
    <x v="0"/>
    <x v="0"/>
    <n v="9579"/>
  </r>
  <r>
    <x v="16"/>
    <x v="52"/>
    <x v="0"/>
    <x v="1"/>
    <n v="354248"/>
  </r>
  <r>
    <x v="16"/>
    <x v="52"/>
    <x v="0"/>
    <x v="2"/>
    <n v="781888"/>
  </r>
  <r>
    <x v="16"/>
    <x v="52"/>
    <x v="0"/>
    <x v="3"/>
    <n v="499610"/>
  </r>
  <r>
    <x v="16"/>
    <x v="52"/>
    <x v="0"/>
    <x v="4"/>
    <n v="6476"/>
  </r>
  <r>
    <x v="16"/>
    <x v="52"/>
    <x v="0"/>
    <x v="5"/>
    <n v="485850"/>
  </r>
  <r>
    <x v="16"/>
    <x v="52"/>
    <x v="0"/>
    <x v="6"/>
    <n v="3419587"/>
  </r>
  <r>
    <x v="16"/>
    <x v="52"/>
    <x v="0"/>
    <x v="8"/>
    <n v="2316658"/>
  </r>
  <r>
    <x v="16"/>
    <x v="52"/>
    <x v="0"/>
    <x v="9"/>
    <n v="547996"/>
  </r>
  <r>
    <x v="16"/>
    <x v="52"/>
    <x v="0"/>
    <x v="10"/>
    <n v="97228"/>
  </r>
  <r>
    <x v="16"/>
    <x v="52"/>
    <x v="0"/>
    <x v="11"/>
    <n v="1180342"/>
  </r>
  <r>
    <x v="16"/>
    <x v="52"/>
    <x v="0"/>
    <x v="12"/>
    <n v="1820673"/>
  </r>
  <r>
    <x v="16"/>
    <x v="52"/>
    <x v="0"/>
    <x v="13"/>
    <n v="7537319"/>
  </r>
  <r>
    <x v="16"/>
    <x v="52"/>
    <x v="1"/>
    <x v="0"/>
    <n v="9736"/>
  </r>
  <r>
    <x v="16"/>
    <x v="52"/>
    <x v="1"/>
    <x v="1"/>
    <n v="369788"/>
  </r>
  <r>
    <x v="16"/>
    <x v="52"/>
    <x v="1"/>
    <x v="2"/>
    <n v="5164017"/>
  </r>
  <r>
    <x v="16"/>
    <x v="52"/>
    <x v="1"/>
    <x v="3"/>
    <n v="570218"/>
  </r>
  <r>
    <x v="16"/>
    <x v="52"/>
    <x v="1"/>
    <x v="4"/>
    <n v="6476"/>
  </r>
  <r>
    <x v="16"/>
    <x v="52"/>
    <x v="1"/>
    <x v="5"/>
    <n v="329258"/>
  </r>
  <r>
    <x v="16"/>
    <x v="52"/>
    <x v="1"/>
    <x v="6"/>
    <n v="5366656"/>
  </r>
  <r>
    <x v="16"/>
    <x v="52"/>
    <x v="1"/>
    <x v="8"/>
    <n v="2466088"/>
  </r>
  <r>
    <x v="16"/>
    <x v="52"/>
    <x v="1"/>
    <x v="9"/>
    <n v="865888"/>
  </r>
  <r>
    <x v="16"/>
    <x v="52"/>
    <x v="1"/>
    <x v="10"/>
    <n v="0"/>
  </r>
  <r>
    <x v="16"/>
    <x v="52"/>
    <x v="1"/>
    <x v="11"/>
    <n v="1501667"/>
  </r>
  <r>
    <x v="16"/>
    <x v="52"/>
    <x v="1"/>
    <x v="12"/>
    <n v="0"/>
  </r>
  <r>
    <x v="16"/>
    <x v="52"/>
    <x v="1"/>
    <x v="13"/>
    <n v="12366536"/>
  </r>
  <r>
    <x v="16"/>
    <x v="53"/>
    <x v="0"/>
    <x v="0"/>
    <n v="6745"/>
  </r>
  <r>
    <x v="16"/>
    <x v="53"/>
    <x v="0"/>
    <x v="1"/>
    <n v="9822"/>
  </r>
  <r>
    <x v="16"/>
    <x v="53"/>
    <x v="0"/>
    <x v="2"/>
    <n v="534469"/>
  </r>
  <r>
    <x v="16"/>
    <x v="53"/>
    <x v="0"/>
    <x v="3"/>
    <n v="66279"/>
  </r>
  <r>
    <x v="16"/>
    <x v="53"/>
    <x v="0"/>
    <x v="4"/>
    <n v="15045"/>
  </r>
  <r>
    <x v="16"/>
    <x v="53"/>
    <x v="0"/>
    <x v="5"/>
    <n v="67076"/>
  </r>
  <r>
    <x v="16"/>
    <x v="53"/>
    <x v="0"/>
    <x v="6"/>
    <n v="46279"/>
  </r>
  <r>
    <x v="16"/>
    <x v="53"/>
    <x v="0"/>
    <x v="8"/>
    <n v="62716"/>
  </r>
  <r>
    <x v="16"/>
    <x v="53"/>
    <x v="0"/>
    <x v="9"/>
    <n v="66180"/>
  </r>
  <r>
    <x v="16"/>
    <x v="53"/>
    <x v="0"/>
    <x v="10"/>
    <n v="5209"/>
  </r>
  <r>
    <x v="16"/>
    <x v="53"/>
    <x v="0"/>
    <x v="11"/>
    <n v="153670"/>
  </r>
  <r>
    <x v="16"/>
    <x v="53"/>
    <x v="0"/>
    <x v="12"/>
    <n v="356651"/>
  </r>
  <r>
    <x v="16"/>
    <x v="53"/>
    <x v="0"/>
    <x v="13"/>
    <n v="930919"/>
  </r>
  <r>
    <x v="16"/>
    <x v="53"/>
    <x v="1"/>
    <x v="0"/>
    <n v="6745"/>
  </r>
  <r>
    <x v="16"/>
    <x v="53"/>
    <x v="1"/>
    <x v="1"/>
    <n v="9831"/>
  </r>
  <r>
    <x v="16"/>
    <x v="53"/>
    <x v="1"/>
    <x v="2"/>
    <n v="1062796"/>
  </r>
  <r>
    <x v="16"/>
    <x v="53"/>
    <x v="1"/>
    <x v="3"/>
    <n v="66279"/>
  </r>
  <r>
    <x v="16"/>
    <x v="53"/>
    <x v="1"/>
    <x v="4"/>
    <n v="15045"/>
  </r>
  <r>
    <x v="16"/>
    <x v="53"/>
    <x v="1"/>
    <x v="5"/>
    <n v="0"/>
  </r>
  <r>
    <x v="16"/>
    <x v="53"/>
    <x v="1"/>
    <x v="6"/>
    <n v="250080"/>
  </r>
  <r>
    <x v="16"/>
    <x v="53"/>
    <x v="1"/>
    <x v="8"/>
    <n v="62716"/>
  </r>
  <r>
    <x v="16"/>
    <x v="53"/>
    <x v="1"/>
    <x v="9"/>
    <n v="72648"/>
  </r>
  <r>
    <x v="16"/>
    <x v="53"/>
    <x v="1"/>
    <x v="10"/>
    <n v="0"/>
  </r>
  <r>
    <x v="16"/>
    <x v="53"/>
    <x v="1"/>
    <x v="11"/>
    <n v="186747"/>
  </r>
  <r>
    <x v="16"/>
    <x v="53"/>
    <x v="1"/>
    <x v="12"/>
    <n v="0"/>
  </r>
  <r>
    <x v="16"/>
    <x v="53"/>
    <x v="1"/>
    <x v="13"/>
    <n v="1405281"/>
  </r>
  <r>
    <x v="16"/>
    <x v="54"/>
    <x v="0"/>
    <x v="0"/>
    <n v="0"/>
  </r>
  <r>
    <x v="16"/>
    <x v="54"/>
    <x v="0"/>
    <x v="1"/>
    <n v="267543"/>
  </r>
  <r>
    <x v="16"/>
    <x v="54"/>
    <x v="0"/>
    <x v="2"/>
    <n v="890838"/>
  </r>
  <r>
    <x v="16"/>
    <x v="54"/>
    <x v="0"/>
    <x v="3"/>
    <n v="4480"/>
  </r>
  <r>
    <x v="16"/>
    <x v="54"/>
    <x v="0"/>
    <x v="4"/>
    <n v="0"/>
  </r>
  <r>
    <x v="16"/>
    <x v="54"/>
    <x v="0"/>
    <x v="5"/>
    <n v="0"/>
  </r>
  <r>
    <x v="16"/>
    <x v="54"/>
    <x v="0"/>
    <x v="6"/>
    <n v="0"/>
  </r>
  <r>
    <x v="16"/>
    <x v="54"/>
    <x v="0"/>
    <x v="8"/>
    <n v="0"/>
  </r>
  <r>
    <x v="16"/>
    <x v="54"/>
    <x v="0"/>
    <x v="9"/>
    <n v="26878"/>
  </r>
  <r>
    <x v="16"/>
    <x v="54"/>
    <x v="0"/>
    <x v="10"/>
    <n v="3281"/>
  </r>
  <r>
    <x v="16"/>
    <x v="54"/>
    <x v="0"/>
    <x v="11"/>
    <n v="16727"/>
  </r>
  <r>
    <x v="16"/>
    <x v="54"/>
    <x v="0"/>
    <x v="12"/>
    <n v="0"/>
  </r>
  <r>
    <x v="16"/>
    <x v="54"/>
    <x v="0"/>
    <x v="13"/>
    <n v="605383"/>
  </r>
  <r>
    <x v="16"/>
    <x v="54"/>
    <x v="1"/>
    <x v="0"/>
    <n v="0"/>
  </r>
  <r>
    <x v="16"/>
    <x v="54"/>
    <x v="1"/>
    <x v="1"/>
    <n v="267543"/>
  </r>
  <r>
    <x v="16"/>
    <x v="54"/>
    <x v="1"/>
    <x v="2"/>
    <n v="881742"/>
  </r>
  <r>
    <x v="16"/>
    <x v="54"/>
    <x v="1"/>
    <x v="3"/>
    <n v="4480"/>
  </r>
  <r>
    <x v="16"/>
    <x v="54"/>
    <x v="1"/>
    <x v="4"/>
    <n v="0"/>
  </r>
  <r>
    <x v="16"/>
    <x v="54"/>
    <x v="1"/>
    <x v="5"/>
    <n v="0"/>
  </r>
  <r>
    <x v="16"/>
    <x v="54"/>
    <x v="1"/>
    <x v="6"/>
    <n v="7980"/>
  </r>
  <r>
    <x v="16"/>
    <x v="54"/>
    <x v="1"/>
    <x v="8"/>
    <n v="0"/>
  </r>
  <r>
    <x v="16"/>
    <x v="54"/>
    <x v="1"/>
    <x v="9"/>
    <n v="26878"/>
  </r>
  <r>
    <x v="16"/>
    <x v="54"/>
    <x v="1"/>
    <x v="10"/>
    <n v="0"/>
  </r>
  <r>
    <x v="16"/>
    <x v="54"/>
    <x v="1"/>
    <x v="11"/>
    <n v="16987"/>
  </r>
  <r>
    <x v="16"/>
    <x v="54"/>
    <x v="1"/>
    <x v="12"/>
    <n v="0"/>
  </r>
  <r>
    <x v="16"/>
    <x v="54"/>
    <x v="1"/>
    <x v="13"/>
    <n v="607808"/>
  </r>
  <r>
    <x v="16"/>
    <x v="55"/>
    <x v="0"/>
    <x v="0"/>
    <n v="0"/>
  </r>
  <r>
    <x v="16"/>
    <x v="55"/>
    <x v="0"/>
    <x v="1"/>
    <n v="77079"/>
  </r>
  <r>
    <x v="16"/>
    <x v="55"/>
    <x v="0"/>
    <x v="2"/>
    <n v="307007"/>
  </r>
  <r>
    <x v="16"/>
    <x v="55"/>
    <x v="0"/>
    <x v="3"/>
    <n v="10252"/>
  </r>
  <r>
    <x v="16"/>
    <x v="55"/>
    <x v="0"/>
    <x v="4"/>
    <n v="1416"/>
  </r>
  <r>
    <x v="16"/>
    <x v="55"/>
    <x v="0"/>
    <x v="5"/>
    <n v="0"/>
  </r>
  <r>
    <x v="16"/>
    <x v="55"/>
    <x v="0"/>
    <x v="6"/>
    <n v="17425"/>
  </r>
  <r>
    <x v="16"/>
    <x v="55"/>
    <x v="0"/>
    <x v="8"/>
    <n v="0"/>
  </r>
  <r>
    <x v="16"/>
    <x v="55"/>
    <x v="0"/>
    <x v="9"/>
    <n v="12668"/>
  </r>
  <r>
    <x v="16"/>
    <x v="55"/>
    <x v="0"/>
    <x v="10"/>
    <n v="74455"/>
  </r>
  <r>
    <x v="16"/>
    <x v="55"/>
    <x v="0"/>
    <x v="11"/>
    <n v="20811"/>
  </r>
  <r>
    <x v="16"/>
    <x v="55"/>
    <x v="0"/>
    <x v="12"/>
    <n v="0"/>
  </r>
  <r>
    <x v="16"/>
    <x v="55"/>
    <x v="0"/>
    <x v="13"/>
    <n v="169373"/>
  </r>
  <r>
    <x v="16"/>
    <x v="55"/>
    <x v="1"/>
    <x v="0"/>
    <n v="0"/>
  </r>
  <r>
    <x v="16"/>
    <x v="55"/>
    <x v="1"/>
    <x v="1"/>
    <n v="79467"/>
  </r>
  <r>
    <x v="16"/>
    <x v="55"/>
    <x v="1"/>
    <x v="2"/>
    <n v="325434"/>
  </r>
  <r>
    <x v="16"/>
    <x v="55"/>
    <x v="1"/>
    <x v="3"/>
    <n v="10252"/>
  </r>
  <r>
    <x v="16"/>
    <x v="55"/>
    <x v="1"/>
    <x v="4"/>
    <n v="1416"/>
  </r>
  <r>
    <x v="16"/>
    <x v="55"/>
    <x v="1"/>
    <x v="5"/>
    <n v="0"/>
  </r>
  <r>
    <x v="16"/>
    <x v="55"/>
    <x v="1"/>
    <x v="6"/>
    <n v="72619"/>
  </r>
  <r>
    <x v="16"/>
    <x v="55"/>
    <x v="1"/>
    <x v="8"/>
    <n v="0"/>
  </r>
  <r>
    <x v="16"/>
    <x v="55"/>
    <x v="1"/>
    <x v="9"/>
    <n v="14825"/>
  </r>
  <r>
    <x v="16"/>
    <x v="55"/>
    <x v="1"/>
    <x v="10"/>
    <n v="0"/>
  </r>
  <r>
    <x v="16"/>
    <x v="55"/>
    <x v="1"/>
    <x v="11"/>
    <n v="23827"/>
  </r>
  <r>
    <x v="16"/>
    <x v="55"/>
    <x v="1"/>
    <x v="12"/>
    <n v="0"/>
  </r>
  <r>
    <x v="16"/>
    <x v="55"/>
    <x v="1"/>
    <x v="13"/>
    <n v="315920"/>
  </r>
  <r>
    <x v="16"/>
    <x v="57"/>
    <x v="0"/>
    <x v="0"/>
    <n v="10824"/>
  </r>
  <r>
    <x v="16"/>
    <x v="57"/>
    <x v="0"/>
    <x v="1"/>
    <n v="120650"/>
  </r>
  <r>
    <x v="16"/>
    <x v="57"/>
    <x v="0"/>
    <x v="2"/>
    <n v="75965"/>
  </r>
  <r>
    <x v="16"/>
    <x v="57"/>
    <x v="0"/>
    <x v="3"/>
    <n v="55422"/>
  </r>
  <r>
    <x v="16"/>
    <x v="57"/>
    <x v="0"/>
    <x v="4"/>
    <n v="0"/>
  </r>
  <r>
    <x v="16"/>
    <x v="57"/>
    <x v="0"/>
    <x v="5"/>
    <n v="12427"/>
  </r>
  <r>
    <x v="16"/>
    <x v="57"/>
    <x v="0"/>
    <x v="6"/>
    <n v="281170"/>
  </r>
  <r>
    <x v="16"/>
    <x v="57"/>
    <x v="0"/>
    <x v="8"/>
    <n v="0"/>
  </r>
  <r>
    <x v="16"/>
    <x v="57"/>
    <x v="0"/>
    <x v="9"/>
    <n v="47867"/>
  </r>
  <r>
    <x v="16"/>
    <x v="57"/>
    <x v="0"/>
    <x v="10"/>
    <n v="17495"/>
  </r>
  <r>
    <x v="16"/>
    <x v="57"/>
    <x v="0"/>
    <x v="11"/>
    <n v="97836"/>
  </r>
  <r>
    <x v="16"/>
    <x v="57"/>
    <x v="0"/>
    <x v="12"/>
    <n v="242087"/>
  </r>
  <r>
    <x v="16"/>
    <x v="57"/>
    <x v="0"/>
    <x v="13"/>
    <n v="454021"/>
  </r>
  <r>
    <x v="16"/>
    <x v="57"/>
    <x v="1"/>
    <x v="0"/>
    <n v="10824"/>
  </r>
  <r>
    <x v="16"/>
    <x v="57"/>
    <x v="1"/>
    <x v="1"/>
    <n v="137552"/>
  </r>
  <r>
    <x v="16"/>
    <x v="57"/>
    <x v="1"/>
    <x v="2"/>
    <n v="525348"/>
  </r>
  <r>
    <x v="16"/>
    <x v="57"/>
    <x v="1"/>
    <x v="3"/>
    <n v="32922"/>
  </r>
  <r>
    <x v="16"/>
    <x v="57"/>
    <x v="1"/>
    <x v="4"/>
    <n v="0"/>
  </r>
  <r>
    <x v="16"/>
    <x v="57"/>
    <x v="1"/>
    <x v="5"/>
    <n v="12427"/>
  </r>
  <r>
    <x v="16"/>
    <x v="57"/>
    <x v="1"/>
    <x v="6"/>
    <n v="293423"/>
  </r>
  <r>
    <x v="16"/>
    <x v="57"/>
    <x v="1"/>
    <x v="8"/>
    <n v="3474"/>
  </r>
  <r>
    <x v="16"/>
    <x v="57"/>
    <x v="1"/>
    <x v="9"/>
    <n v="65229"/>
  </r>
  <r>
    <x v="16"/>
    <x v="57"/>
    <x v="1"/>
    <x v="10"/>
    <n v="0"/>
  </r>
  <r>
    <x v="16"/>
    <x v="57"/>
    <x v="1"/>
    <x v="11"/>
    <n v="121443"/>
  </r>
  <r>
    <x v="16"/>
    <x v="57"/>
    <x v="1"/>
    <x v="12"/>
    <n v="0"/>
  </r>
  <r>
    <x v="16"/>
    <x v="57"/>
    <x v="1"/>
    <x v="13"/>
    <n v="706382"/>
  </r>
  <r>
    <x v="16"/>
    <x v="58"/>
    <x v="0"/>
    <x v="0"/>
    <n v="6117"/>
  </r>
  <r>
    <x v="16"/>
    <x v="58"/>
    <x v="0"/>
    <x v="1"/>
    <n v="6230"/>
  </r>
  <r>
    <x v="16"/>
    <x v="58"/>
    <x v="0"/>
    <x v="2"/>
    <n v="703690"/>
  </r>
  <r>
    <x v="16"/>
    <x v="58"/>
    <x v="0"/>
    <x v="3"/>
    <n v="634383"/>
  </r>
  <r>
    <x v="16"/>
    <x v="58"/>
    <x v="0"/>
    <x v="4"/>
    <n v="0"/>
  </r>
  <r>
    <x v="16"/>
    <x v="58"/>
    <x v="0"/>
    <x v="5"/>
    <n v="202824"/>
  </r>
  <r>
    <x v="16"/>
    <x v="58"/>
    <x v="0"/>
    <x v="6"/>
    <n v="3652642"/>
  </r>
  <r>
    <x v="16"/>
    <x v="58"/>
    <x v="0"/>
    <x v="8"/>
    <n v="501252"/>
  </r>
  <r>
    <x v="16"/>
    <x v="58"/>
    <x v="0"/>
    <x v="9"/>
    <n v="226875"/>
  </r>
  <r>
    <x v="16"/>
    <x v="58"/>
    <x v="0"/>
    <x v="10"/>
    <n v="41977"/>
  </r>
  <r>
    <x v="16"/>
    <x v="58"/>
    <x v="0"/>
    <x v="11"/>
    <n v="854534"/>
  </r>
  <r>
    <x v="16"/>
    <x v="58"/>
    <x v="0"/>
    <x v="12"/>
    <n v="9119"/>
  </r>
  <r>
    <x v="16"/>
    <x v="58"/>
    <x v="0"/>
    <x v="13"/>
    <n v="4615065"/>
  </r>
  <r>
    <x v="16"/>
    <x v="58"/>
    <x v="1"/>
    <x v="0"/>
    <n v="11034"/>
  </r>
  <r>
    <x v="16"/>
    <x v="58"/>
    <x v="1"/>
    <x v="1"/>
    <n v="59884"/>
  </r>
  <r>
    <x v="16"/>
    <x v="58"/>
    <x v="1"/>
    <x v="2"/>
    <n v="998562"/>
  </r>
  <r>
    <x v="16"/>
    <x v="58"/>
    <x v="1"/>
    <x v="3"/>
    <n v="200077"/>
  </r>
  <r>
    <x v="16"/>
    <x v="58"/>
    <x v="1"/>
    <x v="4"/>
    <n v="1024438"/>
  </r>
  <r>
    <x v="16"/>
    <x v="58"/>
    <x v="1"/>
    <x v="5"/>
    <n v="219556"/>
  </r>
  <r>
    <x v="16"/>
    <x v="58"/>
    <x v="1"/>
    <x v="6"/>
    <n v="6543785"/>
  </r>
  <r>
    <x v="16"/>
    <x v="58"/>
    <x v="1"/>
    <x v="8"/>
    <n v="501252"/>
  </r>
  <r>
    <x v="16"/>
    <x v="58"/>
    <x v="1"/>
    <x v="9"/>
    <n v="287579"/>
  </r>
  <r>
    <x v="16"/>
    <x v="58"/>
    <x v="1"/>
    <x v="10"/>
    <n v="0"/>
  </r>
  <r>
    <x v="16"/>
    <x v="58"/>
    <x v="1"/>
    <x v="11"/>
    <n v="1089832"/>
  </r>
  <r>
    <x v="16"/>
    <x v="58"/>
    <x v="1"/>
    <x v="12"/>
    <n v="0"/>
  </r>
  <r>
    <x v="16"/>
    <x v="58"/>
    <x v="1"/>
    <x v="13"/>
    <n v="7352931"/>
  </r>
  <r>
    <x v="16"/>
    <x v="59"/>
    <x v="0"/>
    <x v="0"/>
    <n v="0"/>
  </r>
  <r>
    <x v="16"/>
    <x v="59"/>
    <x v="0"/>
    <x v="1"/>
    <n v="454665"/>
  </r>
  <r>
    <x v="16"/>
    <x v="59"/>
    <x v="0"/>
    <x v="2"/>
    <n v="6126700"/>
  </r>
  <r>
    <x v="16"/>
    <x v="59"/>
    <x v="0"/>
    <x v="3"/>
    <n v="700366"/>
  </r>
  <r>
    <x v="16"/>
    <x v="59"/>
    <x v="0"/>
    <x v="4"/>
    <n v="4000"/>
  </r>
  <r>
    <x v="16"/>
    <x v="59"/>
    <x v="0"/>
    <x v="5"/>
    <n v="519293"/>
  </r>
  <r>
    <x v="16"/>
    <x v="59"/>
    <x v="0"/>
    <x v="6"/>
    <n v="100676"/>
  </r>
  <r>
    <x v="16"/>
    <x v="59"/>
    <x v="0"/>
    <x v="8"/>
    <n v="3721208"/>
  </r>
  <r>
    <x v="16"/>
    <x v="59"/>
    <x v="0"/>
    <x v="9"/>
    <n v="2977707"/>
  </r>
  <r>
    <x v="16"/>
    <x v="59"/>
    <x v="0"/>
    <x v="10"/>
    <n v="467214"/>
  </r>
  <r>
    <x v="16"/>
    <x v="59"/>
    <x v="0"/>
    <x v="11"/>
    <n v="519420"/>
  </r>
  <r>
    <x v="16"/>
    <x v="59"/>
    <x v="0"/>
    <x v="12"/>
    <n v="609679"/>
  </r>
  <r>
    <x v="16"/>
    <x v="59"/>
    <x v="0"/>
    <x v="13"/>
    <n v="5954438"/>
  </r>
  <r>
    <x v="16"/>
    <x v="59"/>
    <x v="1"/>
    <x v="0"/>
    <n v="3200"/>
  </r>
  <r>
    <x v="16"/>
    <x v="59"/>
    <x v="1"/>
    <x v="1"/>
    <n v="579873"/>
  </r>
  <r>
    <x v="16"/>
    <x v="59"/>
    <x v="1"/>
    <x v="2"/>
    <n v="8082460"/>
  </r>
  <r>
    <x v="16"/>
    <x v="59"/>
    <x v="1"/>
    <x v="3"/>
    <n v="550366"/>
  </r>
  <r>
    <x v="16"/>
    <x v="59"/>
    <x v="1"/>
    <x v="4"/>
    <n v="4000"/>
  </r>
  <r>
    <x v="16"/>
    <x v="59"/>
    <x v="1"/>
    <x v="5"/>
    <n v="211247"/>
  </r>
  <r>
    <x v="16"/>
    <x v="59"/>
    <x v="1"/>
    <x v="6"/>
    <n v="690185"/>
  </r>
  <r>
    <x v="16"/>
    <x v="59"/>
    <x v="1"/>
    <x v="8"/>
    <n v="3913555"/>
  </r>
  <r>
    <x v="16"/>
    <x v="59"/>
    <x v="1"/>
    <x v="9"/>
    <n v="3006216"/>
  </r>
  <r>
    <x v="16"/>
    <x v="59"/>
    <x v="1"/>
    <x v="10"/>
    <n v="0"/>
  </r>
  <r>
    <x v="16"/>
    <x v="59"/>
    <x v="1"/>
    <x v="11"/>
    <n v="578988"/>
  </r>
  <r>
    <x v="16"/>
    <x v="59"/>
    <x v="1"/>
    <x v="12"/>
    <n v="0"/>
  </r>
  <r>
    <x v="16"/>
    <x v="59"/>
    <x v="1"/>
    <x v="13"/>
    <n v="8916686"/>
  </r>
  <r>
    <x v="16"/>
    <x v="60"/>
    <x v="0"/>
    <x v="0"/>
    <n v="0"/>
  </r>
  <r>
    <x v="16"/>
    <x v="60"/>
    <x v="0"/>
    <x v="1"/>
    <n v="43299"/>
  </r>
  <r>
    <x v="16"/>
    <x v="60"/>
    <x v="0"/>
    <x v="2"/>
    <n v="2306352"/>
  </r>
  <r>
    <x v="16"/>
    <x v="60"/>
    <x v="0"/>
    <x v="3"/>
    <n v="325506"/>
  </r>
  <r>
    <x v="16"/>
    <x v="60"/>
    <x v="0"/>
    <x v="4"/>
    <n v="245669"/>
  </r>
  <r>
    <x v="16"/>
    <x v="60"/>
    <x v="0"/>
    <x v="5"/>
    <n v="572074"/>
  </r>
  <r>
    <x v="16"/>
    <x v="60"/>
    <x v="0"/>
    <x v="6"/>
    <n v="7362082"/>
  </r>
  <r>
    <x v="16"/>
    <x v="60"/>
    <x v="0"/>
    <x v="8"/>
    <n v="1892227"/>
  </r>
  <r>
    <x v="16"/>
    <x v="60"/>
    <x v="0"/>
    <x v="9"/>
    <n v="1100605"/>
  </r>
  <r>
    <x v="16"/>
    <x v="60"/>
    <x v="0"/>
    <x v="10"/>
    <n v="1080523"/>
  </r>
  <r>
    <x v="16"/>
    <x v="60"/>
    <x v="0"/>
    <x v="11"/>
    <n v="1535288"/>
  </r>
  <r>
    <x v="16"/>
    <x v="60"/>
    <x v="0"/>
    <x v="12"/>
    <n v="1323890"/>
  </r>
  <r>
    <x v="16"/>
    <x v="60"/>
    <x v="0"/>
    <x v="13"/>
    <n v="11052163"/>
  </r>
  <r>
    <x v="16"/>
    <x v="60"/>
    <x v="1"/>
    <x v="0"/>
    <n v="182401"/>
  </r>
  <r>
    <x v="16"/>
    <x v="60"/>
    <x v="1"/>
    <x v="1"/>
    <n v="49123"/>
  </r>
  <r>
    <x v="16"/>
    <x v="60"/>
    <x v="1"/>
    <x v="2"/>
    <n v="4960651"/>
  </r>
  <r>
    <x v="16"/>
    <x v="60"/>
    <x v="1"/>
    <x v="3"/>
    <n v="325043"/>
  </r>
  <r>
    <x v="16"/>
    <x v="60"/>
    <x v="1"/>
    <x v="4"/>
    <n v="267968"/>
  </r>
  <r>
    <x v="16"/>
    <x v="60"/>
    <x v="1"/>
    <x v="5"/>
    <n v="463847"/>
  </r>
  <r>
    <x v="16"/>
    <x v="60"/>
    <x v="1"/>
    <x v="6"/>
    <n v="8131041"/>
  </r>
  <r>
    <x v="16"/>
    <x v="60"/>
    <x v="1"/>
    <x v="8"/>
    <n v="2003154"/>
  </r>
  <r>
    <x v="16"/>
    <x v="60"/>
    <x v="1"/>
    <x v="9"/>
    <n v="1265663"/>
  </r>
  <r>
    <x v="16"/>
    <x v="60"/>
    <x v="1"/>
    <x v="10"/>
    <n v="0"/>
  </r>
  <r>
    <x v="16"/>
    <x v="60"/>
    <x v="1"/>
    <x v="11"/>
    <n v="1988503"/>
  </r>
  <r>
    <x v="16"/>
    <x v="60"/>
    <x v="1"/>
    <x v="12"/>
    <n v="0"/>
  </r>
  <r>
    <x v="16"/>
    <x v="60"/>
    <x v="1"/>
    <x v="13"/>
    <n v="14894106"/>
  </r>
  <r>
    <x v="16"/>
    <x v="61"/>
    <x v="0"/>
    <x v="0"/>
    <n v="0"/>
  </r>
  <r>
    <x v="16"/>
    <x v="61"/>
    <x v="0"/>
    <x v="1"/>
    <n v="69316"/>
  </r>
  <r>
    <x v="16"/>
    <x v="61"/>
    <x v="0"/>
    <x v="2"/>
    <n v="4194604"/>
  </r>
  <r>
    <x v="16"/>
    <x v="61"/>
    <x v="0"/>
    <x v="3"/>
    <n v="199500"/>
  </r>
  <r>
    <x v="16"/>
    <x v="61"/>
    <x v="0"/>
    <x v="4"/>
    <n v="1571"/>
  </r>
  <r>
    <x v="16"/>
    <x v="61"/>
    <x v="0"/>
    <x v="5"/>
    <n v="144021"/>
  </r>
  <r>
    <x v="16"/>
    <x v="61"/>
    <x v="0"/>
    <x v="6"/>
    <n v="205357"/>
  </r>
  <r>
    <x v="16"/>
    <x v="61"/>
    <x v="0"/>
    <x v="8"/>
    <n v="402331"/>
  </r>
  <r>
    <x v="16"/>
    <x v="61"/>
    <x v="0"/>
    <x v="9"/>
    <n v="336117"/>
  </r>
  <r>
    <x v="16"/>
    <x v="61"/>
    <x v="0"/>
    <x v="10"/>
    <n v="482698"/>
  </r>
  <r>
    <x v="16"/>
    <x v="61"/>
    <x v="0"/>
    <x v="11"/>
    <n v="374516"/>
  </r>
  <r>
    <x v="16"/>
    <x v="61"/>
    <x v="0"/>
    <x v="12"/>
    <n v="204444"/>
  </r>
  <r>
    <x v="16"/>
    <x v="61"/>
    <x v="0"/>
    <x v="13"/>
    <n v="4148029"/>
  </r>
  <r>
    <x v="16"/>
    <x v="61"/>
    <x v="1"/>
    <x v="0"/>
    <n v="0"/>
  </r>
  <r>
    <x v="16"/>
    <x v="61"/>
    <x v="1"/>
    <x v="1"/>
    <n v="71399"/>
  </r>
  <r>
    <x v="16"/>
    <x v="61"/>
    <x v="1"/>
    <x v="2"/>
    <n v="4711280"/>
  </r>
  <r>
    <x v="16"/>
    <x v="61"/>
    <x v="1"/>
    <x v="3"/>
    <n v="171500"/>
  </r>
  <r>
    <x v="16"/>
    <x v="61"/>
    <x v="1"/>
    <x v="4"/>
    <n v="3421"/>
  </r>
  <r>
    <x v="16"/>
    <x v="61"/>
    <x v="1"/>
    <x v="5"/>
    <n v="126995"/>
  </r>
  <r>
    <x v="16"/>
    <x v="61"/>
    <x v="1"/>
    <x v="6"/>
    <n v="569934"/>
  </r>
  <r>
    <x v="16"/>
    <x v="61"/>
    <x v="1"/>
    <x v="8"/>
    <n v="468801"/>
  </r>
  <r>
    <x v="16"/>
    <x v="61"/>
    <x v="1"/>
    <x v="9"/>
    <n v="340550"/>
  </r>
  <r>
    <x v="16"/>
    <x v="61"/>
    <x v="1"/>
    <x v="10"/>
    <n v="0"/>
  </r>
  <r>
    <x v="16"/>
    <x v="61"/>
    <x v="1"/>
    <x v="11"/>
    <n v="415001"/>
  </r>
  <r>
    <x v="16"/>
    <x v="61"/>
    <x v="1"/>
    <x v="12"/>
    <n v="0"/>
  </r>
  <r>
    <x v="16"/>
    <x v="61"/>
    <x v="1"/>
    <x v="13"/>
    <n v="5451151"/>
  </r>
  <r>
    <x v="16"/>
    <x v="62"/>
    <x v="0"/>
    <x v="0"/>
    <n v="0"/>
  </r>
  <r>
    <x v="16"/>
    <x v="62"/>
    <x v="0"/>
    <x v="1"/>
    <n v="22642"/>
  </r>
  <r>
    <x v="16"/>
    <x v="62"/>
    <x v="0"/>
    <x v="2"/>
    <n v="749485"/>
  </r>
  <r>
    <x v="16"/>
    <x v="62"/>
    <x v="0"/>
    <x v="3"/>
    <n v="70123"/>
  </r>
  <r>
    <x v="16"/>
    <x v="62"/>
    <x v="0"/>
    <x v="4"/>
    <n v="74272"/>
  </r>
  <r>
    <x v="16"/>
    <x v="62"/>
    <x v="0"/>
    <x v="5"/>
    <n v="393825"/>
  </r>
  <r>
    <x v="16"/>
    <x v="62"/>
    <x v="0"/>
    <x v="6"/>
    <n v="345980"/>
  </r>
  <r>
    <x v="16"/>
    <x v="62"/>
    <x v="0"/>
    <x v="8"/>
    <n v="80599"/>
  </r>
  <r>
    <x v="16"/>
    <x v="62"/>
    <x v="0"/>
    <x v="9"/>
    <n v="109433"/>
  </r>
  <r>
    <x v="16"/>
    <x v="62"/>
    <x v="0"/>
    <x v="10"/>
    <n v="38821"/>
  </r>
  <r>
    <x v="16"/>
    <x v="62"/>
    <x v="0"/>
    <x v="11"/>
    <n v="109166"/>
  </r>
  <r>
    <x v="16"/>
    <x v="62"/>
    <x v="0"/>
    <x v="12"/>
    <n v="2096"/>
  </r>
  <r>
    <x v="16"/>
    <x v="62"/>
    <x v="0"/>
    <x v="13"/>
    <n v="578210"/>
  </r>
  <r>
    <x v="16"/>
    <x v="62"/>
    <x v="1"/>
    <x v="0"/>
    <n v="0"/>
  </r>
  <r>
    <x v="16"/>
    <x v="62"/>
    <x v="1"/>
    <x v="1"/>
    <n v="22642"/>
  </r>
  <r>
    <x v="16"/>
    <x v="62"/>
    <x v="1"/>
    <x v="2"/>
    <n v="678715"/>
  </r>
  <r>
    <x v="16"/>
    <x v="62"/>
    <x v="1"/>
    <x v="3"/>
    <n v="55188"/>
  </r>
  <r>
    <x v="16"/>
    <x v="62"/>
    <x v="1"/>
    <x v="4"/>
    <n v="74272"/>
  </r>
  <r>
    <x v="16"/>
    <x v="62"/>
    <x v="1"/>
    <x v="5"/>
    <n v="42729"/>
  </r>
  <r>
    <x v="16"/>
    <x v="62"/>
    <x v="1"/>
    <x v="6"/>
    <n v="479202"/>
  </r>
  <r>
    <x v="16"/>
    <x v="62"/>
    <x v="1"/>
    <x v="8"/>
    <n v="80599"/>
  </r>
  <r>
    <x v="16"/>
    <x v="62"/>
    <x v="1"/>
    <x v="9"/>
    <n v="84167"/>
  </r>
  <r>
    <x v="16"/>
    <x v="62"/>
    <x v="1"/>
    <x v="10"/>
    <n v="0"/>
  </r>
  <r>
    <x v="16"/>
    <x v="62"/>
    <x v="1"/>
    <x v="11"/>
    <n v="114002"/>
  </r>
  <r>
    <x v="16"/>
    <x v="62"/>
    <x v="1"/>
    <x v="12"/>
    <n v="0"/>
  </r>
  <r>
    <x v="16"/>
    <x v="62"/>
    <x v="1"/>
    <x v="13"/>
    <n v="1073520"/>
  </r>
  <r>
    <x v="16"/>
    <x v="63"/>
    <x v="0"/>
    <x v="0"/>
    <n v="0"/>
  </r>
  <r>
    <x v="16"/>
    <x v="63"/>
    <x v="0"/>
    <x v="1"/>
    <n v="140261"/>
  </r>
  <r>
    <x v="16"/>
    <x v="63"/>
    <x v="0"/>
    <x v="2"/>
    <n v="528410"/>
  </r>
  <r>
    <x v="16"/>
    <x v="63"/>
    <x v="0"/>
    <x v="3"/>
    <n v="47997"/>
  </r>
  <r>
    <x v="16"/>
    <x v="63"/>
    <x v="0"/>
    <x v="4"/>
    <n v="0"/>
  </r>
  <r>
    <x v="16"/>
    <x v="63"/>
    <x v="0"/>
    <x v="5"/>
    <n v="115538"/>
  </r>
  <r>
    <x v="16"/>
    <x v="63"/>
    <x v="0"/>
    <x v="6"/>
    <n v="157214"/>
  </r>
  <r>
    <x v="16"/>
    <x v="63"/>
    <x v="0"/>
    <x v="8"/>
    <n v="8112"/>
  </r>
  <r>
    <x v="16"/>
    <x v="63"/>
    <x v="0"/>
    <x v="9"/>
    <n v="79199"/>
  </r>
  <r>
    <x v="16"/>
    <x v="63"/>
    <x v="0"/>
    <x v="10"/>
    <n v="1164"/>
  </r>
  <r>
    <x v="16"/>
    <x v="63"/>
    <x v="0"/>
    <x v="11"/>
    <n v="66741"/>
  </r>
  <r>
    <x v="16"/>
    <x v="63"/>
    <x v="0"/>
    <x v="12"/>
    <n v="16580"/>
  </r>
  <r>
    <x v="16"/>
    <x v="63"/>
    <x v="0"/>
    <x v="13"/>
    <n v="392898"/>
  </r>
  <r>
    <x v="16"/>
    <x v="63"/>
    <x v="1"/>
    <x v="0"/>
    <n v="0"/>
  </r>
  <r>
    <x v="16"/>
    <x v="63"/>
    <x v="1"/>
    <x v="1"/>
    <n v="140261"/>
  </r>
  <r>
    <x v="16"/>
    <x v="63"/>
    <x v="1"/>
    <x v="2"/>
    <n v="525388"/>
  </r>
  <r>
    <x v="16"/>
    <x v="63"/>
    <x v="1"/>
    <x v="3"/>
    <n v="47997"/>
  </r>
  <r>
    <x v="16"/>
    <x v="63"/>
    <x v="1"/>
    <x v="4"/>
    <n v="0"/>
  </r>
  <r>
    <x v="16"/>
    <x v="63"/>
    <x v="1"/>
    <x v="5"/>
    <n v="28916"/>
  </r>
  <r>
    <x v="16"/>
    <x v="63"/>
    <x v="1"/>
    <x v="6"/>
    <n v="157214"/>
  </r>
  <r>
    <x v="16"/>
    <x v="63"/>
    <x v="1"/>
    <x v="8"/>
    <n v="8112"/>
  </r>
  <r>
    <x v="16"/>
    <x v="63"/>
    <x v="1"/>
    <x v="9"/>
    <n v="71251"/>
  </r>
  <r>
    <x v="16"/>
    <x v="63"/>
    <x v="1"/>
    <x v="10"/>
    <n v="0"/>
  </r>
  <r>
    <x v="16"/>
    <x v="63"/>
    <x v="1"/>
    <x v="11"/>
    <n v="66740"/>
  </r>
  <r>
    <x v="16"/>
    <x v="63"/>
    <x v="1"/>
    <x v="12"/>
    <n v="0"/>
  </r>
  <r>
    <x v="16"/>
    <x v="63"/>
    <x v="1"/>
    <x v="13"/>
    <n v="469029"/>
  </r>
  <r>
    <x v="16"/>
    <x v="64"/>
    <x v="0"/>
    <x v="0"/>
    <n v="0"/>
  </r>
  <r>
    <x v="16"/>
    <x v="64"/>
    <x v="0"/>
    <x v="1"/>
    <n v="16675"/>
  </r>
  <r>
    <x v="16"/>
    <x v="64"/>
    <x v="0"/>
    <x v="2"/>
    <n v="386528"/>
  </r>
  <r>
    <x v="16"/>
    <x v="64"/>
    <x v="0"/>
    <x v="3"/>
    <n v="118982"/>
  </r>
  <r>
    <x v="16"/>
    <x v="64"/>
    <x v="0"/>
    <x v="4"/>
    <n v="7409"/>
  </r>
  <r>
    <x v="16"/>
    <x v="64"/>
    <x v="0"/>
    <x v="5"/>
    <n v="7513"/>
  </r>
  <r>
    <x v="16"/>
    <x v="64"/>
    <x v="0"/>
    <x v="6"/>
    <n v="8256"/>
  </r>
  <r>
    <x v="16"/>
    <x v="64"/>
    <x v="0"/>
    <x v="8"/>
    <n v="0"/>
  </r>
  <r>
    <x v="16"/>
    <x v="64"/>
    <x v="0"/>
    <x v="9"/>
    <n v="26553"/>
  </r>
  <r>
    <x v="16"/>
    <x v="64"/>
    <x v="0"/>
    <x v="10"/>
    <n v="18234"/>
  </r>
  <r>
    <x v="16"/>
    <x v="64"/>
    <x v="0"/>
    <x v="11"/>
    <n v="9833"/>
  </r>
  <r>
    <x v="16"/>
    <x v="64"/>
    <x v="0"/>
    <x v="12"/>
    <n v="0"/>
  </r>
  <r>
    <x v="16"/>
    <x v="64"/>
    <x v="0"/>
    <x v="13"/>
    <n v="209251"/>
  </r>
  <r>
    <x v="16"/>
    <x v="64"/>
    <x v="1"/>
    <x v="0"/>
    <n v="0"/>
  </r>
  <r>
    <x v="16"/>
    <x v="64"/>
    <x v="1"/>
    <x v="1"/>
    <n v="17486"/>
  </r>
  <r>
    <x v="16"/>
    <x v="64"/>
    <x v="1"/>
    <x v="2"/>
    <n v="385410"/>
  </r>
  <r>
    <x v="16"/>
    <x v="64"/>
    <x v="1"/>
    <x v="3"/>
    <n v="46241"/>
  </r>
  <r>
    <x v="16"/>
    <x v="64"/>
    <x v="1"/>
    <x v="4"/>
    <n v="7409"/>
  </r>
  <r>
    <x v="16"/>
    <x v="64"/>
    <x v="1"/>
    <x v="5"/>
    <n v="4040"/>
  </r>
  <r>
    <x v="16"/>
    <x v="64"/>
    <x v="1"/>
    <x v="6"/>
    <n v="38224"/>
  </r>
  <r>
    <x v="16"/>
    <x v="64"/>
    <x v="1"/>
    <x v="8"/>
    <n v="0"/>
  </r>
  <r>
    <x v="16"/>
    <x v="64"/>
    <x v="1"/>
    <x v="9"/>
    <n v="27507"/>
  </r>
  <r>
    <x v="16"/>
    <x v="64"/>
    <x v="1"/>
    <x v="10"/>
    <n v="0"/>
  </r>
  <r>
    <x v="16"/>
    <x v="64"/>
    <x v="1"/>
    <x v="11"/>
    <n v="11340"/>
  </r>
  <r>
    <x v="16"/>
    <x v="64"/>
    <x v="1"/>
    <x v="12"/>
    <n v="0"/>
  </r>
  <r>
    <x v="16"/>
    <x v="64"/>
    <x v="1"/>
    <x v="13"/>
    <n v="332291"/>
  </r>
  <r>
    <x v="16"/>
    <x v="65"/>
    <x v="0"/>
    <x v="0"/>
    <n v="0"/>
  </r>
  <r>
    <x v="16"/>
    <x v="65"/>
    <x v="0"/>
    <x v="1"/>
    <n v="20942"/>
  </r>
  <r>
    <x v="16"/>
    <x v="65"/>
    <x v="0"/>
    <x v="2"/>
    <n v="2391185"/>
  </r>
  <r>
    <x v="16"/>
    <x v="65"/>
    <x v="0"/>
    <x v="3"/>
    <n v="229486"/>
  </r>
  <r>
    <x v="16"/>
    <x v="65"/>
    <x v="0"/>
    <x v="4"/>
    <n v="0"/>
  </r>
  <r>
    <x v="16"/>
    <x v="65"/>
    <x v="0"/>
    <x v="5"/>
    <n v="201017"/>
  </r>
  <r>
    <x v="16"/>
    <x v="65"/>
    <x v="0"/>
    <x v="6"/>
    <n v="477049"/>
  </r>
  <r>
    <x v="16"/>
    <x v="65"/>
    <x v="0"/>
    <x v="8"/>
    <n v="139666"/>
  </r>
  <r>
    <x v="16"/>
    <x v="65"/>
    <x v="0"/>
    <x v="9"/>
    <n v="306101"/>
  </r>
  <r>
    <x v="16"/>
    <x v="65"/>
    <x v="0"/>
    <x v="10"/>
    <n v="86772"/>
  </r>
  <r>
    <x v="16"/>
    <x v="65"/>
    <x v="0"/>
    <x v="11"/>
    <n v="326153"/>
  </r>
  <r>
    <x v="16"/>
    <x v="65"/>
    <x v="0"/>
    <x v="12"/>
    <n v="9686"/>
  </r>
  <r>
    <x v="16"/>
    <x v="65"/>
    <x v="0"/>
    <x v="13"/>
    <n v="2499421"/>
  </r>
  <r>
    <x v="16"/>
    <x v="65"/>
    <x v="1"/>
    <x v="0"/>
    <n v="0"/>
  </r>
  <r>
    <x v="16"/>
    <x v="65"/>
    <x v="1"/>
    <x v="1"/>
    <n v="20942"/>
  </r>
  <r>
    <x v="16"/>
    <x v="65"/>
    <x v="1"/>
    <x v="2"/>
    <n v="2283011"/>
  </r>
  <r>
    <x v="16"/>
    <x v="65"/>
    <x v="1"/>
    <x v="3"/>
    <n v="229486"/>
  </r>
  <r>
    <x v="16"/>
    <x v="65"/>
    <x v="1"/>
    <x v="4"/>
    <n v="0"/>
  </r>
  <r>
    <x v="16"/>
    <x v="65"/>
    <x v="1"/>
    <x v="5"/>
    <n v="153335"/>
  </r>
  <r>
    <x v="16"/>
    <x v="65"/>
    <x v="1"/>
    <x v="6"/>
    <n v="675789"/>
  </r>
  <r>
    <x v="16"/>
    <x v="65"/>
    <x v="1"/>
    <x v="8"/>
    <n v="139666"/>
  </r>
  <r>
    <x v="16"/>
    <x v="65"/>
    <x v="1"/>
    <x v="9"/>
    <n v="302566"/>
  </r>
  <r>
    <x v="16"/>
    <x v="65"/>
    <x v="1"/>
    <x v="10"/>
    <n v="0"/>
  </r>
  <r>
    <x v="16"/>
    <x v="65"/>
    <x v="1"/>
    <x v="11"/>
    <n v="333284"/>
  </r>
  <r>
    <x v="16"/>
    <x v="65"/>
    <x v="1"/>
    <x v="12"/>
    <n v="0"/>
  </r>
  <r>
    <x v="16"/>
    <x v="65"/>
    <x v="1"/>
    <x v="13"/>
    <n v="2725421"/>
  </r>
  <r>
    <x v="16"/>
    <x v="66"/>
    <x v="0"/>
    <x v="0"/>
    <n v="0"/>
  </r>
  <r>
    <x v="16"/>
    <x v="66"/>
    <x v="0"/>
    <x v="1"/>
    <n v="94425"/>
  </r>
  <r>
    <x v="16"/>
    <x v="66"/>
    <x v="0"/>
    <x v="2"/>
    <n v="1750446"/>
  </r>
  <r>
    <x v="16"/>
    <x v="66"/>
    <x v="0"/>
    <x v="3"/>
    <n v="908900"/>
  </r>
  <r>
    <x v="16"/>
    <x v="66"/>
    <x v="0"/>
    <x v="4"/>
    <n v="52"/>
  </r>
  <r>
    <x v="16"/>
    <x v="66"/>
    <x v="0"/>
    <x v="5"/>
    <n v="155565"/>
  </r>
  <r>
    <x v="16"/>
    <x v="66"/>
    <x v="0"/>
    <x v="6"/>
    <n v="954021"/>
  </r>
  <r>
    <x v="16"/>
    <x v="66"/>
    <x v="0"/>
    <x v="8"/>
    <n v="34726"/>
  </r>
  <r>
    <x v="16"/>
    <x v="66"/>
    <x v="0"/>
    <x v="9"/>
    <n v="273874"/>
  </r>
  <r>
    <x v="16"/>
    <x v="66"/>
    <x v="0"/>
    <x v="10"/>
    <n v="128837"/>
  </r>
  <r>
    <x v="16"/>
    <x v="66"/>
    <x v="0"/>
    <x v="11"/>
    <n v="225080"/>
  </r>
  <r>
    <x v="16"/>
    <x v="66"/>
    <x v="0"/>
    <x v="12"/>
    <n v="115211"/>
  </r>
  <r>
    <x v="16"/>
    <x v="66"/>
    <x v="0"/>
    <x v="13"/>
    <n v="1517831"/>
  </r>
  <r>
    <x v="16"/>
    <x v="66"/>
    <x v="1"/>
    <x v="0"/>
    <n v="0"/>
  </r>
  <r>
    <x v="16"/>
    <x v="66"/>
    <x v="1"/>
    <x v="1"/>
    <n v="201266"/>
  </r>
  <r>
    <x v="16"/>
    <x v="66"/>
    <x v="1"/>
    <x v="2"/>
    <n v="1926081"/>
  </r>
  <r>
    <x v="16"/>
    <x v="66"/>
    <x v="1"/>
    <x v="3"/>
    <n v="244963"/>
  </r>
  <r>
    <x v="16"/>
    <x v="66"/>
    <x v="1"/>
    <x v="4"/>
    <n v="52"/>
  </r>
  <r>
    <x v="16"/>
    <x v="66"/>
    <x v="1"/>
    <x v="5"/>
    <n v="89241"/>
  </r>
  <r>
    <x v="16"/>
    <x v="66"/>
    <x v="1"/>
    <x v="6"/>
    <n v="1433763"/>
  </r>
  <r>
    <x v="16"/>
    <x v="66"/>
    <x v="1"/>
    <x v="8"/>
    <n v="34726"/>
  </r>
  <r>
    <x v="16"/>
    <x v="66"/>
    <x v="1"/>
    <x v="9"/>
    <n v="309184"/>
  </r>
  <r>
    <x v="16"/>
    <x v="66"/>
    <x v="1"/>
    <x v="10"/>
    <n v="0"/>
  </r>
  <r>
    <x v="16"/>
    <x v="66"/>
    <x v="1"/>
    <x v="11"/>
    <n v="288114"/>
  </r>
  <r>
    <x v="16"/>
    <x v="66"/>
    <x v="1"/>
    <x v="12"/>
    <n v="0"/>
  </r>
  <r>
    <x v="16"/>
    <x v="66"/>
    <x v="1"/>
    <x v="13"/>
    <n v="2837978"/>
  </r>
  <r>
    <x v="16"/>
    <x v="67"/>
    <x v="0"/>
    <x v="0"/>
    <n v="0"/>
  </r>
  <r>
    <x v="16"/>
    <x v="67"/>
    <x v="0"/>
    <x v="1"/>
    <n v="9007"/>
  </r>
  <r>
    <x v="16"/>
    <x v="67"/>
    <x v="0"/>
    <x v="2"/>
    <n v="673582"/>
  </r>
  <r>
    <x v="16"/>
    <x v="67"/>
    <x v="0"/>
    <x v="3"/>
    <n v="80034"/>
  </r>
  <r>
    <x v="16"/>
    <x v="67"/>
    <x v="0"/>
    <x v="4"/>
    <n v="0"/>
  </r>
  <r>
    <x v="16"/>
    <x v="67"/>
    <x v="0"/>
    <x v="5"/>
    <n v="298886"/>
  </r>
  <r>
    <x v="16"/>
    <x v="67"/>
    <x v="0"/>
    <x v="6"/>
    <n v="522764"/>
  </r>
  <r>
    <x v="16"/>
    <x v="67"/>
    <x v="0"/>
    <x v="8"/>
    <n v="0"/>
  </r>
  <r>
    <x v="16"/>
    <x v="67"/>
    <x v="0"/>
    <x v="9"/>
    <n v="162736"/>
  </r>
  <r>
    <x v="16"/>
    <x v="67"/>
    <x v="0"/>
    <x v="10"/>
    <n v="89197"/>
  </r>
  <r>
    <x v="16"/>
    <x v="67"/>
    <x v="0"/>
    <x v="11"/>
    <n v="111020"/>
  </r>
  <r>
    <x v="16"/>
    <x v="67"/>
    <x v="0"/>
    <x v="12"/>
    <n v="9621"/>
  </r>
  <r>
    <x v="16"/>
    <x v="67"/>
    <x v="0"/>
    <x v="13"/>
    <n v="677127"/>
  </r>
  <r>
    <x v="16"/>
    <x v="67"/>
    <x v="1"/>
    <x v="0"/>
    <n v="8984"/>
  </r>
  <r>
    <x v="16"/>
    <x v="67"/>
    <x v="1"/>
    <x v="1"/>
    <n v="60714"/>
  </r>
  <r>
    <x v="16"/>
    <x v="67"/>
    <x v="1"/>
    <x v="2"/>
    <n v="671843"/>
  </r>
  <r>
    <x v="16"/>
    <x v="67"/>
    <x v="1"/>
    <x v="3"/>
    <n v="79034"/>
  </r>
  <r>
    <x v="16"/>
    <x v="67"/>
    <x v="1"/>
    <x v="4"/>
    <n v="0"/>
  </r>
  <r>
    <x v="16"/>
    <x v="67"/>
    <x v="1"/>
    <x v="5"/>
    <n v="65449"/>
  </r>
  <r>
    <x v="16"/>
    <x v="67"/>
    <x v="1"/>
    <x v="6"/>
    <n v="695457"/>
  </r>
  <r>
    <x v="16"/>
    <x v="67"/>
    <x v="1"/>
    <x v="8"/>
    <n v="0"/>
  </r>
  <r>
    <x v="16"/>
    <x v="67"/>
    <x v="1"/>
    <x v="9"/>
    <n v="160309"/>
  </r>
  <r>
    <x v="16"/>
    <x v="67"/>
    <x v="1"/>
    <x v="10"/>
    <n v="0"/>
  </r>
  <r>
    <x v="16"/>
    <x v="67"/>
    <x v="1"/>
    <x v="11"/>
    <n v="143695"/>
  </r>
  <r>
    <x v="16"/>
    <x v="67"/>
    <x v="1"/>
    <x v="12"/>
    <n v="0"/>
  </r>
  <r>
    <x v="16"/>
    <x v="67"/>
    <x v="1"/>
    <x v="13"/>
    <n v="1154473"/>
  </r>
  <r>
    <x v="16"/>
    <x v="68"/>
    <x v="0"/>
    <x v="0"/>
    <n v="0"/>
  </r>
  <r>
    <x v="16"/>
    <x v="68"/>
    <x v="0"/>
    <x v="1"/>
    <n v="15114"/>
  </r>
  <r>
    <x v="16"/>
    <x v="68"/>
    <x v="0"/>
    <x v="2"/>
    <n v="1076249"/>
  </r>
  <r>
    <x v="16"/>
    <x v="68"/>
    <x v="0"/>
    <x v="3"/>
    <n v="102875"/>
  </r>
  <r>
    <x v="16"/>
    <x v="68"/>
    <x v="0"/>
    <x v="4"/>
    <n v="0"/>
  </r>
  <r>
    <x v="16"/>
    <x v="68"/>
    <x v="0"/>
    <x v="5"/>
    <n v="302127"/>
  </r>
  <r>
    <x v="16"/>
    <x v="68"/>
    <x v="0"/>
    <x v="6"/>
    <n v="2530311"/>
  </r>
  <r>
    <x v="16"/>
    <x v="68"/>
    <x v="0"/>
    <x v="8"/>
    <n v="582198"/>
  </r>
  <r>
    <x v="16"/>
    <x v="68"/>
    <x v="0"/>
    <x v="9"/>
    <n v="427104"/>
  </r>
  <r>
    <x v="16"/>
    <x v="68"/>
    <x v="0"/>
    <x v="10"/>
    <n v="34246"/>
  </r>
  <r>
    <x v="16"/>
    <x v="68"/>
    <x v="0"/>
    <x v="11"/>
    <n v="458099"/>
  </r>
  <r>
    <x v="16"/>
    <x v="68"/>
    <x v="0"/>
    <x v="12"/>
    <n v="176890"/>
  </r>
  <r>
    <x v="16"/>
    <x v="68"/>
    <x v="0"/>
    <x v="13"/>
    <n v="3942281"/>
  </r>
  <r>
    <x v="16"/>
    <x v="68"/>
    <x v="1"/>
    <x v="0"/>
    <n v="0"/>
  </r>
  <r>
    <x v="16"/>
    <x v="68"/>
    <x v="1"/>
    <x v="1"/>
    <n v="15114"/>
  </r>
  <r>
    <x v="16"/>
    <x v="68"/>
    <x v="1"/>
    <x v="2"/>
    <n v="1336985"/>
  </r>
  <r>
    <x v="16"/>
    <x v="68"/>
    <x v="1"/>
    <x v="3"/>
    <n v="102875"/>
  </r>
  <r>
    <x v="16"/>
    <x v="68"/>
    <x v="1"/>
    <x v="4"/>
    <n v="0"/>
  </r>
  <r>
    <x v="16"/>
    <x v="68"/>
    <x v="1"/>
    <x v="5"/>
    <n v="243621"/>
  </r>
  <r>
    <x v="16"/>
    <x v="68"/>
    <x v="1"/>
    <x v="6"/>
    <n v="2599730"/>
  </r>
  <r>
    <x v="16"/>
    <x v="68"/>
    <x v="1"/>
    <x v="8"/>
    <n v="582198"/>
  </r>
  <r>
    <x v="16"/>
    <x v="68"/>
    <x v="1"/>
    <x v="9"/>
    <n v="436511"/>
  </r>
  <r>
    <x v="16"/>
    <x v="68"/>
    <x v="1"/>
    <x v="10"/>
    <n v="0"/>
  </r>
  <r>
    <x v="16"/>
    <x v="68"/>
    <x v="1"/>
    <x v="11"/>
    <n v="468091"/>
  </r>
  <r>
    <x v="16"/>
    <x v="68"/>
    <x v="1"/>
    <x v="12"/>
    <n v="0"/>
  </r>
  <r>
    <x v="16"/>
    <x v="68"/>
    <x v="1"/>
    <x v="13"/>
    <n v="4188883"/>
  </r>
  <r>
    <x v="16"/>
    <x v="69"/>
    <x v="0"/>
    <x v="0"/>
    <n v="0"/>
  </r>
  <r>
    <x v="16"/>
    <x v="69"/>
    <x v="0"/>
    <x v="1"/>
    <n v="113946"/>
  </r>
  <r>
    <x v="16"/>
    <x v="69"/>
    <x v="0"/>
    <x v="2"/>
    <n v="1844141"/>
  </r>
  <r>
    <x v="16"/>
    <x v="69"/>
    <x v="0"/>
    <x v="3"/>
    <n v="122143"/>
  </r>
  <r>
    <x v="16"/>
    <x v="69"/>
    <x v="0"/>
    <x v="4"/>
    <n v="33470"/>
  </r>
  <r>
    <x v="16"/>
    <x v="69"/>
    <x v="0"/>
    <x v="5"/>
    <n v="269680"/>
  </r>
  <r>
    <x v="16"/>
    <x v="69"/>
    <x v="0"/>
    <x v="6"/>
    <n v="1229374"/>
  </r>
  <r>
    <x v="16"/>
    <x v="69"/>
    <x v="0"/>
    <x v="8"/>
    <n v="424749"/>
  </r>
  <r>
    <x v="16"/>
    <x v="69"/>
    <x v="0"/>
    <x v="9"/>
    <n v="247511"/>
  </r>
  <r>
    <x v="16"/>
    <x v="69"/>
    <x v="0"/>
    <x v="10"/>
    <n v="73997"/>
  </r>
  <r>
    <x v="16"/>
    <x v="69"/>
    <x v="0"/>
    <x v="11"/>
    <n v="256618"/>
  </r>
  <r>
    <x v="16"/>
    <x v="69"/>
    <x v="0"/>
    <x v="12"/>
    <n v="6987"/>
  </r>
  <r>
    <x v="16"/>
    <x v="69"/>
    <x v="0"/>
    <x v="13"/>
    <n v="2901122"/>
  </r>
  <r>
    <x v="16"/>
    <x v="69"/>
    <x v="1"/>
    <x v="0"/>
    <n v="0"/>
  </r>
  <r>
    <x v="16"/>
    <x v="69"/>
    <x v="1"/>
    <x v="1"/>
    <n v="114417"/>
  </r>
  <r>
    <x v="16"/>
    <x v="69"/>
    <x v="1"/>
    <x v="2"/>
    <n v="2675701"/>
  </r>
  <r>
    <x v="16"/>
    <x v="69"/>
    <x v="1"/>
    <x v="3"/>
    <n v="122889"/>
  </r>
  <r>
    <x v="16"/>
    <x v="69"/>
    <x v="1"/>
    <x v="4"/>
    <n v="33470"/>
  </r>
  <r>
    <x v="16"/>
    <x v="69"/>
    <x v="1"/>
    <x v="5"/>
    <n v="225265"/>
  </r>
  <r>
    <x v="16"/>
    <x v="69"/>
    <x v="1"/>
    <x v="6"/>
    <n v="1558994"/>
  </r>
  <r>
    <x v="16"/>
    <x v="69"/>
    <x v="1"/>
    <x v="8"/>
    <n v="445431"/>
  </r>
  <r>
    <x v="16"/>
    <x v="69"/>
    <x v="1"/>
    <x v="9"/>
    <n v="278077"/>
  </r>
  <r>
    <x v="16"/>
    <x v="69"/>
    <x v="1"/>
    <x v="10"/>
    <n v="0"/>
  </r>
  <r>
    <x v="16"/>
    <x v="69"/>
    <x v="1"/>
    <x v="11"/>
    <n v="321998"/>
  </r>
  <r>
    <x v="16"/>
    <x v="69"/>
    <x v="1"/>
    <x v="12"/>
    <n v="0"/>
  </r>
  <r>
    <x v="16"/>
    <x v="69"/>
    <x v="1"/>
    <x v="13"/>
    <n v="4228006"/>
  </r>
  <r>
    <x v="16"/>
    <x v="70"/>
    <x v="0"/>
    <x v="0"/>
    <n v="0"/>
  </r>
  <r>
    <x v="16"/>
    <x v="70"/>
    <x v="0"/>
    <x v="1"/>
    <n v="124181"/>
  </r>
  <r>
    <x v="16"/>
    <x v="70"/>
    <x v="0"/>
    <x v="2"/>
    <n v="1145261"/>
  </r>
  <r>
    <x v="16"/>
    <x v="70"/>
    <x v="0"/>
    <x v="3"/>
    <n v="36160"/>
  </r>
  <r>
    <x v="16"/>
    <x v="70"/>
    <x v="0"/>
    <x v="4"/>
    <n v="42452"/>
  </r>
  <r>
    <x v="16"/>
    <x v="70"/>
    <x v="0"/>
    <x v="5"/>
    <n v="74509"/>
  </r>
  <r>
    <x v="16"/>
    <x v="70"/>
    <x v="0"/>
    <x v="6"/>
    <n v="699955"/>
  </r>
  <r>
    <x v="16"/>
    <x v="70"/>
    <x v="0"/>
    <x v="8"/>
    <n v="0"/>
  </r>
  <r>
    <x v="16"/>
    <x v="70"/>
    <x v="0"/>
    <x v="9"/>
    <n v="58720"/>
  </r>
  <r>
    <x v="16"/>
    <x v="70"/>
    <x v="0"/>
    <x v="10"/>
    <n v="535760"/>
  </r>
  <r>
    <x v="16"/>
    <x v="70"/>
    <x v="0"/>
    <x v="11"/>
    <n v="91081"/>
  </r>
  <r>
    <x v="16"/>
    <x v="70"/>
    <x v="0"/>
    <x v="12"/>
    <n v="0"/>
  </r>
  <r>
    <x v="16"/>
    <x v="70"/>
    <x v="0"/>
    <x v="13"/>
    <n v="1064515"/>
  </r>
  <r>
    <x v="16"/>
    <x v="70"/>
    <x v="1"/>
    <x v="0"/>
    <n v="0"/>
  </r>
  <r>
    <x v="16"/>
    <x v="70"/>
    <x v="1"/>
    <x v="1"/>
    <n v="148278"/>
  </r>
  <r>
    <x v="16"/>
    <x v="70"/>
    <x v="1"/>
    <x v="2"/>
    <n v="749622"/>
  </r>
  <r>
    <x v="16"/>
    <x v="70"/>
    <x v="1"/>
    <x v="3"/>
    <n v="36160"/>
  </r>
  <r>
    <x v="16"/>
    <x v="70"/>
    <x v="1"/>
    <x v="4"/>
    <n v="44322"/>
  </r>
  <r>
    <x v="16"/>
    <x v="70"/>
    <x v="1"/>
    <x v="5"/>
    <n v="0"/>
  </r>
  <r>
    <x v="16"/>
    <x v="70"/>
    <x v="1"/>
    <x v="6"/>
    <n v="841780"/>
  </r>
  <r>
    <x v="16"/>
    <x v="70"/>
    <x v="1"/>
    <x v="8"/>
    <n v="0"/>
  </r>
  <r>
    <x v="16"/>
    <x v="70"/>
    <x v="1"/>
    <x v="9"/>
    <n v="71483"/>
  </r>
  <r>
    <x v="16"/>
    <x v="70"/>
    <x v="1"/>
    <x v="10"/>
    <n v="0"/>
  </r>
  <r>
    <x v="16"/>
    <x v="70"/>
    <x v="1"/>
    <x v="11"/>
    <n v="148322"/>
  </r>
  <r>
    <x v="16"/>
    <x v="70"/>
    <x v="1"/>
    <x v="12"/>
    <n v="0"/>
  </r>
  <r>
    <x v="16"/>
    <x v="70"/>
    <x v="1"/>
    <x v="13"/>
    <n v="1439481"/>
  </r>
  <r>
    <x v="16"/>
    <x v="71"/>
    <x v="0"/>
    <x v="0"/>
    <n v="0"/>
  </r>
  <r>
    <x v="16"/>
    <x v="71"/>
    <x v="0"/>
    <x v="1"/>
    <n v="15524"/>
  </r>
  <r>
    <x v="16"/>
    <x v="71"/>
    <x v="0"/>
    <x v="2"/>
    <n v="781138"/>
  </r>
  <r>
    <x v="16"/>
    <x v="71"/>
    <x v="0"/>
    <x v="3"/>
    <n v="117130"/>
  </r>
  <r>
    <x v="16"/>
    <x v="71"/>
    <x v="0"/>
    <x v="4"/>
    <n v="0"/>
  </r>
  <r>
    <x v="16"/>
    <x v="71"/>
    <x v="0"/>
    <x v="5"/>
    <n v="185982"/>
  </r>
  <r>
    <x v="16"/>
    <x v="71"/>
    <x v="0"/>
    <x v="6"/>
    <n v="78178"/>
  </r>
  <r>
    <x v="16"/>
    <x v="71"/>
    <x v="0"/>
    <x v="8"/>
    <n v="0"/>
  </r>
  <r>
    <x v="16"/>
    <x v="71"/>
    <x v="0"/>
    <x v="9"/>
    <n v="80540"/>
  </r>
  <r>
    <x v="16"/>
    <x v="71"/>
    <x v="0"/>
    <x v="10"/>
    <n v="22925"/>
  </r>
  <r>
    <x v="16"/>
    <x v="71"/>
    <x v="0"/>
    <x v="11"/>
    <n v="68981"/>
  </r>
  <r>
    <x v="16"/>
    <x v="71"/>
    <x v="0"/>
    <x v="12"/>
    <n v="57840"/>
  </r>
  <r>
    <x v="16"/>
    <x v="71"/>
    <x v="0"/>
    <x v="13"/>
    <n v="564036"/>
  </r>
  <r>
    <x v="16"/>
    <x v="71"/>
    <x v="1"/>
    <x v="0"/>
    <n v="0"/>
  </r>
  <r>
    <x v="16"/>
    <x v="71"/>
    <x v="1"/>
    <x v="1"/>
    <n v="20796"/>
  </r>
  <r>
    <x v="16"/>
    <x v="71"/>
    <x v="1"/>
    <x v="2"/>
    <n v="763189"/>
  </r>
  <r>
    <x v="16"/>
    <x v="71"/>
    <x v="1"/>
    <x v="3"/>
    <n v="67130"/>
  </r>
  <r>
    <x v="16"/>
    <x v="71"/>
    <x v="1"/>
    <x v="4"/>
    <n v="0"/>
  </r>
  <r>
    <x v="16"/>
    <x v="71"/>
    <x v="1"/>
    <x v="5"/>
    <n v="52410"/>
  </r>
  <r>
    <x v="16"/>
    <x v="71"/>
    <x v="1"/>
    <x v="6"/>
    <n v="144257"/>
  </r>
  <r>
    <x v="16"/>
    <x v="71"/>
    <x v="1"/>
    <x v="8"/>
    <n v="0"/>
  </r>
  <r>
    <x v="16"/>
    <x v="71"/>
    <x v="1"/>
    <x v="9"/>
    <n v="77620"/>
  </r>
  <r>
    <x v="16"/>
    <x v="71"/>
    <x v="1"/>
    <x v="10"/>
    <n v="0"/>
  </r>
  <r>
    <x v="16"/>
    <x v="71"/>
    <x v="1"/>
    <x v="11"/>
    <n v="82681"/>
  </r>
  <r>
    <x v="16"/>
    <x v="71"/>
    <x v="1"/>
    <x v="12"/>
    <n v="0"/>
  </r>
  <r>
    <x v="16"/>
    <x v="71"/>
    <x v="1"/>
    <x v="13"/>
    <n v="772171"/>
  </r>
  <r>
    <x v="16"/>
    <x v="72"/>
    <x v="0"/>
    <x v="0"/>
    <n v="0"/>
  </r>
  <r>
    <x v="16"/>
    <x v="72"/>
    <x v="0"/>
    <x v="1"/>
    <n v="270145"/>
  </r>
  <r>
    <x v="16"/>
    <x v="72"/>
    <x v="0"/>
    <x v="2"/>
    <n v="986062"/>
  </r>
  <r>
    <x v="16"/>
    <x v="72"/>
    <x v="0"/>
    <x v="3"/>
    <n v="100658"/>
  </r>
  <r>
    <x v="16"/>
    <x v="72"/>
    <x v="0"/>
    <x v="4"/>
    <n v="2532"/>
  </r>
  <r>
    <x v="16"/>
    <x v="72"/>
    <x v="0"/>
    <x v="5"/>
    <n v="260575"/>
  </r>
  <r>
    <x v="16"/>
    <x v="72"/>
    <x v="0"/>
    <x v="6"/>
    <n v="621671"/>
  </r>
  <r>
    <x v="16"/>
    <x v="72"/>
    <x v="0"/>
    <x v="8"/>
    <n v="0"/>
  </r>
  <r>
    <x v="16"/>
    <x v="72"/>
    <x v="0"/>
    <x v="9"/>
    <n v="170303"/>
  </r>
  <r>
    <x v="16"/>
    <x v="72"/>
    <x v="0"/>
    <x v="10"/>
    <n v="111959"/>
  </r>
  <r>
    <x v="16"/>
    <x v="72"/>
    <x v="0"/>
    <x v="11"/>
    <n v="221137"/>
  </r>
  <r>
    <x v="16"/>
    <x v="72"/>
    <x v="0"/>
    <x v="12"/>
    <n v="80443"/>
  </r>
  <r>
    <x v="16"/>
    <x v="72"/>
    <x v="0"/>
    <x v="13"/>
    <n v="993141"/>
  </r>
  <r>
    <x v="16"/>
    <x v="72"/>
    <x v="1"/>
    <x v="0"/>
    <n v="0"/>
  </r>
  <r>
    <x v="16"/>
    <x v="72"/>
    <x v="1"/>
    <x v="1"/>
    <n v="321478"/>
  </r>
  <r>
    <x v="16"/>
    <x v="72"/>
    <x v="1"/>
    <x v="2"/>
    <n v="1190127"/>
  </r>
  <r>
    <x v="16"/>
    <x v="72"/>
    <x v="1"/>
    <x v="3"/>
    <n v="100658"/>
  </r>
  <r>
    <x v="16"/>
    <x v="72"/>
    <x v="1"/>
    <x v="4"/>
    <n v="2532"/>
  </r>
  <r>
    <x v="16"/>
    <x v="72"/>
    <x v="1"/>
    <x v="5"/>
    <n v="134540"/>
  </r>
  <r>
    <x v="16"/>
    <x v="72"/>
    <x v="1"/>
    <x v="6"/>
    <n v="680522"/>
  </r>
  <r>
    <x v="16"/>
    <x v="72"/>
    <x v="1"/>
    <x v="8"/>
    <n v="0"/>
  </r>
  <r>
    <x v="16"/>
    <x v="72"/>
    <x v="1"/>
    <x v="9"/>
    <n v="180058"/>
  </r>
  <r>
    <x v="16"/>
    <x v="72"/>
    <x v="1"/>
    <x v="10"/>
    <n v="0"/>
  </r>
  <r>
    <x v="16"/>
    <x v="72"/>
    <x v="1"/>
    <x v="11"/>
    <n v="245426"/>
  </r>
  <r>
    <x v="16"/>
    <x v="72"/>
    <x v="1"/>
    <x v="12"/>
    <n v="0"/>
  </r>
  <r>
    <x v="16"/>
    <x v="72"/>
    <x v="1"/>
    <x v="13"/>
    <n v="1376809"/>
  </r>
  <r>
    <x v="16"/>
    <x v="73"/>
    <x v="0"/>
    <x v="0"/>
    <n v="0"/>
  </r>
  <r>
    <x v="16"/>
    <x v="73"/>
    <x v="0"/>
    <x v="1"/>
    <n v="153047"/>
  </r>
  <r>
    <x v="16"/>
    <x v="73"/>
    <x v="0"/>
    <x v="2"/>
    <n v="788943"/>
  </r>
  <r>
    <x v="16"/>
    <x v="73"/>
    <x v="0"/>
    <x v="3"/>
    <n v="53887"/>
  </r>
  <r>
    <x v="16"/>
    <x v="73"/>
    <x v="0"/>
    <x v="4"/>
    <n v="0"/>
  </r>
  <r>
    <x v="16"/>
    <x v="73"/>
    <x v="0"/>
    <x v="5"/>
    <n v="167105"/>
  </r>
  <r>
    <x v="16"/>
    <x v="73"/>
    <x v="0"/>
    <x v="6"/>
    <n v="90775"/>
  </r>
  <r>
    <x v="16"/>
    <x v="73"/>
    <x v="0"/>
    <x v="8"/>
    <n v="0"/>
  </r>
  <r>
    <x v="16"/>
    <x v="73"/>
    <x v="0"/>
    <x v="9"/>
    <n v="88647"/>
  </r>
  <r>
    <x v="16"/>
    <x v="73"/>
    <x v="0"/>
    <x v="10"/>
    <n v="70531"/>
  </r>
  <r>
    <x v="16"/>
    <x v="73"/>
    <x v="0"/>
    <x v="11"/>
    <n v="62993"/>
  </r>
  <r>
    <x v="16"/>
    <x v="73"/>
    <x v="0"/>
    <x v="12"/>
    <n v="0"/>
  </r>
  <r>
    <x v="16"/>
    <x v="73"/>
    <x v="0"/>
    <x v="13"/>
    <n v="409494"/>
  </r>
  <r>
    <x v="16"/>
    <x v="73"/>
    <x v="1"/>
    <x v="0"/>
    <n v="0"/>
  </r>
  <r>
    <x v="16"/>
    <x v="73"/>
    <x v="1"/>
    <x v="1"/>
    <n v="186322"/>
  </r>
  <r>
    <x v="16"/>
    <x v="73"/>
    <x v="1"/>
    <x v="2"/>
    <n v="678147"/>
  </r>
  <r>
    <x v="16"/>
    <x v="73"/>
    <x v="1"/>
    <x v="3"/>
    <n v="28887"/>
  </r>
  <r>
    <x v="16"/>
    <x v="73"/>
    <x v="1"/>
    <x v="4"/>
    <n v="0"/>
  </r>
  <r>
    <x v="16"/>
    <x v="73"/>
    <x v="1"/>
    <x v="5"/>
    <n v="60926"/>
  </r>
  <r>
    <x v="16"/>
    <x v="73"/>
    <x v="1"/>
    <x v="6"/>
    <n v="122862"/>
  </r>
  <r>
    <x v="16"/>
    <x v="73"/>
    <x v="1"/>
    <x v="8"/>
    <n v="0"/>
  </r>
  <r>
    <x v="16"/>
    <x v="73"/>
    <x v="1"/>
    <x v="9"/>
    <n v="99036"/>
  </r>
  <r>
    <x v="16"/>
    <x v="73"/>
    <x v="1"/>
    <x v="10"/>
    <n v="0"/>
  </r>
  <r>
    <x v="16"/>
    <x v="73"/>
    <x v="1"/>
    <x v="11"/>
    <n v="69374"/>
  </r>
  <r>
    <x v="16"/>
    <x v="73"/>
    <x v="1"/>
    <x v="12"/>
    <n v="0"/>
  </r>
  <r>
    <x v="16"/>
    <x v="73"/>
    <x v="1"/>
    <x v="13"/>
    <n v="495212"/>
  </r>
  <r>
    <x v="17"/>
    <x v="0"/>
    <x v="0"/>
    <x v="0"/>
    <n v="0"/>
  </r>
  <r>
    <x v="17"/>
    <x v="0"/>
    <x v="0"/>
    <x v="1"/>
    <n v="8840324.2599999998"/>
  </r>
  <r>
    <x v="17"/>
    <x v="0"/>
    <x v="0"/>
    <x v="2"/>
    <n v="97666374.400000006"/>
  </r>
  <r>
    <x v="17"/>
    <x v="0"/>
    <x v="0"/>
    <x v="3"/>
    <n v="11275007.199999999"/>
  </r>
  <r>
    <x v="17"/>
    <x v="0"/>
    <x v="0"/>
    <x v="4"/>
    <n v="2778643.5"/>
  </r>
  <r>
    <x v="17"/>
    <x v="0"/>
    <x v="0"/>
    <x v="5"/>
    <n v="18051571.300000001"/>
  </r>
  <r>
    <x v="17"/>
    <x v="0"/>
    <x v="0"/>
    <x v="6"/>
    <n v="55425401.899999999"/>
  </r>
  <r>
    <x v="17"/>
    <x v="0"/>
    <x v="0"/>
    <x v="8"/>
    <n v="36312318"/>
  </r>
  <r>
    <x v="17"/>
    <x v="0"/>
    <x v="0"/>
    <x v="9"/>
    <n v="14594661.030000001"/>
  </r>
  <r>
    <x v="17"/>
    <x v="0"/>
    <x v="0"/>
    <x v="10"/>
    <n v="441818.72"/>
  </r>
  <r>
    <x v="17"/>
    <x v="0"/>
    <x v="0"/>
    <x v="11"/>
    <n v="19371216.400000002"/>
  </r>
  <r>
    <x v="17"/>
    <x v="0"/>
    <x v="0"/>
    <x v="12"/>
    <n v="1092454"/>
  </r>
  <r>
    <x v="17"/>
    <x v="0"/>
    <x v="0"/>
    <x v="13"/>
    <n v="153885738.79999998"/>
  </r>
  <r>
    <x v="17"/>
    <x v="0"/>
    <x v="1"/>
    <x v="0"/>
    <n v="16378266.5"/>
  </r>
  <r>
    <x v="17"/>
    <x v="0"/>
    <x v="1"/>
    <x v="1"/>
    <n v="21946655.399999999"/>
  </r>
  <r>
    <x v="17"/>
    <x v="0"/>
    <x v="1"/>
    <x v="2"/>
    <n v="343892527.39999998"/>
  </r>
  <r>
    <x v="17"/>
    <x v="0"/>
    <x v="1"/>
    <x v="3"/>
    <n v="9940200.0999999996"/>
  </r>
  <r>
    <x v="17"/>
    <x v="0"/>
    <x v="1"/>
    <x v="4"/>
    <n v="3038257.4"/>
  </r>
  <r>
    <x v="17"/>
    <x v="0"/>
    <x v="1"/>
    <x v="5"/>
    <n v="15575471.9"/>
  </r>
  <r>
    <x v="17"/>
    <x v="0"/>
    <x v="1"/>
    <x v="6"/>
    <n v="242555828.70000002"/>
  </r>
  <r>
    <x v="17"/>
    <x v="0"/>
    <x v="1"/>
    <x v="8"/>
    <n v="37035402.299999997"/>
  </r>
  <r>
    <x v="17"/>
    <x v="0"/>
    <x v="1"/>
    <x v="9"/>
    <n v="34055856.100000001"/>
  </r>
  <r>
    <x v="17"/>
    <x v="0"/>
    <x v="1"/>
    <x v="10"/>
    <n v="0"/>
  </r>
  <r>
    <x v="17"/>
    <x v="0"/>
    <x v="1"/>
    <x v="11"/>
    <n v="49052897.269999996"/>
  </r>
  <r>
    <x v="17"/>
    <x v="0"/>
    <x v="1"/>
    <x v="12"/>
    <n v="0"/>
  </r>
  <r>
    <x v="17"/>
    <x v="0"/>
    <x v="1"/>
    <x v="13"/>
    <n v="604358481.20000005"/>
  </r>
  <r>
    <x v="17"/>
    <x v="1"/>
    <x v="0"/>
    <x v="0"/>
    <n v="74221"/>
  </r>
  <r>
    <x v="17"/>
    <x v="1"/>
    <x v="0"/>
    <x v="1"/>
    <n v="154213"/>
  </r>
  <r>
    <x v="17"/>
    <x v="1"/>
    <x v="0"/>
    <x v="2"/>
    <n v="20075952"/>
  </r>
  <r>
    <x v="17"/>
    <x v="1"/>
    <x v="0"/>
    <x v="3"/>
    <n v="2553680"/>
  </r>
  <r>
    <x v="17"/>
    <x v="1"/>
    <x v="0"/>
    <x v="4"/>
    <n v="1014516"/>
  </r>
  <r>
    <x v="17"/>
    <x v="1"/>
    <x v="0"/>
    <x v="5"/>
    <n v="4340439"/>
  </r>
  <r>
    <x v="17"/>
    <x v="1"/>
    <x v="0"/>
    <x v="6"/>
    <n v="22674852"/>
  </r>
  <r>
    <x v="17"/>
    <x v="1"/>
    <x v="0"/>
    <x v="8"/>
    <n v="8690157"/>
  </r>
  <r>
    <x v="17"/>
    <x v="1"/>
    <x v="0"/>
    <x v="9"/>
    <n v="4504643"/>
  </r>
  <r>
    <x v="17"/>
    <x v="1"/>
    <x v="0"/>
    <x v="10"/>
    <n v="0"/>
  </r>
  <r>
    <x v="17"/>
    <x v="1"/>
    <x v="0"/>
    <x v="11"/>
    <n v="8273613"/>
  </r>
  <r>
    <x v="17"/>
    <x v="1"/>
    <x v="0"/>
    <x v="12"/>
    <n v="0"/>
  </r>
  <r>
    <x v="17"/>
    <x v="1"/>
    <x v="0"/>
    <x v="13"/>
    <n v="47221304"/>
  </r>
  <r>
    <x v="17"/>
    <x v="1"/>
    <x v="1"/>
    <x v="0"/>
    <n v="74221"/>
  </r>
  <r>
    <x v="17"/>
    <x v="1"/>
    <x v="1"/>
    <x v="1"/>
    <n v="205745"/>
  </r>
  <r>
    <x v="17"/>
    <x v="1"/>
    <x v="1"/>
    <x v="2"/>
    <n v="30312763"/>
  </r>
  <r>
    <x v="17"/>
    <x v="1"/>
    <x v="1"/>
    <x v="3"/>
    <n v="982263"/>
  </r>
  <r>
    <x v="17"/>
    <x v="1"/>
    <x v="1"/>
    <x v="4"/>
    <n v="1047389"/>
  </r>
  <r>
    <x v="17"/>
    <x v="1"/>
    <x v="1"/>
    <x v="5"/>
    <n v="1778608"/>
  </r>
  <r>
    <x v="17"/>
    <x v="1"/>
    <x v="1"/>
    <x v="6"/>
    <n v="28264846"/>
  </r>
  <r>
    <x v="17"/>
    <x v="1"/>
    <x v="1"/>
    <x v="8"/>
    <n v="8690157"/>
  </r>
  <r>
    <x v="17"/>
    <x v="1"/>
    <x v="1"/>
    <x v="9"/>
    <n v="4440264"/>
  </r>
  <r>
    <x v="17"/>
    <x v="1"/>
    <x v="1"/>
    <x v="10"/>
    <n v="0"/>
  </r>
  <r>
    <x v="17"/>
    <x v="1"/>
    <x v="1"/>
    <x v="11"/>
    <n v="8485804"/>
  </r>
  <r>
    <x v="17"/>
    <x v="1"/>
    <x v="1"/>
    <x v="12"/>
    <n v="0"/>
  </r>
  <r>
    <x v="17"/>
    <x v="1"/>
    <x v="1"/>
    <x v="13"/>
    <n v="67373522"/>
  </r>
  <r>
    <x v="17"/>
    <x v="2"/>
    <x v="0"/>
    <x v="0"/>
    <n v="1383301.3"/>
  </r>
  <r>
    <x v="17"/>
    <x v="2"/>
    <x v="0"/>
    <x v="1"/>
    <n v="32139"/>
  </r>
  <r>
    <x v="17"/>
    <x v="2"/>
    <x v="0"/>
    <x v="2"/>
    <n v="4271961"/>
  </r>
  <r>
    <x v="17"/>
    <x v="2"/>
    <x v="0"/>
    <x v="3"/>
    <n v="259782.3"/>
  </r>
  <r>
    <x v="17"/>
    <x v="2"/>
    <x v="0"/>
    <x v="4"/>
    <n v="1401398.3"/>
  </r>
  <r>
    <x v="17"/>
    <x v="2"/>
    <x v="0"/>
    <x v="5"/>
    <n v="745389.8"/>
  </r>
  <r>
    <x v="17"/>
    <x v="2"/>
    <x v="0"/>
    <x v="6"/>
    <n v="2730673.4"/>
  </r>
  <r>
    <x v="17"/>
    <x v="2"/>
    <x v="0"/>
    <x v="8"/>
    <n v="0"/>
  </r>
  <r>
    <x v="17"/>
    <x v="2"/>
    <x v="0"/>
    <x v="9"/>
    <n v="662734.20000000007"/>
  </r>
  <r>
    <x v="17"/>
    <x v="2"/>
    <x v="0"/>
    <x v="10"/>
    <n v="57674.9"/>
  </r>
  <r>
    <x v="17"/>
    <x v="2"/>
    <x v="0"/>
    <x v="11"/>
    <n v="779299.2"/>
  </r>
  <r>
    <x v="17"/>
    <x v="2"/>
    <x v="0"/>
    <x v="12"/>
    <n v="129641"/>
  </r>
  <r>
    <x v="17"/>
    <x v="2"/>
    <x v="0"/>
    <x v="13"/>
    <n v="6135757.4000000004"/>
  </r>
  <r>
    <x v="17"/>
    <x v="2"/>
    <x v="1"/>
    <x v="0"/>
    <n v="1454465"/>
  </r>
  <r>
    <x v="17"/>
    <x v="2"/>
    <x v="1"/>
    <x v="1"/>
    <n v="45416"/>
  </r>
  <r>
    <x v="17"/>
    <x v="2"/>
    <x v="1"/>
    <x v="2"/>
    <n v="4414845"/>
  </r>
  <r>
    <x v="17"/>
    <x v="2"/>
    <x v="1"/>
    <x v="3"/>
    <n v="258637.6"/>
  </r>
  <r>
    <x v="17"/>
    <x v="2"/>
    <x v="1"/>
    <x v="4"/>
    <n v="1401398.3"/>
  </r>
  <r>
    <x v="17"/>
    <x v="2"/>
    <x v="1"/>
    <x v="5"/>
    <n v="38458.800000000003"/>
  </r>
  <r>
    <x v="17"/>
    <x v="2"/>
    <x v="1"/>
    <x v="6"/>
    <n v="2808763.4"/>
  </r>
  <r>
    <x v="17"/>
    <x v="2"/>
    <x v="1"/>
    <x v="8"/>
    <n v="0"/>
  </r>
  <r>
    <x v="17"/>
    <x v="2"/>
    <x v="1"/>
    <x v="9"/>
    <n v="537973.5"/>
  </r>
  <r>
    <x v="17"/>
    <x v="2"/>
    <x v="1"/>
    <x v="10"/>
    <n v="0"/>
  </r>
  <r>
    <x v="17"/>
    <x v="2"/>
    <x v="1"/>
    <x v="11"/>
    <n v="797696.2"/>
  </r>
  <r>
    <x v="17"/>
    <x v="2"/>
    <x v="1"/>
    <x v="12"/>
    <n v="0"/>
  </r>
  <r>
    <x v="17"/>
    <x v="2"/>
    <x v="1"/>
    <x v="13"/>
    <n v="7193885.7000000002"/>
  </r>
  <r>
    <x v="17"/>
    <x v="3"/>
    <x v="0"/>
    <x v="0"/>
    <n v="0"/>
  </r>
  <r>
    <x v="17"/>
    <x v="3"/>
    <x v="0"/>
    <x v="1"/>
    <n v="20000"/>
  </r>
  <r>
    <x v="17"/>
    <x v="3"/>
    <x v="0"/>
    <x v="2"/>
    <n v="15560535"/>
  </r>
  <r>
    <x v="17"/>
    <x v="3"/>
    <x v="0"/>
    <x v="3"/>
    <n v="503705"/>
  </r>
  <r>
    <x v="17"/>
    <x v="3"/>
    <x v="0"/>
    <x v="4"/>
    <n v="0"/>
  </r>
  <r>
    <x v="17"/>
    <x v="3"/>
    <x v="0"/>
    <x v="5"/>
    <n v="2137147"/>
  </r>
  <r>
    <x v="17"/>
    <x v="3"/>
    <x v="0"/>
    <x v="6"/>
    <n v="9062586"/>
  </r>
  <r>
    <x v="17"/>
    <x v="3"/>
    <x v="0"/>
    <x v="8"/>
    <n v="2389726"/>
  </r>
  <r>
    <x v="17"/>
    <x v="3"/>
    <x v="0"/>
    <x v="9"/>
    <n v="2030812"/>
  </r>
  <r>
    <x v="17"/>
    <x v="3"/>
    <x v="0"/>
    <x v="10"/>
    <n v="1440227"/>
  </r>
  <r>
    <x v="17"/>
    <x v="3"/>
    <x v="0"/>
    <x v="11"/>
    <n v="4038320"/>
  </r>
  <r>
    <x v="17"/>
    <x v="3"/>
    <x v="0"/>
    <x v="12"/>
    <n v="224826"/>
  </r>
  <r>
    <x v="17"/>
    <x v="3"/>
    <x v="0"/>
    <x v="13"/>
    <n v="25144102"/>
  </r>
  <r>
    <x v="17"/>
    <x v="3"/>
    <x v="1"/>
    <x v="0"/>
    <n v="0"/>
  </r>
  <r>
    <x v="17"/>
    <x v="3"/>
    <x v="1"/>
    <x v="1"/>
    <n v="20000"/>
  </r>
  <r>
    <x v="17"/>
    <x v="3"/>
    <x v="1"/>
    <x v="2"/>
    <n v="17772099"/>
  </r>
  <r>
    <x v="17"/>
    <x v="3"/>
    <x v="1"/>
    <x v="3"/>
    <n v="499705"/>
  </r>
  <r>
    <x v="17"/>
    <x v="3"/>
    <x v="1"/>
    <x v="4"/>
    <n v="1419062"/>
  </r>
  <r>
    <x v="17"/>
    <x v="3"/>
    <x v="1"/>
    <x v="5"/>
    <n v="1001571"/>
  </r>
  <r>
    <x v="17"/>
    <x v="3"/>
    <x v="1"/>
    <x v="6"/>
    <n v="10022217"/>
  </r>
  <r>
    <x v="17"/>
    <x v="3"/>
    <x v="1"/>
    <x v="8"/>
    <n v="2389726"/>
  </r>
  <r>
    <x v="17"/>
    <x v="3"/>
    <x v="1"/>
    <x v="9"/>
    <n v="1938481"/>
  </r>
  <r>
    <x v="17"/>
    <x v="3"/>
    <x v="1"/>
    <x v="10"/>
    <n v="0"/>
  </r>
  <r>
    <x v="17"/>
    <x v="3"/>
    <x v="1"/>
    <x v="11"/>
    <n v="4059664"/>
  </r>
  <r>
    <x v="17"/>
    <x v="3"/>
    <x v="1"/>
    <x v="12"/>
    <n v="0"/>
  </r>
  <r>
    <x v="17"/>
    <x v="3"/>
    <x v="1"/>
    <x v="13"/>
    <n v="29364887"/>
  </r>
  <r>
    <x v="17"/>
    <x v="4"/>
    <x v="0"/>
    <x v="0"/>
    <n v="55078"/>
  </r>
  <r>
    <x v="17"/>
    <x v="4"/>
    <x v="0"/>
    <x v="1"/>
    <n v="18303"/>
  </r>
  <r>
    <x v="17"/>
    <x v="4"/>
    <x v="0"/>
    <x v="2"/>
    <n v="7237975"/>
  </r>
  <r>
    <x v="17"/>
    <x v="4"/>
    <x v="0"/>
    <x v="3"/>
    <n v="1718234"/>
  </r>
  <r>
    <x v="17"/>
    <x v="4"/>
    <x v="0"/>
    <x v="4"/>
    <n v="1960619"/>
  </r>
  <r>
    <x v="17"/>
    <x v="4"/>
    <x v="0"/>
    <x v="5"/>
    <n v="1777824"/>
  </r>
  <r>
    <x v="17"/>
    <x v="4"/>
    <x v="0"/>
    <x v="6"/>
    <n v="20455025"/>
  </r>
  <r>
    <x v="17"/>
    <x v="4"/>
    <x v="0"/>
    <x v="8"/>
    <n v="12425151"/>
  </r>
  <r>
    <x v="17"/>
    <x v="4"/>
    <x v="0"/>
    <x v="9"/>
    <n v="1857078"/>
  </r>
  <r>
    <x v="17"/>
    <x v="4"/>
    <x v="0"/>
    <x v="10"/>
    <n v="1197623"/>
  </r>
  <r>
    <x v="17"/>
    <x v="4"/>
    <x v="0"/>
    <x v="11"/>
    <n v="6276960"/>
  </r>
  <r>
    <x v="17"/>
    <x v="4"/>
    <x v="0"/>
    <x v="12"/>
    <n v="1918778"/>
  </r>
  <r>
    <x v="17"/>
    <x v="4"/>
    <x v="0"/>
    <x v="13"/>
    <n v="39839286"/>
  </r>
  <r>
    <x v="17"/>
    <x v="4"/>
    <x v="1"/>
    <x v="0"/>
    <n v="55078"/>
  </r>
  <r>
    <x v="17"/>
    <x v="4"/>
    <x v="1"/>
    <x v="1"/>
    <n v="116971"/>
  </r>
  <r>
    <x v="17"/>
    <x v="4"/>
    <x v="1"/>
    <x v="2"/>
    <n v="14236181"/>
  </r>
  <r>
    <x v="17"/>
    <x v="4"/>
    <x v="1"/>
    <x v="3"/>
    <n v="1054084"/>
  </r>
  <r>
    <x v="17"/>
    <x v="4"/>
    <x v="1"/>
    <x v="4"/>
    <n v="1960619"/>
  </r>
  <r>
    <x v="17"/>
    <x v="4"/>
    <x v="1"/>
    <x v="5"/>
    <n v="1837594"/>
  </r>
  <r>
    <x v="17"/>
    <x v="4"/>
    <x v="1"/>
    <x v="6"/>
    <n v="25792905"/>
  </r>
  <r>
    <x v="17"/>
    <x v="4"/>
    <x v="1"/>
    <x v="8"/>
    <n v="12621151"/>
  </r>
  <r>
    <x v="17"/>
    <x v="4"/>
    <x v="1"/>
    <x v="9"/>
    <n v="1857078"/>
  </r>
  <r>
    <x v="17"/>
    <x v="4"/>
    <x v="1"/>
    <x v="10"/>
    <n v="1856313"/>
  </r>
  <r>
    <x v="17"/>
    <x v="4"/>
    <x v="1"/>
    <x v="11"/>
    <n v="6830817"/>
  </r>
  <r>
    <x v="17"/>
    <x v="4"/>
    <x v="1"/>
    <x v="12"/>
    <n v="0"/>
  </r>
  <r>
    <x v="17"/>
    <x v="4"/>
    <x v="1"/>
    <x v="13"/>
    <n v="50853473"/>
  </r>
  <r>
    <x v="17"/>
    <x v="6"/>
    <x v="0"/>
    <x v="0"/>
    <n v="0"/>
  </r>
  <r>
    <x v="17"/>
    <x v="6"/>
    <x v="0"/>
    <x v="1"/>
    <n v="10642"/>
  </r>
  <r>
    <x v="17"/>
    <x v="6"/>
    <x v="0"/>
    <x v="2"/>
    <n v="5968206"/>
  </r>
  <r>
    <x v="17"/>
    <x v="6"/>
    <x v="0"/>
    <x v="3"/>
    <n v="274614"/>
  </r>
  <r>
    <x v="17"/>
    <x v="6"/>
    <x v="0"/>
    <x v="4"/>
    <n v="30347"/>
  </r>
  <r>
    <x v="17"/>
    <x v="6"/>
    <x v="0"/>
    <x v="5"/>
    <n v="1180381"/>
  </r>
  <r>
    <x v="17"/>
    <x v="6"/>
    <x v="0"/>
    <x v="6"/>
    <n v="7987074"/>
  </r>
  <r>
    <x v="17"/>
    <x v="6"/>
    <x v="0"/>
    <x v="8"/>
    <n v="1690827"/>
  </r>
  <r>
    <x v="17"/>
    <x v="6"/>
    <x v="0"/>
    <x v="9"/>
    <n v="1289260"/>
  </r>
  <r>
    <x v="17"/>
    <x v="6"/>
    <x v="0"/>
    <x v="10"/>
    <n v="0"/>
  </r>
  <r>
    <x v="17"/>
    <x v="6"/>
    <x v="0"/>
    <x v="11"/>
    <n v="2895265"/>
  </r>
  <r>
    <x v="17"/>
    <x v="6"/>
    <x v="0"/>
    <x v="12"/>
    <n v="592405"/>
  </r>
  <r>
    <x v="17"/>
    <x v="6"/>
    <x v="0"/>
    <x v="13"/>
    <n v="16348533"/>
  </r>
  <r>
    <x v="17"/>
    <x v="6"/>
    <x v="1"/>
    <x v="0"/>
    <n v="35321"/>
  </r>
  <r>
    <x v="17"/>
    <x v="6"/>
    <x v="1"/>
    <x v="1"/>
    <n v="15501"/>
  </r>
  <r>
    <x v="17"/>
    <x v="6"/>
    <x v="1"/>
    <x v="2"/>
    <n v="7197465"/>
  </r>
  <r>
    <x v="17"/>
    <x v="6"/>
    <x v="1"/>
    <x v="3"/>
    <n v="282493"/>
  </r>
  <r>
    <x v="17"/>
    <x v="6"/>
    <x v="1"/>
    <x v="4"/>
    <n v="814233"/>
  </r>
  <r>
    <x v="17"/>
    <x v="6"/>
    <x v="1"/>
    <x v="5"/>
    <n v="728589"/>
  </r>
  <r>
    <x v="17"/>
    <x v="6"/>
    <x v="1"/>
    <x v="6"/>
    <n v="9253236"/>
  </r>
  <r>
    <x v="17"/>
    <x v="6"/>
    <x v="1"/>
    <x v="8"/>
    <n v="1690827"/>
  </r>
  <r>
    <x v="17"/>
    <x v="6"/>
    <x v="1"/>
    <x v="9"/>
    <n v="1357272"/>
  </r>
  <r>
    <x v="17"/>
    <x v="6"/>
    <x v="1"/>
    <x v="10"/>
    <n v="0"/>
  </r>
  <r>
    <x v="17"/>
    <x v="6"/>
    <x v="1"/>
    <x v="11"/>
    <n v="3079898"/>
  </r>
  <r>
    <x v="17"/>
    <x v="6"/>
    <x v="1"/>
    <x v="12"/>
    <n v="0"/>
  </r>
  <r>
    <x v="17"/>
    <x v="6"/>
    <x v="1"/>
    <x v="13"/>
    <n v="18058659"/>
  </r>
  <r>
    <x v="17"/>
    <x v="7"/>
    <x v="0"/>
    <x v="0"/>
    <n v="0"/>
  </r>
  <r>
    <x v="17"/>
    <x v="7"/>
    <x v="0"/>
    <x v="1"/>
    <n v="46997"/>
  </r>
  <r>
    <x v="17"/>
    <x v="7"/>
    <x v="0"/>
    <x v="2"/>
    <n v="379395"/>
  </r>
  <r>
    <x v="17"/>
    <x v="7"/>
    <x v="0"/>
    <x v="3"/>
    <n v="175669"/>
  </r>
  <r>
    <x v="17"/>
    <x v="7"/>
    <x v="0"/>
    <x v="4"/>
    <n v="0"/>
  </r>
  <r>
    <x v="17"/>
    <x v="7"/>
    <x v="0"/>
    <x v="5"/>
    <n v="115611"/>
  </r>
  <r>
    <x v="17"/>
    <x v="7"/>
    <x v="0"/>
    <x v="6"/>
    <n v="31994"/>
  </r>
  <r>
    <x v="17"/>
    <x v="7"/>
    <x v="0"/>
    <x v="8"/>
    <n v="0"/>
  </r>
  <r>
    <x v="17"/>
    <x v="7"/>
    <x v="0"/>
    <x v="9"/>
    <n v="18040"/>
  </r>
  <r>
    <x v="17"/>
    <x v="7"/>
    <x v="0"/>
    <x v="10"/>
    <n v="0"/>
  </r>
  <r>
    <x v="17"/>
    <x v="7"/>
    <x v="0"/>
    <x v="11"/>
    <n v="29216"/>
  </r>
  <r>
    <x v="17"/>
    <x v="7"/>
    <x v="0"/>
    <x v="12"/>
    <n v="0"/>
  </r>
  <r>
    <x v="17"/>
    <x v="7"/>
    <x v="0"/>
    <x v="13"/>
    <n v="84288"/>
  </r>
  <r>
    <x v="17"/>
    <x v="7"/>
    <x v="1"/>
    <x v="0"/>
    <n v="0"/>
  </r>
  <r>
    <x v="17"/>
    <x v="7"/>
    <x v="1"/>
    <x v="1"/>
    <n v="119856"/>
  </r>
  <r>
    <x v="17"/>
    <x v="7"/>
    <x v="1"/>
    <x v="2"/>
    <n v="301524"/>
  </r>
  <r>
    <x v="17"/>
    <x v="7"/>
    <x v="1"/>
    <x v="3"/>
    <n v="7169"/>
  </r>
  <r>
    <x v="17"/>
    <x v="7"/>
    <x v="1"/>
    <x v="4"/>
    <n v="0"/>
  </r>
  <r>
    <x v="17"/>
    <x v="7"/>
    <x v="1"/>
    <x v="5"/>
    <n v="0"/>
  </r>
  <r>
    <x v="17"/>
    <x v="7"/>
    <x v="1"/>
    <x v="6"/>
    <n v="433995"/>
  </r>
  <r>
    <x v="17"/>
    <x v="7"/>
    <x v="1"/>
    <x v="8"/>
    <n v="0"/>
  </r>
  <r>
    <x v="17"/>
    <x v="7"/>
    <x v="1"/>
    <x v="9"/>
    <n v="35836"/>
  </r>
  <r>
    <x v="17"/>
    <x v="7"/>
    <x v="1"/>
    <x v="10"/>
    <n v="0"/>
  </r>
  <r>
    <x v="17"/>
    <x v="7"/>
    <x v="1"/>
    <x v="11"/>
    <n v="110985"/>
  </r>
  <r>
    <x v="17"/>
    <x v="7"/>
    <x v="1"/>
    <x v="12"/>
    <n v="0"/>
  </r>
  <r>
    <x v="17"/>
    <x v="7"/>
    <x v="1"/>
    <x v="13"/>
    <n v="683643"/>
  </r>
  <r>
    <x v="17"/>
    <x v="8"/>
    <x v="0"/>
    <x v="0"/>
    <n v="0"/>
  </r>
  <r>
    <x v="17"/>
    <x v="8"/>
    <x v="0"/>
    <x v="1"/>
    <n v="6266143"/>
  </r>
  <r>
    <x v="17"/>
    <x v="8"/>
    <x v="0"/>
    <x v="2"/>
    <n v="9693378"/>
  </r>
  <r>
    <x v="17"/>
    <x v="8"/>
    <x v="0"/>
    <x v="3"/>
    <n v="943136"/>
  </r>
  <r>
    <x v="17"/>
    <x v="8"/>
    <x v="0"/>
    <x v="4"/>
    <n v="752590"/>
  </r>
  <r>
    <x v="17"/>
    <x v="8"/>
    <x v="0"/>
    <x v="5"/>
    <n v="3938532"/>
  </r>
  <r>
    <x v="17"/>
    <x v="8"/>
    <x v="0"/>
    <x v="6"/>
    <n v="15111884"/>
  </r>
  <r>
    <x v="17"/>
    <x v="8"/>
    <x v="0"/>
    <x v="8"/>
    <n v="6227466"/>
  </r>
  <r>
    <x v="17"/>
    <x v="8"/>
    <x v="0"/>
    <x v="9"/>
    <n v="1400493"/>
  </r>
  <r>
    <x v="17"/>
    <x v="8"/>
    <x v="0"/>
    <x v="10"/>
    <n v="724982"/>
  </r>
  <r>
    <x v="17"/>
    <x v="8"/>
    <x v="0"/>
    <x v="11"/>
    <n v="3494784"/>
  </r>
  <r>
    <x v="17"/>
    <x v="8"/>
    <x v="0"/>
    <x v="12"/>
    <n v="1638278"/>
  </r>
  <r>
    <x v="17"/>
    <x v="8"/>
    <x v="0"/>
    <x v="13"/>
    <n v="22139914"/>
  </r>
  <r>
    <x v="17"/>
    <x v="8"/>
    <x v="1"/>
    <x v="0"/>
    <n v="2016157"/>
  </r>
  <r>
    <x v="17"/>
    <x v="8"/>
    <x v="1"/>
    <x v="1"/>
    <n v="8542430"/>
  </r>
  <r>
    <x v="17"/>
    <x v="8"/>
    <x v="1"/>
    <x v="2"/>
    <n v="24844091"/>
  </r>
  <r>
    <x v="17"/>
    <x v="8"/>
    <x v="1"/>
    <x v="3"/>
    <n v="623558"/>
  </r>
  <r>
    <x v="17"/>
    <x v="8"/>
    <x v="1"/>
    <x v="4"/>
    <n v="752590"/>
  </r>
  <r>
    <x v="17"/>
    <x v="8"/>
    <x v="1"/>
    <x v="5"/>
    <n v="1262784"/>
  </r>
  <r>
    <x v="17"/>
    <x v="8"/>
    <x v="1"/>
    <x v="6"/>
    <n v="30096258"/>
  </r>
  <r>
    <x v="17"/>
    <x v="8"/>
    <x v="1"/>
    <x v="8"/>
    <n v="6343881"/>
  </r>
  <r>
    <x v="17"/>
    <x v="8"/>
    <x v="1"/>
    <x v="9"/>
    <n v="3029900"/>
  </r>
  <r>
    <x v="17"/>
    <x v="8"/>
    <x v="1"/>
    <x v="10"/>
    <n v="0"/>
  </r>
  <r>
    <x v="17"/>
    <x v="8"/>
    <x v="1"/>
    <x v="11"/>
    <n v="5518247"/>
  </r>
  <r>
    <x v="17"/>
    <x v="8"/>
    <x v="1"/>
    <x v="12"/>
    <n v="0"/>
  </r>
  <r>
    <x v="17"/>
    <x v="8"/>
    <x v="1"/>
    <x v="13"/>
    <n v="54607372"/>
  </r>
  <r>
    <x v="17"/>
    <x v="9"/>
    <x v="0"/>
    <x v="0"/>
    <n v="0"/>
  </r>
  <r>
    <x v="17"/>
    <x v="9"/>
    <x v="0"/>
    <x v="1"/>
    <n v="1745107"/>
  </r>
  <r>
    <x v="17"/>
    <x v="9"/>
    <x v="0"/>
    <x v="2"/>
    <n v="8763563"/>
  </r>
  <r>
    <x v="17"/>
    <x v="9"/>
    <x v="0"/>
    <x v="3"/>
    <n v="114957"/>
  </r>
  <r>
    <x v="17"/>
    <x v="9"/>
    <x v="0"/>
    <x v="4"/>
    <n v="16454"/>
  </r>
  <r>
    <x v="17"/>
    <x v="9"/>
    <x v="0"/>
    <x v="5"/>
    <n v="558258"/>
  </r>
  <r>
    <x v="17"/>
    <x v="9"/>
    <x v="0"/>
    <x v="6"/>
    <n v="552560"/>
  </r>
  <r>
    <x v="17"/>
    <x v="9"/>
    <x v="0"/>
    <x v="8"/>
    <n v="516987"/>
  </r>
  <r>
    <x v="17"/>
    <x v="9"/>
    <x v="0"/>
    <x v="9"/>
    <n v="395591"/>
  </r>
  <r>
    <x v="17"/>
    <x v="9"/>
    <x v="0"/>
    <x v="10"/>
    <n v="441959"/>
  </r>
  <r>
    <x v="17"/>
    <x v="9"/>
    <x v="0"/>
    <x v="11"/>
    <n v="345180"/>
  </r>
  <r>
    <x v="17"/>
    <x v="9"/>
    <x v="0"/>
    <x v="12"/>
    <n v="67984"/>
  </r>
  <r>
    <x v="17"/>
    <x v="9"/>
    <x v="0"/>
    <x v="13"/>
    <n v="6973948"/>
  </r>
  <r>
    <x v="17"/>
    <x v="9"/>
    <x v="1"/>
    <x v="0"/>
    <n v="56411"/>
  </r>
  <r>
    <x v="17"/>
    <x v="9"/>
    <x v="1"/>
    <x v="1"/>
    <n v="1745120"/>
  </r>
  <r>
    <x v="17"/>
    <x v="9"/>
    <x v="1"/>
    <x v="2"/>
    <n v="8901748"/>
  </r>
  <r>
    <x v="17"/>
    <x v="9"/>
    <x v="1"/>
    <x v="3"/>
    <n v="114957"/>
  </r>
  <r>
    <x v="17"/>
    <x v="9"/>
    <x v="1"/>
    <x v="4"/>
    <n v="16454"/>
  </r>
  <r>
    <x v="17"/>
    <x v="9"/>
    <x v="1"/>
    <x v="5"/>
    <n v="150505"/>
  </r>
  <r>
    <x v="17"/>
    <x v="9"/>
    <x v="1"/>
    <x v="6"/>
    <n v="744071"/>
  </r>
  <r>
    <x v="17"/>
    <x v="9"/>
    <x v="1"/>
    <x v="8"/>
    <n v="583736"/>
  </r>
  <r>
    <x v="17"/>
    <x v="9"/>
    <x v="1"/>
    <x v="9"/>
    <n v="358576"/>
  </r>
  <r>
    <x v="17"/>
    <x v="9"/>
    <x v="1"/>
    <x v="10"/>
    <n v="0"/>
  </r>
  <r>
    <x v="17"/>
    <x v="9"/>
    <x v="1"/>
    <x v="11"/>
    <n v="363637"/>
  </r>
  <r>
    <x v="17"/>
    <x v="9"/>
    <x v="1"/>
    <x v="12"/>
    <n v="0"/>
  </r>
  <r>
    <x v="17"/>
    <x v="9"/>
    <x v="1"/>
    <x v="13"/>
    <n v="8263991"/>
  </r>
  <r>
    <x v="17"/>
    <x v="12"/>
    <x v="0"/>
    <x v="0"/>
    <n v="0"/>
  </r>
  <r>
    <x v="17"/>
    <x v="12"/>
    <x v="0"/>
    <x v="1"/>
    <n v="7313"/>
  </r>
  <r>
    <x v="17"/>
    <x v="12"/>
    <x v="0"/>
    <x v="2"/>
    <n v="1094514"/>
  </r>
  <r>
    <x v="17"/>
    <x v="12"/>
    <x v="0"/>
    <x v="3"/>
    <n v="59831"/>
  </r>
  <r>
    <x v="17"/>
    <x v="12"/>
    <x v="0"/>
    <x v="4"/>
    <n v="12389"/>
  </r>
  <r>
    <x v="17"/>
    <x v="12"/>
    <x v="0"/>
    <x v="5"/>
    <n v="25352"/>
  </r>
  <r>
    <x v="17"/>
    <x v="12"/>
    <x v="0"/>
    <x v="6"/>
    <n v="714543"/>
  </r>
  <r>
    <x v="17"/>
    <x v="12"/>
    <x v="0"/>
    <x v="8"/>
    <n v="187896"/>
  </r>
  <r>
    <x v="17"/>
    <x v="12"/>
    <x v="0"/>
    <x v="9"/>
    <n v="135254"/>
  </r>
  <r>
    <x v="17"/>
    <x v="12"/>
    <x v="0"/>
    <x v="10"/>
    <n v="100586"/>
  </r>
  <r>
    <x v="17"/>
    <x v="12"/>
    <x v="0"/>
    <x v="11"/>
    <n v="204399"/>
  </r>
  <r>
    <x v="17"/>
    <x v="12"/>
    <x v="0"/>
    <x v="12"/>
    <n v="64165"/>
  </r>
  <r>
    <x v="17"/>
    <x v="12"/>
    <x v="0"/>
    <x v="13"/>
    <n v="1924792"/>
  </r>
  <r>
    <x v="17"/>
    <x v="12"/>
    <x v="1"/>
    <x v="0"/>
    <n v="0"/>
  </r>
  <r>
    <x v="17"/>
    <x v="12"/>
    <x v="1"/>
    <x v="1"/>
    <n v="7313"/>
  </r>
  <r>
    <x v="17"/>
    <x v="12"/>
    <x v="1"/>
    <x v="2"/>
    <n v="1289690"/>
  </r>
  <r>
    <x v="17"/>
    <x v="12"/>
    <x v="1"/>
    <x v="3"/>
    <n v="59831"/>
  </r>
  <r>
    <x v="17"/>
    <x v="12"/>
    <x v="1"/>
    <x v="4"/>
    <n v="12389"/>
  </r>
  <r>
    <x v="17"/>
    <x v="12"/>
    <x v="1"/>
    <x v="5"/>
    <n v="25352"/>
  </r>
  <r>
    <x v="17"/>
    <x v="12"/>
    <x v="1"/>
    <x v="6"/>
    <n v="714543"/>
  </r>
  <r>
    <x v="17"/>
    <x v="12"/>
    <x v="1"/>
    <x v="8"/>
    <n v="187896"/>
  </r>
  <r>
    <x v="17"/>
    <x v="12"/>
    <x v="1"/>
    <x v="9"/>
    <n v="135436"/>
  </r>
  <r>
    <x v="17"/>
    <x v="12"/>
    <x v="1"/>
    <x v="10"/>
    <n v="0"/>
  </r>
  <r>
    <x v="17"/>
    <x v="12"/>
    <x v="1"/>
    <x v="11"/>
    <n v="204398"/>
  </r>
  <r>
    <x v="17"/>
    <x v="12"/>
    <x v="1"/>
    <x v="12"/>
    <n v="0"/>
  </r>
  <r>
    <x v="17"/>
    <x v="12"/>
    <x v="1"/>
    <x v="13"/>
    <n v="2156206"/>
  </r>
  <r>
    <x v="17"/>
    <x v="76"/>
    <x v="0"/>
    <x v="0"/>
    <n v="0"/>
  </r>
  <r>
    <x v="17"/>
    <x v="76"/>
    <x v="0"/>
    <x v="1"/>
    <n v="499064"/>
  </r>
  <r>
    <x v="17"/>
    <x v="76"/>
    <x v="0"/>
    <x v="2"/>
    <n v="4386382"/>
  </r>
  <r>
    <x v="17"/>
    <x v="76"/>
    <x v="0"/>
    <x v="3"/>
    <n v="235285"/>
  </r>
  <r>
    <x v="17"/>
    <x v="76"/>
    <x v="0"/>
    <x v="4"/>
    <n v="3845"/>
  </r>
  <r>
    <x v="17"/>
    <x v="76"/>
    <x v="0"/>
    <x v="5"/>
    <n v="236657"/>
  </r>
  <r>
    <x v="17"/>
    <x v="76"/>
    <x v="0"/>
    <x v="6"/>
    <n v="1773708"/>
  </r>
  <r>
    <x v="17"/>
    <x v="76"/>
    <x v="0"/>
    <x v="8"/>
    <n v="820452"/>
  </r>
  <r>
    <x v="17"/>
    <x v="76"/>
    <x v="0"/>
    <x v="9"/>
    <n v="342211"/>
  </r>
  <r>
    <x v="17"/>
    <x v="76"/>
    <x v="0"/>
    <x v="10"/>
    <n v="171109"/>
  </r>
  <r>
    <x v="17"/>
    <x v="76"/>
    <x v="0"/>
    <x v="11"/>
    <n v="426783"/>
  </r>
  <r>
    <x v="17"/>
    <x v="76"/>
    <x v="0"/>
    <x v="12"/>
    <n v="22165"/>
  </r>
  <r>
    <x v="17"/>
    <x v="76"/>
    <x v="0"/>
    <x v="13"/>
    <n v="5941319"/>
  </r>
  <r>
    <x v="17"/>
    <x v="76"/>
    <x v="1"/>
    <x v="0"/>
    <n v="12492"/>
  </r>
  <r>
    <x v="17"/>
    <x v="76"/>
    <x v="1"/>
    <x v="1"/>
    <n v="499585"/>
  </r>
  <r>
    <x v="17"/>
    <x v="76"/>
    <x v="1"/>
    <x v="2"/>
    <n v="4067707"/>
  </r>
  <r>
    <x v="17"/>
    <x v="76"/>
    <x v="1"/>
    <x v="3"/>
    <n v="235285"/>
  </r>
  <r>
    <x v="17"/>
    <x v="76"/>
    <x v="1"/>
    <x v="4"/>
    <n v="3845"/>
  </r>
  <r>
    <x v="17"/>
    <x v="76"/>
    <x v="1"/>
    <x v="5"/>
    <n v="155729"/>
  </r>
  <r>
    <x v="17"/>
    <x v="76"/>
    <x v="1"/>
    <x v="6"/>
    <n v="2606526"/>
  </r>
  <r>
    <x v="17"/>
    <x v="76"/>
    <x v="1"/>
    <x v="8"/>
    <n v="963515"/>
  </r>
  <r>
    <x v="17"/>
    <x v="76"/>
    <x v="1"/>
    <x v="9"/>
    <n v="377401"/>
  </r>
  <r>
    <x v="17"/>
    <x v="76"/>
    <x v="1"/>
    <x v="10"/>
    <n v="0"/>
  </r>
  <r>
    <x v="17"/>
    <x v="76"/>
    <x v="1"/>
    <x v="11"/>
    <n v="504060"/>
  </r>
  <r>
    <x v="17"/>
    <x v="76"/>
    <x v="1"/>
    <x v="12"/>
    <n v="0"/>
  </r>
  <r>
    <x v="17"/>
    <x v="76"/>
    <x v="1"/>
    <x v="13"/>
    <n v="6882455"/>
  </r>
  <r>
    <x v="17"/>
    <x v="13"/>
    <x v="0"/>
    <x v="0"/>
    <n v="0"/>
  </r>
  <r>
    <x v="17"/>
    <x v="13"/>
    <x v="0"/>
    <x v="1"/>
    <n v="2116964.7000000002"/>
  </r>
  <r>
    <x v="17"/>
    <x v="13"/>
    <x v="0"/>
    <x v="2"/>
    <n v="8339763.8000000007"/>
  </r>
  <r>
    <x v="17"/>
    <x v="13"/>
    <x v="0"/>
    <x v="3"/>
    <n v="5383798.2000000002"/>
  </r>
  <r>
    <x v="17"/>
    <x v="13"/>
    <x v="0"/>
    <x v="4"/>
    <n v="500447.4"/>
  </r>
  <r>
    <x v="17"/>
    <x v="13"/>
    <x v="0"/>
    <x v="5"/>
    <n v="0"/>
  </r>
  <r>
    <x v="17"/>
    <x v="13"/>
    <x v="0"/>
    <x v="6"/>
    <n v="979220.3"/>
  </r>
  <r>
    <x v="17"/>
    <x v="13"/>
    <x v="0"/>
    <x v="8"/>
    <n v="3933810.8"/>
  </r>
  <r>
    <x v="17"/>
    <x v="13"/>
    <x v="0"/>
    <x v="9"/>
    <n v="1114863.2000000002"/>
  </r>
  <r>
    <x v="17"/>
    <x v="13"/>
    <x v="0"/>
    <x v="10"/>
    <n v="3523.1"/>
  </r>
  <r>
    <x v="17"/>
    <x v="13"/>
    <x v="0"/>
    <x v="11"/>
    <n v="1358850.0999999999"/>
  </r>
  <r>
    <x v="17"/>
    <x v="13"/>
    <x v="0"/>
    <x v="12"/>
    <n v="31422.1"/>
  </r>
  <r>
    <x v="17"/>
    <x v="13"/>
    <x v="0"/>
    <x v="13"/>
    <n v="5523470.5"/>
  </r>
  <r>
    <x v="17"/>
    <x v="13"/>
    <x v="1"/>
    <x v="0"/>
    <n v="0"/>
  </r>
  <r>
    <x v="17"/>
    <x v="13"/>
    <x v="1"/>
    <x v="1"/>
    <n v="2304267.4"/>
  </r>
  <r>
    <x v="17"/>
    <x v="13"/>
    <x v="1"/>
    <x v="2"/>
    <n v="8278657.4000000004"/>
  </r>
  <r>
    <x v="17"/>
    <x v="13"/>
    <x v="1"/>
    <x v="3"/>
    <n v="5075725.3"/>
  </r>
  <r>
    <x v="17"/>
    <x v="13"/>
    <x v="1"/>
    <x v="4"/>
    <n v="500447.5"/>
  </r>
  <r>
    <x v="17"/>
    <x v="13"/>
    <x v="1"/>
    <x v="5"/>
    <n v="0"/>
  </r>
  <r>
    <x v="17"/>
    <x v="13"/>
    <x v="1"/>
    <x v="6"/>
    <n v="1229723.6000000001"/>
  </r>
  <r>
    <x v="17"/>
    <x v="13"/>
    <x v="1"/>
    <x v="8"/>
    <n v="3961640"/>
  </r>
  <r>
    <x v="17"/>
    <x v="13"/>
    <x v="1"/>
    <x v="9"/>
    <n v="1131325.2000000002"/>
  </r>
  <r>
    <x v="17"/>
    <x v="13"/>
    <x v="1"/>
    <x v="10"/>
    <n v="0"/>
  </r>
  <r>
    <x v="17"/>
    <x v="13"/>
    <x v="1"/>
    <x v="11"/>
    <n v="1568233.5"/>
  </r>
  <r>
    <x v="17"/>
    <x v="13"/>
    <x v="1"/>
    <x v="12"/>
    <n v="0"/>
  </r>
  <r>
    <x v="17"/>
    <x v="13"/>
    <x v="1"/>
    <x v="13"/>
    <n v="6026489.0999999996"/>
  </r>
  <r>
    <x v="17"/>
    <x v="74"/>
    <x v="0"/>
    <x v="0"/>
    <n v="0"/>
  </r>
  <r>
    <x v="17"/>
    <x v="74"/>
    <x v="0"/>
    <x v="1"/>
    <n v="94751"/>
  </r>
  <r>
    <x v="17"/>
    <x v="74"/>
    <x v="0"/>
    <x v="2"/>
    <n v="141774"/>
  </r>
  <r>
    <x v="17"/>
    <x v="74"/>
    <x v="0"/>
    <x v="3"/>
    <n v="27970"/>
  </r>
  <r>
    <x v="17"/>
    <x v="74"/>
    <x v="0"/>
    <x v="4"/>
    <n v="110"/>
  </r>
  <r>
    <x v="17"/>
    <x v="74"/>
    <x v="0"/>
    <x v="5"/>
    <n v="1078"/>
  </r>
  <r>
    <x v="17"/>
    <x v="74"/>
    <x v="0"/>
    <x v="6"/>
    <n v="0"/>
  </r>
  <r>
    <x v="17"/>
    <x v="74"/>
    <x v="0"/>
    <x v="8"/>
    <n v="0"/>
  </r>
  <r>
    <x v="17"/>
    <x v="74"/>
    <x v="0"/>
    <x v="9"/>
    <n v="25925"/>
  </r>
  <r>
    <x v="17"/>
    <x v="74"/>
    <x v="0"/>
    <x v="10"/>
    <n v="35401"/>
  </r>
  <r>
    <x v="17"/>
    <x v="74"/>
    <x v="0"/>
    <x v="11"/>
    <n v="53177"/>
  </r>
  <r>
    <x v="17"/>
    <x v="74"/>
    <x v="0"/>
    <x v="12"/>
    <n v="0"/>
  </r>
  <r>
    <x v="17"/>
    <x v="74"/>
    <x v="0"/>
    <x v="13"/>
    <n v="9716"/>
  </r>
  <r>
    <x v="17"/>
    <x v="74"/>
    <x v="1"/>
    <x v="0"/>
    <n v="0"/>
  </r>
  <r>
    <x v="17"/>
    <x v="74"/>
    <x v="1"/>
    <x v="1"/>
    <n v="95306"/>
  </r>
  <r>
    <x v="17"/>
    <x v="74"/>
    <x v="1"/>
    <x v="2"/>
    <n v="135506"/>
  </r>
  <r>
    <x v="17"/>
    <x v="74"/>
    <x v="1"/>
    <x v="3"/>
    <n v="27430"/>
  </r>
  <r>
    <x v="17"/>
    <x v="74"/>
    <x v="1"/>
    <x v="4"/>
    <n v="110"/>
  </r>
  <r>
    <x v="17"/>
    <x v="74"/>
    <x v="1"/>
    <x v="5"/>
    <n v="0"/>
  </r>
  <r>
    <x v="17"/>
    <x v="74"/>
    <x v="1"/>
    <x v="6"/>
    <n v="23268"/>
  </r>
  <r>
    <x v="17"/>
    <x v="74"/>
    <x v="1"/>
    <x v="8"/>
    <n v="0"/>
  </r>
  <r>
    <x v="17"/>
    <x v="74"/>
    <x v="1"/>
    <x v="9"/>
    <n v="35522"/>
  </r>
  <r>
    <x v="17"/>
    <x v="74"/>
    <x v="1"/>
    <x v="10"/>
    <n v="0"/>
  </r>
  <r>
    <x v="17"/>
    <x v="74"/>
    <x v="1"/>
    <x v="11"/>
    <n v="67213"/>
  </r>
  <r>
    <x v="17"/>
    <x v="74"/>
    <x v="1"/>
    <x v="12"/>
    <n v="0"/>
  </r>
  <r>
    <x v="17"/>
    <x v="74"/>
    <x v="1"/>
    <x v="13"/>
    <n v="67619"/>
  </r>
  <r>
    <x v="17"/>
    <x v="14"/>
    <x v="0"/>
    <x v="0"/>
    <n v="0"/>
  </r>
  <r>
    <x v="17"/>
    <x v="14"/>
    <x v="0"/>
    <x v="1"/>
    <n v="1072141"/>
  </r>
  <r>
    <x v="17"/>
    <x v="14"/>
    <x v="0"/>
    <x v="2"/>
    <n v="3106890"/>
  </r>
  <r>
    <x v="17"/>
    <x v="14"/>
    <x v="0"/>
    <x v="3"/>
    <n v="869486"/>
  </r>
  <r>
    <x v="17"/>
    <x v="14"/>
    <x v="0"/>
    <x v="4"/>
    <n v="2933"/>
  </r>
  <r>
    <x v="17"/>
    <x v="14"/>
    <x v="0"/>
    <x v="5"/>
    <n v="0"/>
  </r>
  <r>
    <x v="17"/>
    <x v="14"/>
    <x v="0"/>
    <x v="6"/>
    <n v="60133"/>
  </r>
  <r>
    <x v="17"/>
    <x v="14"/>
    <x v="0"/>
    <x v="8"/>
    <n v="0"/>
  </r>
  <r>
    <x v="17"/>
    <x v="14"/>
    <x v="0"/>
    <x v="9"/>
    <n v="67641"/>
  </r>
  <r>
    <x v="17"/>
    <x v="14"/>
    <x v="0"/>
    <x v="10"/>
    <n v="0"/>
  </r>
  <r>
    <x v="17"/>
    <x v="14"/>
    <x v="0"/>
    <x v="11"/>
    <n v="122608"/>
  </r>
  <r>
    <x v="17"/>
    <x v="14"/>
    <x v="0"/>
    <x v="12"/>
    <n v="917"/>
  </r>
  <r>
    <x v="17"/>
    <x v="14"/>
    <x v="0"/>
    <x v="13"/>
    <n v="1278347"/>
  </r>
  <r>
    <x v="17"/>
    <x v="14"/>
    <x v="1"/>
    <x v="0"/>
    <n v="0"/>
  </r>
  <r>
    <x v="17"/>
    <x v="14"/>
    <x v="1"/>
    <x v="1"/>
    <n v="1072141"/>
  </r>
  <r>
    <x v="17"/>
    <x v="14"/>
    <x v="1"/>
    <x v="2"/>
    <n v="3127436"/>
  </r>
  <r>
    <x v="17"/>
    <x v="14"/>
    <x v="1"/>
    <x v="3"/>
    <n v="869486"/>
  </r>
  <r>
    <x v="17"/>
    <x v="14"/>
    <x v="1"/>
    <x v="4"/>
    <n v="2933"/>
  </r>
  <r>
    <x v="17"/>
    <x v="14"/>
    <x v="1"/>
    <x v="5"/>
    <n v="0"/>
  </r>
  <r>
    <x v="17"/>
    <x v="14"/>
    <x v="1"/>
    <x v="6"/>
    <n v="60133"/>
  </r>
  <r>
    <x v="17"/>
    <x v="14"/>
    <x v="1"/>
    <x v="8"/>
    <n v="0"/>
  </r>
  <r>
    <x v="17"/>
    <x v="14"/>
    <x v="1"/>
    <x v="9"/>
    <n v="67641"/>
  </r>
  <r>
    <x v="17"/>
    <x v="14"/>
    <x v="1"/>
    <x v="10"/>
    <n v="0"/>
  </r>
  <r>
    <x v="17"/>
    <x v="14"/>
    <x v="1"/>
    <x v="11"/>
    <n v="122608"/>
  </r>
  <r>
    <x v="17"/>
    <x v="14"/>
    <x v="1"/>
    <x v="12"/>
    <n v="0"/>
  </r>
  <r>
    <x v="17"/>
    <x v="14"/>
    <x v="1"/>
    <x v="13"/>
    <n v="1297976"/>
  </r>
  <r>
    <x v="17"/>
    <x v="15"/>
    <x v="0"/>
    <x v="0"/>
    <n v="0"/>
  </r>
  <r>
    <x v="17"/>
    <x v="15"/>
    <x v="0"/>
    <x v="1"/>
    <n v="131726"/>
  </r>
  <r>
    <x v="17"/>
    <x v="15"/>
    <x v="0"/>
    <x v="2"/>
    <n v="4250499"/>
  </r>
  <r>
    <x v="17"/>
    <x v="15"/>
    <x v="0"/>
    <x v="3"/>
    <n v="1028640"/>
  </r>
  <r>
    <x v="17"/>
    <x v="15"/>
    <x v="0"/>
    <x v="4"/>
    <n v="84121"/>
  </r>
  <r>
    <x v="17"/>
    <x v="15"/>
    <x v="0"/>
    <x v="5"/>
    <n v="178268"/>
  </r>
  <r>
    <x v="17"/>
    <x v="15"/>
    <x v="0"/>
    <x v="6"/>
    <n v="865792"/>
  </r>
  <r>
    <x v="17"/>
    <x v="15"/>
    <x v="0"/>
    <x v="8"/>
    <n v="937978"/>
  </r>
  <r>
    <x v="17"/>
    <x v="15"/>
    <x v="0"/>
    <x v="9"/>
    <n v="371284"/>
  </r>
  <r>
    <x v="17"/>
    <x v="15"/>
    <x v="0"/>
    <x v="10"/>
    <n v="171715"/>
  </r>
  <r>
    <x v="17"/>
    <x v="15"/>
    <x v="0"/>
    <x v="11"/>
    <n v="569078"/>
  </r>
  <r>
    <x v="17"/>
    <x v="15"/>
    <x v="0"/>
    <x v="12"/>
    <n v="20202"/>
  </r>
  <r>
    <x v="17"/>
    <x v="15"/>
    <x v="0"/>
    <x v="13"/>
    <n v="4677795"/>
  </r>
  <r>
    <x v="17"/>
    <x v="15"/>
    <x v="1"/>
    <x v="0"/>
    <n v="0"/>
  </r>
  <r>
    <x v="17"/>
    <x v="15"/>
    <x v="1"/>
    <x v="1"/>
    <n v="255151"/>
  </r>
  <r>
    <x v="17"/>
    <x v="15"/>
    <x v="1"/>
    <x v="2"/>
    <n v="4283851"/>
  </r>
  <r>
    <x v="17"/>
    <x v="15"/>
    <x v="1"/>
    <x v="3"/>
    <n v="888634"/>
  </r>
  <r>
    <x v="17"/>
    <x v="15"/>
    <x v="1"/>
    <x v="4"/>
    <n v="932915"/>
  </r>
  <r>
    <x v="17"/>
    <x v="15"/>
    <x v="1"/>
    <x v="5"/>
    <n v="150802"/>
  </r>
  <r>
    <x v="17"/>
    <x v="15"/>
    <x v="1"/>
    <x v="6"/>
    <n v="2639011"/>
  </r>
  <r>
    <x v="17"/>
    <x v="15"/>
    <x v="1"/>
    <x v="8"/>
    <n v="937978"/>
  </r>
  <r>
    <x v="17"/>
    <x v="15"/>
    <x v="1"/>
    <x v="9"/>
    <n v="452210"/>
  </r>
  <r>
    <x v="17"/>
    <x v="15"/>
    <x v="1"/>
    <x v="10"/>
    <n v="0"/>
  </r>
  <r>
    <x v="17"/>
    <x v="15"/>
    <x v="1"/>
    <x v="11"/>
    <n v="646941"/>
  </r>
  <r>
    <x v="17"/>
    <x v="15"/>
    <x v="1"/>
    <x v="12"/>
    <n v="0"/>
  </r>
  <r>
    <x v="17"/>
    <x v="15"/>
    <x v="1"/>
    <x v="13"/>
    <n v="5828069"/>
  </r>
  <r>
    <x v="17"/>
    <x v="16"/>
    <x v="0"/>
    <x v="0"/>
    <n v="0"/>
  </r>
  <r>
    <x v="17"/>
    <x v="16"/>
    <x v="0"/>
    <x v="1"/>
    <n v="0"/>
  </r>
  <r>
    <x v="17"/>
    <x v="16"/>
    <x v="0"/>
    <x v="2"/>
    <n v="790576"/>
  </r>
  <r>
    <x v="17"/>
    <x v="16"/>
    <x v="0"/>
    <x v="3"/>
    <n v="139531"/>
  </r>
  <r>
    <x v="17"/>
    <x v="16"/>
    <x v="0"/>
    <x v="4"/>
    <n v="0"/>
  </r>
  <r>
    <x v="17"/>
    <x v="16"/>
    <x v="0"/>
    <x v="5"/>
    <n v="215678"/>
  </r>
  <r>
    <x v="17"/>
    <x v="16"/>
    <x v="0"/>
    <x v="6"/>
    <n v="1037792"/>
  </r>
  <r>
    <x v="17"/>
    <x v="16"/>
    <x v="0"/>
    <x v="8"/>
    <n v="82978"/>
  </r>
  <r>
    <x v="17"/>
    <x v="16"/>
    <x v="0"/>
    <x v="9"/>
    <n v="209722"/>
  </r>
  <r>
    <x v="17"/>
    <x v="16"/>
    <x v="0"/>
    <x v="10"/>
    <n v="71161"/>
  </r>
  <r>
    <x v="17"/>
    <x v="16"/>
    <x v="0"/>
    <x v="11"/>
    <n v="247562"/>
  </r>
  <r>
    <x v="17"/>
    <x v="16"/>
    <x v="0"/>
    <x v="12"/>
    <n v="112490"/>
  </r>
  <r>
    <x v="17"/>
    <x v="16"/>
    <x v="0"/>
    <x v="13"/>
    <n v="1635306"/>
  </r>
  <r>
    <x v="17"/>
    <x v="16"/>
    <x v="1"/>
    <x v="0"/>
    <n v="66717"/>
  </r>
  <r>
    <x v="17"/>
    <x v="16"/>
    <x v="1"/>
    <x v="1"/>
    <n v="0"/>
  </r>
  <r>
    <x v="17"/>
    <x v="16"/>
    <x v="1"/>
    <x v="2"/>
    <n v="933068"/>
  </r>
  <r>
    <x v="17"/>
    <x v="16"/>
    <x v="1"/>
    <x v="3"/>
    <n v="139531"/>
  </r>
  <r>
    <x v="17"/>
    <x v="16"/>
    <x v="1"/>
    <x v="4"/>
    <n v="0"/>
  </r>
  <r>
    <x v="17"/>
    <x v="16"/>
    <x v="1"/>
    <x v="5"/>
    <n v="117411"/>
  </r>
  <r>
    <x v="17"/>
    <x v="16"/>
    <x v="1"/>
    <x v="6"/>
    <n v="1297097"/>
  </r>
  <r>
    <x v="17"/>
    <x v="16"/>
    <x v="1"/>
    <x v="8"/>
    <n v="82978"/>
  </r>
  <r>
    <x v="17"/>
    <x v="16"/>
    <x v="1"/>
    <x v="9"/>
    <n v="219153"/>
  </r>
  <r>
    <x v="17"/>
    <x v="16"/>
    <x v="1"/>
    <x v="10"/>
    <n v="0"/>
  </r>
  <r>
    <x v="17"/>
    <x v="16"/>
    <x v="1"/>
    <x v="11"/>
    <n v="258707"/>
  </r>
  <r>
    <x v="17"/>
    <x v="16"/>
    <x v="1"/>
    <x v="12"/>
    <n v="0"/>
  </r>
  <r>
    <x v="17"/>
    <x v="16"/>
    <x v="1"/>
    <x v="13"/>
    <n v="2162472"/>
  </r>
  <r>
    <x v="17"/>
    <x v="17"/>
    <x v="0"/>
    <x v="0"/>
    <n v="0"/>
  </r>
  <r>
    <x v="17"/>
    <x v="17"/>
    <x v="0"/>
    <x v="1"/>
    <n v="35086"/>
  </r>
  <r>
    <x v="17"/>
    <x v="17"/>
    <x v="0"/>
    <x v="2"/>
    <n v="103952"/>
  </r>
  <r>
    <x v="17"/>
    <x v="17"/>
    <x v="0"/>
    <x v="3"/>
    <n v="23541"/>
  </r>
  <r>
    <x v="17"/>
    <x v="17"/>
    <x v="0"/>
    <x v="4"/>
    <n v="0"/>
  </r>
  <r>
    <x v="17"/>
    <x v="17"/>
    <x v="0"/>
    <x v="5"/>
    <n v="9580"/>
  </r>
  <r>
    <x v="17"/>
    <x v="17"/>
    <x v="0"/>
    <x v="6"/>
    <n v="0"/>
  </r>
  <r>
    <x v="17"/>
    <x v="17"/>
    <x v="0"/>
    <x v="8"/>
    <n v="0"/>
  </r>
  <r>
    <x v="17"/>
    <x v="17"/>
    <x v="0"/>
    <x v="9"/>
    <n v="4269"/>
  </r>
  <r>
    <x v="17"/>
    <x v="17"/>
    <x v="0"/>
    <x v="10"/>
    <n v="42658"/>
  </r>
  <r>
    <x v="17"/>
    <x v="17"/>
    <x v="0"/>
    <x v="11"/>
    <n v="16746"/>
  </r>
  <r>
    <x v="17"/>
    <x v="17"/>
    <x v="0"/>
    <x v="12"/>
    <n v="0"/>
  </r>
  <r>
    <x v="17"/>
    <x v="17"/>
    <x v="0"/>
    <x v="13"/>
    <n v="5564"/>
  </r>
  <r>
    <x v="17"/>
    <x v="17"/>
    <x v="1"/>
    <x v="0"/>
    <n v="0"/>
  </r>
  <r>
    <x v="17"/>
    <x v="17"/>
    <x v="1"/>
    <x v="1"/>
    <n v="35126"/>
  </r>
  <r>
    <x v="17"/>
    <x v="17"/>
    <x v="1"/>
    <x v="2"/>
    <n v="76306"/>
  </r>
  <r>
    <x v="17"/>
    <x v="17"/>
    <x v="1"/>
    <x v="3"/>
    <n v="23041"/>
  </r>
  <r>
    <x v="17"/>
    <x v="17"/>
    <x v="1"/>
    <x v="4"/>
    <n v="0"/>
  </r>
  <r>
    <x v="17"/>
    <x v="17"/>
    <x v="1"/>
    <x v="5"/>
    <n v="0"/>
  </r>
  <r>
    <x v="17"/>
    <x v="17"/>
    <x v="1"/>
    <x v="6"/>
    <n v="0"/>
  </r>
  <r>
    <x v="17"/>
    <x v="17"/>
    <x v="1"/>
    <x v="8"/>
    <n v="0"/>
  </r>
  <r>
    <x v="17"/>
    <x v="17"/>
    <x v="1"/>
    <x v="9"/>
    <n v="4269"/>
  </r>
  <r>
    <x v="17"/>
    <x v="17"/>
    <x v="1"/>
    <x v="10"/>
    <n v="0"/>
  </r>
  <r>
    <x v="17"/>
    <x v="17"/>
    <x v="1"/>
    <x v="11"/>
    <n v="18390"/>
  </r>
  <r>
    <x v="17"/>
    <x v="17"/>
    <x v="1"/>
    <x v="12"/>
    <n v="0"/>
  </r>
  <r>
    <x v="17"/>
    <x v="17"/>
    <x v="1"/>
    <x v="13"/>
    <n v="32260"/>
  </r>
  <r>
    <x v="17"/>
    <x v="18"/>
    <x v="0"/>
    <x v="0"/>
    <n v="0"/>
  </r>
  <r>
    <x v="17"/>
    <x v="18"/>
    <x v="0"/>
    <x v="1"/>
    <n v="68897"/>
  </r>
  <r>
    <x v="17"/>
    <x v="18"/>
    <x v="0"/>
    <x v="2"/>
    <n v="1051474"/>
  </r>
  <r>
    <x v="17"/>
    <x v="18"/>
    <x v="0"/>
    <x v="3"/>
    <n v="172697"/>
  </r>
  <r>
    <x v="17"/>
    <x v="18"/>
    <x v="0"/>
    <x v="4"/>
    <n v="121478"/>
  </r>
  <r>
    <x v="17"/>
    <x v="18"/>
    <x v="0"/>
    <x v="5"/>
    <n v="33098"/>
  </r>
  <r>
    <x v="17"/>
    <x v="18"/>
    <x v="0"/>
    <x v="6"/>
    <n v="1294716"/>
  </r>
  <r>
    <x v="17"/>
    <x v="18"/>
    <x v="0"/>
    <x v="8"/>
    <n v="244645"/>
  </r>
  <r>
    <x v="17"/>
    <x v="18"/>
    <x v="0"/>
    <x v="9"/>
    <n v="112864"/>
  </r>
  <r>
    <x v="17"/>
    <x v="18"/>
    <x v="0"/>
    <x v="10"/>
    <n v="57668"/>
  </r>
  <r>
    <x v="17"/>
    <x v="18"/>
    <x v="0"/>
    <x v="11"/>
    <n v="350174"/>
  </r>
  <r>
    <x v="17"/>
    <x v="18"/>
    <x v="0"/>
    <x v="12"/>
    <n v="96980"/>
  </r>
  <r>
    <x v="17"/>
    <x v="18"/>
    <x v="0"/>
    <x v="13"/>
    <n v="2471287"/>
  </r>
  <r>
    <x v="17"/>
    <x v="18"/>
    <x v="1"/>
    <x v="0"/>
    <n v="69081"/>
  </r>
  <r>
    <x v="17"/>
    <x v="18"/>
    <x v="1"/>
    <x v="1"/>
    <n v="70261"/>
  </r>
  <r>
    <x v="17"/>
    <x v="18"/>
    <x v="1"/>
    <x v="2"/>
    <n v="926823"/>
  </r>
  <r>
    <x v="17"/>
    <x v="18"/>
    <x v="1"/>
    <x v="3"/>
    <n v="179241"/>
  </r>
  <r>
    <x v="17"/>
    <x v="18"/>
    <x v="1"/>
    <x v="4"/>
    <n v="121478"/>
  </r>
  <r>
    <x v="17"/>
    <x v="18"/>
    <x v="1"/>
    <x v="5"/>
    <n v="0"/>
  </r>
  <r>
    <x v="17"/>
    <x v="18"/>
    <x v="1"/>
    <x v="6"/>
    <n v="1623148"/>
  </r>
  <r>
    <x v="17"/>
    <x v="18"/>
    <x v="1"/>
    <x v="8"/>
    <n v="244645"/>
  </r>
  <r>
    <x v="17"/>
    <x v="18"/>
    <x v="1"/>
    <x v="9"/>
    <n v="105245"/>
  </r>
  <r>
    <x v="17"/>
    <x v="18"/>
    <x v="1"/>
    <x v="10"/>
    <n v="0"/>
  </r>
  <r>
    <x v="17"/>
    <x v="18"/>
    <x v="1"/>
    <x v="11"/>
    <n v="374626"/>
  </r>
  <r>
    <x v="17"/>
    <x v="18"/>
    <x v="1"/>
    <x v="12"/>
    <n v="0"/>
  </r>
  <r>
    <x v="17"/>
    <x v="18"/>
    <x v="1"/>
    <x v="13"/>
    <n v="2762098"/>
  </r>
  <r>
    <x v="17"/>
    <x v="19"/>
    <x v="0"/>
    <x v="0"/>
    <n v="0"/>
  </r>
  <r>
    <x v="17"/>
    <x v="19"/>
    <x v="0"/>
    <x v="1"/>
    <n v="74394"/>
  </r>
  <r>
    <x v="17"/>
    <x v="19"/>
    <x v="0"/>
    <x v="2"/>
    <n v="243480"/>
  </r>
  <r>
    <x v="17"/>
    <x v="19"/>
    <x v="0"/>
    <x v="3"/>
    <n v="6211"/>
  </r>
  <r>
    <x v="17"/>
    <x v="19"/>
    <x v="0"/>
    <x v="4"/>
    <n v="23143"/>
  </r>
  <r>
    <x v="17"/>
    <x v="19"/>
    <x v="0"/>
    <x v="5"/>
    <n v="34511"/>
  </r>
  <r>
    <x v="17"/>
    <x v="19"/>
    <x v="0"/>
    <x v="6"/>
    <n v="0"/>
  </r>
  <r>
    <x v="17"/>
    <x v="19"/>
    <x v="0"/>
    <x v="8"/>
    <n v="0"/>
  </r>
  <r>
    <x v="17"/>
    <x v="19"/>
    <x v="0"/>
    <x v="9"/>
    <n v="30825"/>
  </r>
  <r>
    <x v="17"/>
    <x v="19"/>
    <x v="0"/>
    <x v="10"/>
    <n v="8819"/>
  </r>
  <r>
    <x v="17"/>
    <x v="19"/>
    <x v="0"/>
    <x v="11"/>
    <n v="21936"/>
  </r>
  <r>
    <x v="17"/>
    <x v="19"/>
    <x v="0"/>
    <x v="12"/>
    <n v="0"/>
  </r>
  <r>
    <x v="17"/>
    <x v="19"/>
    <x v="0"/>
    <x v="13"/>
    <n v="87513"/>
  </r>
  <r>
    <x v="17"/>
    <x v="19"/>
    <x v="1"/>
    <x v="0"/>
    <n v="0"/>
  </r>
  <r>
    <x v="17"/>
    <x v="19"/>
    <x v="1"/>
    <x v="1"/>
    <n v="74394"/>
  </r>
  <r>
    <x v="17"/>
    <x v="19"/>
    <x v="1"/>
    <x v="2"/>
    <n v="234244"/>
  </r>
  <r>
    <x v="17"/>
    <x v="19"/>
    <x v="1"/>
    <x v="3"/>
    <n v="6211"/>
  </r>
  <r>
    <x v="17"/>
    <x v="19"/>
    <x v="1"/>
    <x v="4"/>
    <n v="23143"/>
  </r>
  <r>
    <x v="17"/>
    <x v="19"/>
    <x v="1"/>
    <x v="5"/>
    <n v="0"/>
  </r>
  <r>
    <x v="17"/>
    <x v="19"/>
    <x v="1"/>
    <x v="6"/>
    <n v="0"/>
  </r>
  <r>
    <x v="17"/>
    <x v="19"/>
    <x v="1"/>
    <x v="8"/>
    <n v="0"/>
  </r>
  <r>
    <x v="17"/>
    <x v="19"/>
    <x v="1"/>
    <x v="9"/>
    <n v="28669"/>
  </r>
  <r>
    <x v="17"/>
    <x v="19"/>
    <x v="1"/>
    <x v="10"/>
    <n v="0"/>
  </r>
  <r>
    <x v="17"/>
    <x v="19"/>
    <x v="1"/>
    <x v="11"/>
    <n v="21937"/>
  </r>
  <r>
    <x v="17"/>
    <x v="19"/>
    <x v="1"/>
    <x v="12"/>
    <n v="0"/>
  </r>
  <r>
    <x v="17"/>
    <x v="19"/>
    <x v="1"/>
    <x v="13"/>
    <n v="123764"/>
  </r>
  <r>
    <x v="17"/>
    <x v="20"/>
    <x v="0"/>
    <x v="0"/>
    <n v="0"/>
  </r>
  <r>
    <x v="17"/>
    <x v="20"/>
    <x v="0"/>
    <x v="1"/>
    <n v="112223"/>
  </r>
  <r>
    <x v="17"/>
    <x v="20"/>
    <x v="0"/>
    <x v="2"/>
    <n v="2959207"/>
  </r>
  <r>
    <x v="17"/>
    <x v="20"/>
    <x v="0"/>
    <x v="3"/>
    <n v="307215"/>
  </r>
  <r>
    <x v="17"/>
    <x v="20"/>
    <x v="0"/>
    <x v="4"/>
    <n v="0"/>
  </r>
  <r>
    <x v="17"/>
    <x v="20"/>
    <x v="0"/>
    <x v="5"/>
    <n v="657738"/>
  </r>
  <r>
    <x v="17"/>
    <x v="20"/>
    <x v="0"/>
    <x v="6"/>
    <n v="676948"/>
  </r>
  <r>
    <x v="17"/>
    <x v="20"/>
    <x v="0"/>
    <x v="8"/>
    <n v="441150"/>
  </r>
  <r>
    <x v="17"/>
    <x v="20"/>
    <x v="0"/>
    <x v="9"/>
    <n v="156687"/>
  </r>
  <r>
    <x v="17"/>
    <x v="20"/>
    <x v="0"/>
    <x v="10"/>
    <n v="0"/>
  </r>
  <r>
    <x v="17"/>
    <x v="20"/>
    <x v="0"/>
    <x v="11"/>
    <n v="271669"/>
  </r>
  <r>
    <x v="17"/>
    <x v="20"/>
    <x v="0"/>
    <x v="12"/>
    <n v="83395"/>
  </r>
  <r>
    <x v="17"/>
    <x v="20"/>
    <x v="0"/>
    <x v="13"/>
    <n v="3198506"/>
  </r>
  <r>
    <x v="17"/>
    <x v="20"/>
    <x v="1"/>
    <x v="0"/>
    <n v="0"/>
  </r>
  <r>
    <x v="17"/>
    <x v="20"/>
    <x v="1"/>
    <x v="1"/>
    <n v="243228"/>
  </r>
  <r>
    <x v="17"/>
    <x v="20"/>
    <x v="1"/>
    <x v="2"/>
    <n v="3900917"/>
  </r>
  <r>
    <x v="17"/>
    <x v="20"/>
    <x v="1"/>
    <x v="3"/>
    <n v="307260"/>
  </r>
  <r>
    <x v="17"/>
    <x v="20"/>
    <x v="1"/>
    <x v="4"/>
    <n v="0"/>
  </r>
  <r>
    <x v="17"/>
    <x v="20"/>
    <x v="1"/>
    <x v="5"/>
    <n v="41"/>
  </r>
  <r>
    <x v="17"/>
    <x v="20"/>
    <x v="1"/>
    <x v="6"/>
    <n v="1040669"/>
  </r>
  <r>
    <x v="17"/>
    <x v="20"/>
    <x v="1"/>
    <x v="8"/>
    <n v="452076"/>
  </r>
  <r>
    <x v="17"/>
    <x v="20"/>
    <x v="1"/>
    <x v="9"/>
    <n v="164768"/>
  </r>
  <r>
    <x v="17"/>
    <x v="20"/>
    <x v="1"/>
    <x v="10"/>
    <n v="0"/>
  </r>
  <r>
    <x v="17"/>
    <x v="20"/>
    <x v="1"/>
    <x v="11"/>
    <n v="303505"/>
  </r>
  <r>
    <x v="17"/>
    <x v="20"/>
    <x v="1"/>
    <x v="12"/>
    <n v="0"/>
  </r>
  <r>
    <x v="17"/>
    <x v="20"/>
    <x v="1"/>
    <x v="13"/>
    <n v="4981870"/>
  </r>
  <r>
    <x v="17"/>
    <x v="21"/>
    <x v="0"/>
    <x v="0"/>
    <n v="0"/>
  </r>
  <r>
    <x v="17"/>
    <x v="21"/>
    <x v="0"/>
    <x v="1"/>
    <n v="128257"/>
  </r>
  <r>
    <x v="17"/>
    <x v="21"/>
    <x v="0"/>
    <x v="2"/>
    <n v="690288"/>
  </r>
  <r>
    <x v="17"/>
    <x v="21"/>
    <x v="0"/>
    <x v="3"/>
    <n v="161211"/>
  </r>
  <r>
    <x v="17"/>
    <x v="21"/>
    <x v="0"/>
    <x v="4"/>
    <n v="78390"/>
  </r>
  <r>
    <x v="17"/>
    <x v="21"/>
    <x v="0"/>
    <x v="5"/>
    <n v="0"/>
  </r>
  <r>
    <x v="17"/>
    <x v="21"/>
    <x v="0"/>
    <x v="6"/>
    <n v="237863"/>
  </r>
  <r>
    <x v="17"/>
    <x v="21"/>
    <x v="0"/>
    <x v="8"/>
    <n v="110215"/>
  </r>
  <r>
    <x v="17"/>
    <x v="21"/>
    <x v="0"/>
    <x v="9"/>
    <n v="92642"/>
  </r>
  <r>
    <x v="17"/>
    <x v="21"/>
    <x v="0"/>
    <x v="10"/>
    <n v="216440"/>
  </r>
  <r>
    <x v="17"/>
    <x v="21"/>
    <x v="0"/>
    <x v="11"/>
    <n v="164976"/>
  </r>
  <r>
    <x v="17"/>
    <x v="21"/>
    <x v="0"/>
    <x v="12"/>
    <n v="147597"/>
  </r>
  <r>
    <x v="17"/>
    <x v="21"/>
    <x v="0"/>
    <x v="13"/>
    <n v="673999"/>
  </r>
  <r>
    <x v="17"/>
    <x v="21"/>
    <x v="1"/>
    <x v="0"/>
    <n v="0"/>
  </r>
  <r>
    <x v="17"/>
    <x v="21"/>
    <x v="1"/>
    <x v="1"/>
    <n v="165697"/>
  </r>
  <r>
    <x v="17"/>
    <x v="21"/>
    <x v="1"/>
    <x v="2"/>
    <n v="844335"/>
  </r>
  <r>
    <x v="17"/>
    <x v="21"/>
    <x v="1"/>
    <x v="3"/>
    <n v="68003"/>
  </r>
  <r>
    <x v="17"/>
    <x v="21"/>
    <x v="1"/>
    <x v="4"/>
    <n v="78390"/>
  </r>
  <r>
    <x v="17"/>
    <x v="21"/>
    <x v="1"/>
    <x v="5"/>
    <n v="1419"/>
  </r>
  <r>
    <x v="17"/>
    <x v="21"/>
    <x v="1"/>
    <x v="6"/>
    <n v="338685"/>
  </r>
  <r>
    <x v="17"/>
    <x v="21"/>
    <x v="1"/>
    <x v="8"/>
    <n v="110215"/>
  </r>
  <r>
    <x v="17"/>
    <x v="21"/>
    <x v="1"/>
    <x v="9"/>
    <n v="139032"/>
  </r>
  <r>
    <x v="17"/>
    <x v="21"/>
    <x v="1"/>
    <x v="10"/>
    <n v="0"/>
  </r>
  <r>
    <x v="17"/>
    <x v="21"/>
    <x v="1"/>
    <x v="11"/>
    <n v="202342"/>
  </r>
  <r>
    <x v="17"/>
    <x v="21"/>
    <x v="1"/>
    <x v="12"/>
    <n v="0"/>
  </r>
  <r>
    <x v="17"/>
    <x v="21"/>
    <x v="1"/>
    <x v="13"/>
    <n v="1043036"/>
  </r>
  <r>
    <x v="17"/>
    <x v="22"/>
    <x v="0"/>
    <x v="0"/>
    <n v="0"/>
  </r>
  <r>
    <x v="17"/>
    <x v="22"/>
    <x v="0"/>
    <x v="1"/>
    <n v="3426"/>
  </r>
  <r>
    <x v="17"/>
    <x v="22"/>
    <x v="0"/>
    <x v="2"/>
    <n v="436061"/>
  </r>
  <r>
    <x v="17"/>
    <x v="22"/>
    <x v="0"/>
    <x v="3"/>
    <n v="92608"/>
  </r>
  <r>
    <x v="17"/>
    <x v="22"/>
    <x v="0"/>
    <x v="4"/>
    <n v="0"/>
  </r>
  <r>
    <x v="17"/>
    <x v="22"/>
    <x v="0"/>
    <x v="5"/>
    <n v="328009"/>
  </r>
  <r>
    <x v="17"/>
    <x v="22"/>
    <x v="0"/>
    <x v="6"/>
    <n v="866196"/>
  </r>
  <r>
    <x v="17"/>
    <x v="22"/>
    <x v="0"/>
    <x v="8"/>
    <n v="123291"/>
  </r>
  <r>
    <x v="17"/>
    <x v="22"/>
    <x v="0"/>
    <x v="9"/>
    <n v="186380"/>
  </r>
  <r>
    <x v="17"/>
    <x v="22"/>
    <x v="0"/>
    <x v="10"/>
    <n v="93934"/>
  </r>
  <r>
    <x v="17"/>
    <x v="22"/>
    <x v="0"/>
    <x v="11"/>
    <n v="320213"/>
  </r>
  <r>
    <x v="17"/>
    <x v="22"/>
    <x v="0"/>
    <x v="12"/>
    <n v="46968"/>
  </r>
  <r>
    <x v="17"/>
    <x v="22"/>
    <x v="0"/>
    <x v="13"/>
    <n v="1088372"/>
  </r>
  <r>
    <x v="17"/>
    <x v="22"/>
    <x v="1"/>
    <x v="0"/>
    <n v="0"/>
  </r>
  <r>
    <x v="17"/>
    <x v="22"/>
    <x v="1"/>
    <x v="1"/>
    <n v="3430"/>
  </r>
  <r>
    <x v="17"/>
    <x v="22"/>
    <x v="1"/>
    <x v="2"/>
    <n v="463465"/>
  </r>
  <r>
    <x v="17"/>
    <x v="22"/>
    <x v="1"/>
    <x v="3"/>
    <n v="92608"/>
  </r>
  <r>
    <x v="17"/>
    <x v="22"/>
    <x v="1"/>
    <x v="4"/>
    <n v="325679"/>
  </r>
  <r>
    <x v="17"/>
    <x v="22"/>
    <x v="1"/>
    <x v="5"/>
    <n v="0"/>
  </r>
  <r>
    <x v="17"/>
    <x v="22"/>
    <x v="1"/>
    <x v="6"/>
    <n v="1516059"/>
  </r>
  <r>
    <x v="17"/>
    <x v="22"/>
    <x v="1"/>
    <x v="8"/>
    <n v="123291"/>
  </r>
  <r>
    <x v="17"/>
    <x v="22"/>
    <x v="1"/>
    <x v="9"/>
    <n v="206428"/>
  </r>
  <r>
    <x v="17"/>
    <x v="22"/>
    <x v="1"/>
    <x v="10"/>
    <n v="0"/>
  </r>
  <r>
    <x v="17"/>
    <x v="22"/>
    <x v="1"/>
    <x v="11"/>
    <n v="357320"/>
  </r>
  <r>
    <x v="17"/>
    <x v="22"/>
    <x v="1"/>
    <x v="12"/>
    <n v="0"/>
  </r>
  <r>
    <x v="17"/>
    <x v="22"/>
    <x v="1"/>
    <x v="13"/>
    <n v="1831990"/>
  </r>
  <r>
    <x v="17"/>
    <x v="23"/>
    <x v="0"/>
    <x v="0"/>
    <n v="0"/>
  </r>
  <r>
    <x v="17"/>
    <x v="23"/>
    <x v="0"/>
    <x v="1"/>
    <n v="459634.3"/>
  </r>
  <r>
    <x v="17"/>
    <x v="23"/>
    <x v="0"/>
    <x v="2"/>
    <n v="1127246.1000000001"/>
  </r>
  <r>
    <x v="17"/>
    <x v="23"/>
    <x v="0"/>
    <x v="3"/>
    <n v="599785.69999999995"/>
  </r>
  <r>
    <x v="17"/>
    <x v="23"/>
    <x v="0"/>
    <x v="4"/>
    <n v="4849.3"/>
  </r>
  <r>
    <x v="17"/>
    <x v="23"/>
    <x v="0"/>
    <x v="5"/>
    <n v="361677.8"/>
  </r>
  <r>
    <x v="17"/>
    <x v="23"/>
    <x v="0"/>
    <x v="6"/>
    <n v="2740032.6"/>
  </r>
  <r>
    <x v="17"/>
    <x v="23"/>
    <x v="0"/>
    <x v="8"/>
    <n v="1662131.5"/>
  </r>
  <r>
    <x v="17"/>
    <x v="23"/>
    <x v="0"/>
    <x v="9"/>
    <n v="865863.7"/>
  </r>
  <r>
    <x v="17"/>
    <x v="23"/>
    <x v="0"/>
    <x v="10"/>
    <n v="186467.7"/>
  </r>
  <r>
    <x v="17"/>
    <x v="23"/>
    <x v="0"/>
    <x v="11"/>
    <n v="783569.2"/>
  </r>
  <r>
    <x v="17"/>
    <x v="23"/>
    <x v="0"/>
    <x v="12"/>
    <n v="672917.7"/>
  </r>
  <r>
    <x v="17"/>
    <x v="23"/>
    <x v="0"/>
    <x v="13"/>
    <n v="4507618.8"/>
  </r>
  <r>
    <x v="17"/>
    <x v="23"/>
    <x v="1"/>
    <x v="0"/>
    <n v="0"/>
  </r>
  <r>
    <x v="17"/>
    <x v="23"/>
    <x v="1"/>
    <x v="1"/>
    <n v="463258.4"/>
  </r>
  <r>
    <x v="17"/>
    <x v="23"/>
    <x v="1"/>
    <x v="2"/>
    <n v="1869688"/>
  </r>
  <r>
    <x v="17"/>
    <x v="23"/>
    <x v="1"/>
    <x v="3"/>
    <n v="472214.5"/>
  </r>
  <r>
    <x v="17"/>
    <x v="23"/>
    <x v="1"/>
    <x v="4"/>
    <n v="795997.6"/>
  </r>
  <r>
    <x v="17"/>
    <x v="23"/>
    <x v="1"/>
    <x v="5"/>
    <n v="360310"/>
  </r>
  <r>
    <x v="17"/>
    <x v="23"/>
    <x v="1"/>
    <x v="6"/>
    <n v="5254654.6000000006"/>
  </r>
  <r>
    <x v="17"/>
    <x v="23"/>
    <x v="1"/>
    <x v="8"/>
    <n v="1662131.5"/>
  </r>
  <r>
    <x v="17"/>
    <x v="23"/>
    <x v="1"/>
    <x v="9"/>
    <n v="918998.4"/>
  </r>
  <r>
    <x v="17"/>
    <x v="23"/>
    <x v="1"/>
    <x v="10"/>
    <n v="0"/>
  </r>
  <r>
    <x v="17"/>
    <x v="23"/>
    <x v="1"/>
    <x v="11"/>
    <n v="910404.39999999991"/>
  </r>
  <r>
    <x v="17"/>
    <x v="23"/>
    <x v="1"/>
    <x v="12"/>
    <n v="0"/>
  </r>
  <r>
    <x v="17"/>
    <x v="23"/>
    <x v="1"/>
    <x v="13"/>
    <n v="6686099.6000000006"/>
  </r>
  <r>
    <x v="17"/>
    <x v="24"/>
    <x v="0"/>
    <x v="0"/>
    <n v="0"/>
  </r>
  <r>
    <x v="17"/>
    <x v="24"/>
    <x v="0"/>
    <x v="1"/>
    <n v="7824"/>
  </r>
  <r>
    <x v="17"/>
    <x v="24"/>
    <x v="0"/>
    <x v="2"/>
    <n v="375143"/>
  </r>
  <r>
    <x v="17"/>
    <x v="24"/>
    <x v="0"/>
    <x v="3"/>
    <n v="38421"/>
  </r>
  <r>
    <x v="17"/>
    <x v="24"/>
    <x v="0"/>
    <x v="4"/>
    <n v="0"/>
  </r>
  <r>
    <x v="17"/>
    <x v="24"/>
    <x v="0"/>
    <x v="5"/>
    <n v="119944"/>
  </r>
  <r>
    <x v="17"/>
    <x v="24"/>
    <x v="0"/>
    <x v="6"/>
    <n v="88275"/>
  </r>
  <r>
    <x v="17"/>
    <x v="24"/>
    <x v="0"/>
    <x v="8"/>
    <n v="0"/>
  </r>
  <r>
    <x v="17"/>
    <x v="24"/>
    <x v="0"/>
    <x v="9"/>
    <n v="28699"/>
  </r>
  <r>
    <x v="17"/>
    <x v="24"/>
    <x v="0"/>
    <x v="10"/>
    <n v="98834"/>
  </r>
  <r>
    <x v="17"/>
    <x v="24"/>
    <x v="0"/>
    <x v="11"/>
    <n v="119554"/>
  </r>
  <r>
    <x v="17"/>
    <x v="24"/>
    <x v="0"/>
    <x v="12"/>
    <n v="0"/>
  </r>
  <r>
    <x v="17"/>
    <x v="24"/>
    <x v="0"/>
    <x v="13"/>
    <n v="289250"/>
  </r>
  <r>
    <x v="17"/>
    <x v="24"/>
    <x v="1"/>
    <x v="0"/>
    <n v="0"/>
  </r>
  <r>
    <x v="17"/>
    <x v="24"/>
    <x v="1"/>
    <x v="1"/>
    <n v="19632"/>
  </r>
  <r>
    <x v="17"/>
    <x v="24"/>
    <x v="1"/>
    <x v="2"/>
    <n v="449502"/>
  </r>
  <r>
    <x v="17"/>
    <x v="24"/>
    <x v="1"/>
    <x v="3"/>
    <n v="38421"/>
  </r>
  <r>
    <x v="17"/>
    <x v="24"/>
    <x v="1"/>
    <x v="4"/>
    <n v="0"/>
  </r>
  <r>
    <x v="17"/>
    <x v="24"/>
    <x v="1"/>
    <x v="5"/>
    <n v="0"/>
  </r>
  <r>
    <x v="17"/>
    <x v="24"/>
    <x v="1"/>
    <x v="6"/>
    <n v="108711"/>
  </r>
  <r>
    <x v="17"/>
    <x v="24"/>
    <x v="1"/>
    <x v="8"/>
    <n v="0"/>
  </r>
  <r>
    <x v="17"/>
    <x v="24"/>
    <x v="1"/>
    <x v="9"/>
    <n v="36154"/>
  </r>
  <r>
    <x v="17"/>
    <x v="24"/>
    <x v="1"/>
    <x v="10"/>
    <n v="98834"/>
  </r>
  <r>
    <x v="17"/>
    <x v="24"/>
    <x v="1"/>
    <x v="11"/>
    <n v="147826"/>
  </r>
  <r>
    <x v="17"/>
    <x v="24"/>
    <x v="1"/>
    <x v="12"/>
    <n v="0"/>
  </r>
  <r>
    <x v="17"/>
    <x v="24"/>
    <x v="1"/>
    <x v="13"/>
    <n v="512998"/>
  </r>
  <r>
    <x v="17"/>
    <x v="25"/>
    <x v="0"/>
    <x v="0"/>
    <n v="0"/>
  </r>
  <r>
    <x v="17"/>
    <x v="25"/>
    <x v="0"/>
    <x v="1"/>
    <n v="11285"/>
  </r>
  <r>
    <x v="17"/>
    <x v="25"/>
    <x v="0"/>
    <x v="2"/>
    <n v="214224"/>
  </r>
  <r>
    <x v="17"/>
    <x v="25"/>
    <x v="0"/>
    <x v="3"/>
    <n v="49422"/>
  </r>
  <r>
    <x v="17"/>
    <x v="25"/>
    <x v="0"/>
    <x v="4"/>
    <n v="1781"/>
  </r>
  <r>
    <x v="17"/>
    <x v="25"/>
    <x v="0"/>
    <x v="5"/>
    <n v="100266"/>
  </r>
  <r>
    <x v="17"/>
    <x v="25"/>
    <x v="0"/>
    <x v="6"/>
    <n v="223783"/>
  </r>
  <r>
    <x v="17"/>
    <x v="25"/>
    <x v="0"/>
    <x v="8"/>
    <n v="0"/>
  </r>
  <r>
    <x v="17"/>
    <x v="25"/>
    <x v="0"/>
    <x v="9"/>
    <n v="31866"/>
  </r>
  <r>
    <x v="17"/>
    <x v="25"/>
    <x v="0"/>
    <x v="10"/>
    <n v="82873"/>
  </r>
  <r>
    <x v="17"/>
    <x v="25"/>
    <x v="0"/>
    <x v="11"/>
    <n v="52235"/>
  </r>
  <r>
    <x v="17"/>
    <x v="25"/>
    <x v="0"/>
    <x v="12"/>
    <n v="40928"/>
  </r>
  <r>
    <x v="17"/>
    <x v="25"/>
    <x v="0"/>
    <x v="13"/>
    <n v="253677"/>
  </r>
  <r>
    <x v="17"/>
    <x v="25"/>
    <x v="1"/>
    <x v="0"/>
    <n v="0"/>
  </r>
  <r>
    <x v="17"/>
    <x v="25"/>
    <x v="1"/>
    <x v="1"/>
    <n v="11288"/>
  </r>
  <r>
    <x v="17"/>
    <x v="25"/>
    <x v="1"/>
    <x v="2"/>
    <n v="277338"/>
  </r>
  <r>
    <x v="17"/>
    <x v="25"/>
    <x v="1"/>
    <x v="3"/>
    <n v="24413"/>
  </r>
  <r>
    <x v="17"/>
    <x v="25"/>
    <x v="1"/>
    <x v="4"/>
    <n v="3318"/>
  </r>
  <r>
    <x v="17"/>
    <x v="25"/>
    <x v="1"/>
    <x v="5"/>
    <n v="10744"/>
  </r>
  <r>
    <x v="17"/>
    <x v="25"/>
    <x v="1"/>
    <x v="6"/>
    <n v="256775"/>
  </r>
  <r>
    <x v="17"/>
    <x v="25"/>
    <x v="1"/>
    <x v="8"/>
    <n v="0"/>
  </r>
  <r>
    <x v="17"/>
    <x v="25"/>
    <x v="1"/>
    <x v="9"/>
    <n v="37175"/>
  </r>
  <r>
    <x v="17"/>
    <x v="25"/>
    <x v="1"/>
    <x v="10"/>
    <n v="0"/>
  </r>
  <r>
    <x v="17"/>
    <x v="25"/>
    <x v="1"/>
    <x v="11"/>
    <n v="56429"/>
  </r>
  <r>
    <x v="17"/>
    <x v="25"/>
    <x v="1"/>
    <x v="12"/>
    <n v="0"/>
  </r>
  <r>
    <x v="17"/>
    <x v="25"/>
    <x v="1"/>
    <x v="13"/>
    <n v="503604"/>
  </r>
  <r>
    <x v="17"/>
    <x v="26"/>
    <x v="0"/>
    <x v="0"/>
    <n v="0"/>
  </r>
  <r>
    <x v="17"/>
    <x v="26"/>
    <x v="0"/>
    <x v="1"/>
    <n v="1277"/>
  </r>
  <r>
    <x v="17"/>
    <x v="26"/>
    <x v="0"/>
    <x v="2"/>
    <n v="380219"/>
  </r>
  <r>
    <x v="17"/>
    <x v="26"/>
    <x v="0"/>
    <x v="3"/>
    <n v="117896"/>
  </r>
  <r>
    <x v="17"/>
    <x v="26"/>
    <x v="0"/>
    <x v="4"/>
    <n v="0"/>
  </r>
  <r>
    <x v="17"/>
    <x v="26"/>
    <x v="0"/>
    <x v="5"/>
    <n v="114561"/>
  </r>
  <r>
    <x v="17"/>
    <x v="26"/>
    <x v="0"/>
    <x v="6"/>
    <n v="971660"/>
  </r>
  <r>
    <x v="17"/>
    <x v="26"/>
    <x v="0"/>
    <x v="8"/>
    <n v="177820"/>
  </r>
  <r>
    <x v="17"/>
    <x v="26"/>
    <x v="0"/>
    <x v="9"/>
    <n v="143177"/>
  </r>
  <r>
    <x v="17"/>
    <x v="26"/>
    <x v="0"/>
    <x v="10"/>
    <n v="37086"/>
  </r>
  <r>
    <x v="17"/>
    <x v="26"/>
    <x v="0"/>
    <x v="11"/>
    <n v="301345"/>
  </r>
  <r>
    <x v="17"/>
    <x v="26"/>
    <x v="0"/>
    <x v="12"/>
    <n v="63414"/>
  </r>
  <r>
    <x v="17"/>
    <x v="26"/>
    <x v="0"/>
    <x v="13"/>
    <n v="1480461"/>
  </r>
  <r>
    <x v="17"/>
    <x v="26"/>
    <x v="1"/>
    <x v="0"/>
    <n v="0"/>
  </r>
  <r>
    <x v="17"/>
    <x v="26"/>
    <x v="1"/>
    <x v="1"/>
    <n v="5725"/>
  </r>
  <r>
    <x v="17"/>
    <x v="26"/>
    <x v="1"/>
    <x v="2"/>
    <n v="532538"/>
  </r>
  <r>
    <x v="17"/>
    <x v="26"/>
    <x v="1"/>
    <x v="3"/>
    <n v="117896"/>
  </r>
  <r>
    <x v="17"/>
    <x v="26"/>
    <x v="1"/>
    <x v="4"/>
    <n v="0"/>
  </r>
  <r>
    <x v="17"/>
    <x v="26"/>
    <x v="1"/>
    <x v="5"/>
    <n v="114561"/>
  </r>
  <r>
    <x v="17"/>
    <x v="26"/>
    <x v="1"/>
    <x v="6"/>
    <n v="1456507"/>
  </r>
  <r>
    <x v="17"/>
    <x v="26"/>
    <x v="1"/>
    <x v="8"/>
    <n v="177820"/>
  </r>
  <r>
    <x v="17"/>
    <x v="26"/>
    <x v="1"/>
    <x v="9"/>
    <n v="207192"/>
  </r>
  <r>
    <x v="17"/>
    <x v="26"/>
    <x v="1"/>
    <x v="10"/>
    <n v="0"/>
  </r>
  <r>
    <x v="17"/>
    <x v="26"/>
    <x v="1"/>
    <x v="11"/>
    <n v="384052"/>
  </r>
  <r>
    <x v="17"/>
    <x v="26"/>
    <x v="1"/>
    <x v="12"/>
    <n v="0"/>
  </r>
  <r>
    <x v="17"/>
    <x v="26"/>
    <x v="1"/>
    <x v="13"/>
    <n v="2105543"/>
  </r>
  <r>
    <x v="17"/>
    <x v="27"/>
    <x v="0"/>
    <x v="0"/>
    <n v="0"/>
  </r>
  <r>
    <x v="17"/>
    <x v="27"/>
    <x v="0"/>
    <x v="1"/>
    <n v="86149"/>
  </r>
  <r>
    <x v="17"/>
    <x v="27"/>
    <x v="0"/>
    <x v="2"/>
    <n v="559450"/>
  </r>
  <r>
    <x v="17"/>
    <x v="27"/>
    <x v="0"/>
    <x v="3"/>
    <n v="82319"/>
  </r>
  <r>
    <x v="17"/>
    <x v="27"/>
    <x v="0"/>
    <x v="4"/>
    <n v="29528"/>
  </r>
  <r>
    <x v="17"/>
    <x v="27"/>
    <x v="0"/>
    <x v="5"/>
    <n v="20000"/>
  </r>
  <r>
    <x v="17"/>
    <x v="27"/>
    <x v="0"/>
    <x v="6"/>
    <n v="14087"/>
  </r>
  <r>
    <x v="17"/>
    <x v="27"/>
    <x v="0"/>
    <x v="8"/>
    <n v="0"/>
  </r>
  <r>
    <x v="17"/>
    <x v="27"/>
    <x v="0"/>
    <x v="9"/>
    <n v="46718"/>
  </r>
  <r>
    <x v="17"/>
    <x v="27"/>
    <x v="0"/>
    <x v="10"/>
    <n v="145558"/>
  </r>
  <r>
    <x v="17"/>
    <x v="27"/>
    <x v="0"/>
    <x v="11"/>
    <n v="30610"/>
  </r>
  <r>
    <x v="17"/>
    <x v="27"/>
    <x v="0"/>
    <x v="12"/>
    <n v="23027"/>
  </r>
  <r>
    <x v="17"/>
    <x v="27"/>
    <x v="0"/>
    <x v="13"/>
    <n v="216902"/>
  </r>
  <r>
    <x v="17"/>
    <x v="27"/>
    <x v="1"/>
    <x v="0"/>
    <n v="0"/>
  </r>
  <r>
    <x v="17"/>
    <x v="27"/>
    <x v="1"/>
    <x v="1"/>
    <n v="115147"/>
  </r>
  <r>
    <x v="17"/>
    <x v="27"/>
    <x v="1"/>
    <x v="2"/>
    <n v="545927"/>
  </r>
  <r>
    <x v="17"/>
    <x v="27"/>
    <x v="1"/>
    <x v="3"/>
    <n v="82319"/>
  </r>
  <r>
    <x v="17"/>
    <x v="27"/>
    <x v="1"/>
    <x v="4"/>
    <n v="29528"/>
  </r>
  <r>
    <x v="17"/>
    <x v="27"/>
    <x v="1"/>
    <x v="5"/>
    <n v="20000"/>
  </r>
  <r>
    <x v="17"/>
    <x v="27"/>
    <x v="1"/>
    <x v="6"/>
    <n v="37343"/>
  </r>
  <r>
    <x v="17"/>
    <x v="27"/>
    <x v="1"/>
    <x v="8"/>
    <n v="0"/>
  </r>
  <r>
    <x v="17"/>
    <x v="27"/>
    <x v="1"/>
    <x v="9"/>
    <n v="50545"/>
  </r>
  <r>
    <x v="17"/>
    <x v="27"/>
    <x v="1"/>
    <x v="10"/>
    <n v="0"/>
  </r>
  <r>
    <x v="17"/>
    <x v="27"/>
    <x v="1"/>
    <x v="11"/>
    <n v="32401"/>
  </r>
  <r>
    <x v="17"/>
    <x v="27"/>
    <x v="1"/>
    <x v="12"/>
    <n v="0"/>
  </r>
  <r>
    <x v="17"/>
    <x v="27"/>
    <x v="1"/>
    <x v="13"/>
    <n v="318132"/>
  </r>
  <r>
    <x v="17"/>
    <x v="28"/>
    <x v="0"/>
    <x v="0"/>
    <n v="0"/>
  </r>
  <r>
    <x v="17"/>
    <x v="28"/>
    <x v="0"/>
    <x v="1"/>
    <n v="32112"/>
  </r>
  <r>
    <x v="17"/>
    <x v="28"/>
    <x v="0"/>
    <x v="2"/>
    <n v="90926"/>
  </r>
  <r>
    <x v="17"/>
    <x v="28"/>
    <x v="0"/>
    <x v="3"/>
    <n v="4702"/>
  </r>
  <r>
    <x v="17"/>
    <x v="28"/>
    <x v="0"/>
    <x v="4"/>
    <n v="0"/>
  </r>
  <r>
    <x v="17"/>
    <x v="28"/>
    <x v="0"/>
    <x v="5"/>
    <n v="7545"/>
  </r>
  <r>
    <x v="17"/>
    <x v="28"/>
    <x v="0"/>
    <x v="6"/>
    <n v="2356"/>
  </r>
  <r>
    <x v="17"/>
    <x v="28"/>
    <x v="0"/>
    <x v="8"/>
    <n v="0"/>
  </r>
  <r>
    <x v="17"/>
    <x v="28"/>
    <x v="0"/>
    <x v="9"/>
    <n v="11448"/>
  </r>
  <r>
    <x v="17"/>
    <x v="28"/>
    <x v="0"/>
    <x v="10"/>
    <n v="11349"/>
  </r>
  <r>
    <x v="17"/>
    <x v="28"/>
    <x v="0"/>
    <x v="11"/>
    <n v="7818"/>
  </r>
  <r>
    <x v="17"/>
    <x v="28"/>
    <x v="0"/>
    <x v="12"/>
    <n v="0"/>
  </r>
  <r>
    <x v="17"/>
    <x v="28"/>
    <x v="0"/>
    <x v="13"/>
    <n v="33944"/>
  </r>
  <r>
    <x v="17"/>
    <x v="28"/>
    <x v="1"/>
    <x v="0"/>
    <n v="0"/>
  </r>
  <r>
    <x v="17"/>
    <x v="28"/>
    <x v="1"/>
    <x v="1"/>
    <n v="35976"/>
  </r>
  <r>
    <x v="17"/>
    <x v="28"/>
    <x v="1"/>
    <x v="2"/>
    <n v="90060"/>
  </r>
  <r>
    <x v="17"/>
    <x v="28"/>
    <x v="1"/>
    <x v="3"/>
    <n v="4702"/>
  </r>
  <r>
    <x v="17"/>
    <x v="28"/>
    <x v="1"/>
    <x v="4"/>
    <n v="0"/>
  </r>
  <r>
    <x v="17"/>
    <x v="28"/>
    <x v="1"/>
    <x v="5"/>
    <n v="0"/>
  </r>
  <r>
    <x v="17"/>
    <x v="28"/>
    <x v="1"/>
    <x v="6"/>
    <n v="2356"/>
  </r>
  <r>
    <x v="17"/>
    <x v="28"/>
    <x v="1"/>
    <x v="8"/>
    <n v="0"/>
  </r>
  <r>
    <x v="17"/>
    <x v="28"/>
    <x v="1"/>
    <x v="9"/>
    <n v="8577"/>
  </r>
  <r>
    <x v="17"/>
    <x v="28"/>
    <x v="1"/>
    <x v="10"/>
    <n v="0"/>
  </r>
  <r>
    <x v="17"/>
    <x v="28"/>
    <x v="1"/>
    <x v="11"/>
    <n v="7818"/>
  </r>
  <r>
    <x v="17"/>
    <x v="28"/>
    <x v="1"/>
    <x v="12"/>
    <n v="0"/>
  </r>
  <r>
    <x v="17"/>
    <x v="28"/>
    <x v="1"/>
    <x v="13"/>
    <n v="50979"/>
  </r>
  <r>
    <x v="17"/>
    <x v="29"/>
    <x v="0"/>
    <x v="0"/>
    <n v="0"/>
  </r>
  <r>
    <x v="17"/>
    <x v="29"/>
    <x v="0"/>
    <x v="1"/>
    <n v="17849"/>
  </r>
  <r>
    <x v="17"/>
    <x v="29"/>
    <x v="0"/>
    <x v="2"/>
    <n v="305862"/>
  </r>
  <r>
    <x v="17"/>
    <x v="29"/>
    <x v="0"/>
    <x v="3"/>
    <n v="70148"/>
  </r>
  <r>
    <x v="17"/>
    <x v="29"/>
    <x v="0"/>
    <x v="4"/>
    <n v="4966"/>
  </r>
  <r>
    <x v="17"/>
    <x v="29"/>
    <x v="0"/>
    <x v="5"/>
    <n v="0"/>
  </r>
  <r>
    <x v="17"/>
    <x v="29"/>
    <x v="0"/>
    <x v="6"/>
    <n v="5203"/>
  </r>
  <r>
    <x v="17"/>
    <x v="29"/>
    <x v="0"/>
    <x v="8"/>
    <n v="0"/>
  </r>
  <r>
    <x v="17"/>
    <x v="29"/>
    <x v="0"/>
    <x v="9"/>
    <n v="14965"/>
  </r>
  <r>
    <x v="17"/>
    <x v="29"/>
    <x v="0"/>
    <x v="10"/>
    <n v="67618"/>
  </r>
  <r>
    <x v="17"/>
    <x v="29"/>
    <x v="0"/>
    <x v="11"/>
    <n v="23706"/>
  </r>
  <r>
    <x v="17"/>
    <x v="29"/>
    <x v="0"/>
    <x v="12"/>
    <n v="1350"/>
  </r>
  <r>
    <x v="17"/>
    <x v="29"/>
    <x v="0"/>
    <x v="13"/>
    <n v="160575"/>
  </r>
  <r>
    <x v="17"/>
    <x v="29"/>
    <x v="1"/>
    <x v="0"/>
    <n v="0"/>
  </r>
  <r>
    <x v="17"/>
    <x v="29"/>
    <x v="1"/>
    <x v="1"/>
    <n v="17849"/>
  </r>
  <r>
    <x v="17"/>
    <x v="29"/>
    <x v="1"/>
    <x v="2"/>
    <n v="288673"/>
  </r>
  <r>
    <x v="17"/>
    <x v="29"/>
    <x v="1"/>
    <x v="3"/>
    <n v="70148"/>
  </r>
  <r>
    <x v="17"/>
    <x v="29"/>
    <x v="1"/>
    <x v="4"/>
    <n v="4966"/>
  </r>
  <r>
    <x v="17"/>
    <x v="29"/>
    <x v="1"/>
    <x v="5"/>
    <n v="1225"/>
  </r>
  <r>
    <x v="17"/>
    <x v="29"/>
    <x v="1"/>
    <x v="6"/>
    <n v="5203"/>
  </r>
  <r>
    <x v="17"/>
    <x v="29"/>
    <x v="1"/>
    <x v="8"/>
    <n v="0"/>
  </r>
  <r>
    <x v="17"/>
    <x v="29"/>
    <x v="1"/>
    <x v="9"/>
    <n v="16192"/>
  </r>
  <r>
    <x v="17"/>
    <x v="29"/>
    <x v="1"/>
    <x v="10"/>
    <n v="0"/>
  </r>
  <r>
    <x v="17"/>
    <x v="29"/>
    <x v="1"/>
    <x v="11"/>
    <n v="24601"/>
  </r>
  <r>
    <x v="17"/>
    <x v="29"/>
    <x v="1"/>
    <x v="12"/>
    <n v="0"/>
  </r>
  <r>
    <x v="17"/>
    <x v="29"/>
    <x v="1"/>
    <x v="13"/>
    <n v="208097"/>
  </r>
  <r>
    <x v="17"/>
    <x v="31"/>
    <x v="0"/>
    <x v="0"/>
    <n v="0"/>
  </r>
  <r>
    <x v="17"/>
    <x v="31"/>
    <x v="0"/>
    <x v="1"/>
    <n v="193"/>
  </r>
  <r>
    <x v="17"/>
    <x v="31"/>
    <x v="0"/>
    <x v="2"/>
    <n v="371307"/>
  </r>
  <r>
    <x v="17"/>
    <x v="31"/>
    <x v="0"/>
    <x v="3"/>
    <n v="55693"/>
  </r>
  <r>
    <x v="17"/>
    <x v="31"/>
    <x v="0"/>
    <x v="4"/>
    <n v="22228"/>
  </r>
  <r>
    <x v="17"/>
    <x v="31"/>
    <x v="0"/>
    <x v="5"/>
    <n v="0"/>
  </r>
  <r>
    <x v="17"/>
    <x v="31"/>
    <x v="0"/>
    <x v="6"/>
    <n v="387874"/>
  </r>
  <r>
    <x v="17"/>
    <x v="31"/>
    <x v="0"/>
    <x v="8"/>
    <n v="39970"/>
  </r>
  <r>
    <x v="17"/>
    <x v="31"/>
    <x v="0"/>
    <x v="9"/>
    <n v="48910"/>
  </r>
  <r>
    <x v="17"/>
    <x v="31"/>
    <x v="0"/>
    <x v="10"/>
    <n v="77889"/>
  </r>
  <r>
    <x v="17"/>
    <x v="31"/>
    <x v="0"/>
    <x v="11"/>
    <n v="144474"/>
  </r>
  <r>
    <x v="17"/>
    <x v="31"/>
    <x v="0"/>
    <x v="12"/>
    <n v="13337"/>
  </r>
  <r>
    <x v="17"/>
    <x v="31"/>
    <x v="0"/>
    <x v="13"/>
    <n v="752049"/>
  </r>
  <r>
    <x v="17"/>
    <x v="31"/>
    <x v="1"/>
    <x v="0"/>
    <n v="0"/>
  </r>
  <r>
    <x v="17"/>
    <x v="31"/>
    <x v="1"/>
    <x v="1"/>
    <n v="193"/>
  </r>
  <r>
    <x v="17"/>
    <x v="31"/>
    <x v="1"/>
    <x v="2"/>
    <n v="293214"/>
  </r>
  <r>
    <x v="17"/>
    <x v="31"/>
    <x v="1"/>
    <x v="3"/>
    <n v="40992"/>
  </r>
  <r>
    <x v="17"/>
    <x v="31"/>
    <x v="1"/>
    <x v="4"/>
    <n v="23263"/>
  </r>
  <r>
    <x v="17"/>
    <x v="31"/>
    <x v="1"/>
    <x v="5"/>
    <n v="0"/>
  </r>
  <r>
    <x v="17"/>
    <x v="31"/>
    <x v="1"/>
    <x v="6"/>
    <n v="540011"/>
  </r>
  <r>
    <x v="17"/>
    <x v="31"/>
    <x v="1"/>
    <x v="8"/>
    <n v="39970"/>
  </r>
  <r>
    <x v="17"/>
    <x v="31"/>
    <x v="1"/>
    <x v="9"/>
    <n v="53242"/>
  </r>
  <r>
    <x v="17"/>
    <x v="31"/>
    <x v="1"/>
    <x v="10"/>
    <n v="0"/>
  </r>
  <r>
    <x v="17"/>
    <x v="31"/>
    <x v="1"/>
    <x v="11"/>
    <n v="168952"/>
  </r>
  <r>
    <x v="17"/>
    <x v="31"/>
    <x v="1"/>
    <x v="12"/>
    <n v="0"/>
  </r>
  <r>
    <x v="17"/>
    <x v="31"/>
    <x v="1"/>
    <x v="13"/>
    <n v="924457"/>
  </r>
  <r>
    <x v="17"/>
    <x v="32"/>
    <x v="0"/>
    <x v="0"/>
    <n v="0"/>
  </r>
  <r>
    <x v="17"/>
    <x v="32"/>
    <x v="0"/>
    <x v="1"/>
    <n v="84754"/>
  </r>
  <r>
    <x v="17"/>
    <x v="32"/>
    <x v="0"/>
    <x v="2"/>
    <n v="1835365"/>
  </r>
  <r>
    <x v="17"/>
    <x v="32"/>
    <x v="0"/>
    <x v="3"/>
    <n v="236855"/>
  </r>
  <r>
    <x v="17"/>
    <x v="32"/>
    <x v="0"/>
    <x v="4"/>
    <n v="10516"/>
  </r>
  <r>
    <x v="17"/>
    <x v="32"/>
    <x v="0"/>
    <x v="5"/>
    <n v="370434"/>
  </r>
  <r>
    <x v="17"/>
    <x v="32"/>
    <x v="0"/>
    <x v="6"/>
    <n v="3569862"/>
  </r>
  <r>
    <x v="17"/>
    <x v="32"/>
    <x v="0"/>
    <x v="8"/>
    <n v="1094611"/>
  </r>
  <r>
    <x v="17"/>
    <x v="32"/>
    <x v="0"/>
    <x v="9"/>
    <n v="678206"/>
  </r>
  <r>
    <x v="17"/>
    <x v="32"/>
    <x v="0"/>
    <x v="10"/>
    <n v="0"/>
  </r>
  <r>
    <x v="17"/>
    <x v="32"/>
    <x v="0"/>
    <x v="11"/>
    <n v="1103722"/>
  </r>
  <r>
    <x v="17"/>
    <x v="32"/>
    <x v="0"/>
    <x v="12"/>
    <n v="436332"/>
  </r>
  <r>
    <x v="17"/>
    <x v="32"/>
    <x v="0"/>
    <x v="13"/>
    <n v="6659127"/>
  </r>
  <r>
    <x v="17"/>
    <x v="32"/>
    <x v="1"/>
    <x v="0"/>
    <n v="7228"/>
  </r>
  <r>
    <x v="17"/>
    <x v="32"/>
    <x v="1"/>
    <x v="1"/>
    <n v="120175"/>
  </r>
  <r>
    <x v="17"/>
    <x v="32"/>
    <x v="1"/>
    <x v="2"/>
    <n v="3103197"/>
  </r>
  <r>
    <x v="17"/>
    <x v="32"/>
    <x v="1"/>
    <x v="3"/>
    <n v="233996"/>
  </r>
  <r>
    <x v="17"/>
    <x v="32"/>
    <x v="1"/>
    <x v="4"/>
    <n v="15552"/>
  </r>
  <r>
    <x v="17"/>
    <x v="32"/>
    <x v="1"/>
    <x v="5"/>
    <n v="370434"/>
  </r>
  <r>
    <x v="17"/>
    <x v="32"/>
    <x v="1"/>
    <x v="6"/>
    <n v="4577291"/>
  </r>
  <r>
    <x v="17"/>
    <x v="32"/>
    <x v="1"/>
    <x v="8"/>
    <n v="1196209"/>
  </r>
  <r>
    <x v="17"/>
    <x v="32"/>
    <x v="1"/>
    <x v="9"/>
    <n v="791052"/>
  </r>
  <r>
    <x v="17"/>
    <x v="32"/>
    <x v="1"/>
    <x v="10"/>
    <n v="0"/>
  </r>
  <r>
    <x v="17"/>
    <x v="32"/>
    <x v="1"/>
    <x v="11"/>
    <n v="1218280"/>
  </r>
  <r>
    <x v="17"/>
    <x v="32"/>
    <x v="1"/>
    <x v="12"/>
    <n v="0"/>
  </r>
  <r>
    <x v="17"/>
    <x v="32"/>
    <x v="1"/>
    <x v="13"/>
    <n v="8570996"/>
  </r>
  <r>
    <x v="17"/>
    <x v="33"/>
    <x v="0"/>
    <x v="0"/>
    <n v="0"/>
  </r>
  <r>
    <x v="17"/>
    <x v="33"/>
    <x v="0"/>
    <x v="1"/>
    <n v="306739"/>
  </r>
  <r>
    <x v="17"/>
    <x v="33"/>
    <x v="0"/>
    <x v="2"/>
    <n v="1848106"/>
  </r>
  <r>
    <x v="17"/>
    <x v="33"/>
    <x v="0"/>
    <x v="3"/>
    <n v="131345"/>
  </r>
  <r>
    <x v="17"/>
    <x v="33"/>
    <x v="0"/>
    <x v="4"/>
    <n v="504"/>
  </r>
  <r>
    <x v="17"/>
    <x v="33"/>
    <x v="0"/>
    <x v="5"/>
    <n v="235826"/>
  </r>
  <r>
    <x v="17"/>
    <x v="33"/>
    <x v="0"/>
    <x v="6"/>
    <n v="77332"/>
  </r>
  <r>
    <x v="17"/>
    <x v="33"/>
    <x v="0"/>
    <x v="8"/>
    <n v="176392"/>
  </r>
  <r>
    <x v="17"/>
    <x v="33"/>
    <x v="0"/>
    <x v="9"/>
    <n v="303829"/>
  </r>
  <r>
    <x v="17"/>
    <x v="33"/>
    <x v="0"/>
    <x v="10"/>
    <n v="292176"/>
  </r>
  <r>
    <x v="17"/>
    <x v="33"/>
    <x v="0"/>
    <x v="11"/>
    <n v="197062"/>
  </r>
  <r>
    <x v="17"/>
    <x v="33"/>
    <x v="0"/>
    <x v="12"/>
    <n v="0"/>
  </r>
  <r>
    <x v="17"/>
    <x v="33"/>
    <x v="0"/>
    <x v="13"/>
    <n v="1028473"/>
  </r>
  <r>
    <x v="17"/>
    <x v="33"/>
    <x v="1"/>
    <x v="0"/>
    <n v="0"/>
  </r>
  <r>
    <x v="17"/>
    <x v="33"/>
    <x v="1"/>
    <x v="1"/>
    <n v="308199"/>
  </r>
  <r>
    <x v="17"/>
    <x v="33"/>
    <x v="1"/>
    <x v="2"/>
    <n v="1637131"/>
  </r>
  <r>
    <x v="17"/>
    <x v="33"/>
    <x v="1"/>
    <x v="3"/>
    <n v="111345"/>
  </r>
  <r>
    <x v="17"/>
    <x v="33"/>
    <x v="1"/>
    <x v="4"/>
    <n v="504"/>
  </r>
  <r>
    <x v="17"/>
    <x v="33"/>
    <x v="1"/>
    <x v="5"/>
    <n v="54413"/>
  </r>
  <r>
    <x v="17"/>
    <x v="33"/>
    <x v="1"/>
    <x v="6"/>
    <n v="487209"/>
  </r>
  <r>
    <x v="17"/>
    <x v="33"/>
    <x v="1"/>
    <x v="8"/>
    <n v="176392"/>
  </r>
  <r>
    <x v="17"/>
    <x v="33"/>
    <x v="1"/>
    <x v="9"/>
    <n v="351407"/>
  </r>
  <r>
    <x v="17"/>
    <x v="33"/>
    <x v="1"/>
    <x v="10"/>
    <n v="0"/>
  </r>
  <r>
    <x v="17"/>
    <x v="33"/>
    <x v="1"/>
    <x v="11"/>
    <n v="234241"/>
  </r>
  <r>
    <x v="17"/>
    <x v="33"/>
    <x v="1"/>
    <x v="12"/>
    <n v="0"/>
  </r>
  <r>
    <x v="17"/>
    <x v="33"/>
    <x v="1"/>
    <x v="13"/>
    <n v="1709105"/>
  </r>
  <r>
    <x v="17"/>
    <x v="34"/>
    <x v="0"/>
    <x v="0"/>
    <n v="0"/>
  </r>
  <r>
    <x v="17"/>
    <x v="34"/>
    <x v="0"/>
    <x v="1"/>
    <n v="31490"/>
  </r>
  <r>
    <x v="17"/>
    <x v="34"/>
    <x v="0"/>
    <x v="2"/>
    <n v="971715"/>
  </r>
  <r>
    <x v="17"/>
    <x v="34"/>
    <x v="0"/>
    <x v="3"/>
    <n v="169547"/>
  </r>
  <r>
    <x v="17"/>
    <x v="34"/>
    <x v="0"/>
    <x v="4"/>
    <n v="0"/>
  </r>
  <r>
    <x v="17"/>
    <x v="34"/>
    <x v="0"/>
    <x v="5"/>
    <n v="124247"/>
  </r>
  <r>
    <x v="17"/>
    <x v="34"/>
    <x v="0"/>
    <x v="6"/>
    <n v="682253"/>
  </r>
  <r>
    <x v="17"/>
    <x v="34"/>
    <x v="0"/>
    <x v="8"/>
    <n v="281348"/>
  </r>
  <r>
    <x v="17"/>
    <x v="34"/>
    <x v="0"/>
    <x v="9"/>
    <n v="98179"/>
  </r>
  <r>
    <x v="17"/>
    <x v="34"/>
    <x v="0"/>
    <x v="10"/>
    <n v="185564"/>
  </r>
  <r>
    <x v="17"/>
    <x v="34"/>
    <x v="0"/>
    <x v="11"/>
    <n v="225061"/>
  </r>
  <r>
    <x v="17"/>
    <x v="34"/>
    <x v="0"/>
    <x v="12"/>
    <n v="0"/>
  </r>
  <r>
    <x v="17"/>
    <x v="34"/>
    <x v="0"/>
    <x v="13"/>
    <n v="1551350"/>
  </r>
  <r>
    <x v="17"/>
    <x v="34"/>
    <x v="1"/>
    <x v="0"/>
    <n v="0"/>
  </r>
  <r>
    <x v="17"/>
    <x v="34"/>
    <x v="1"/>
    <x v="1"/>
    <n v="33658"/>
  </r>
  <r>
    <x v="17"/>
    <x v="34"/>
    <x v="1"/>
    <x v="2"/>
    <n v="836184"/>
  </r>
  <r>
    <x v="17"/>
    <x v="34"/>
    <x v="1"/>
    <x v="3"/>
    <n v="165329"/>
  </r>
  <r>
    <x v="17"/>
    <x v="34"/>
    <x v="1"/>
    <x v="4"/>
    <n v="0"/>
  </r>
  <r>
    <x v="17"/>
    <x v="34"/>
    <x v="1"/>
    <x v="5"/>
    <n v="12506"/>
  </r>
  <r>
    <x v="17"/>
    <x v="34"/>
    <x v="1"/>
    <x v="6"/>
    <n v="926127"/>
  </r>
  <r>
    <x v="17"/>
    <x v="34"/>
    <x v="1"/>
    <x v="8"/>
    <n v="281348"/>
  </r>
  <r>
    <x v="17"/>
    <x v="34"/>
    <x v="1"/>
    <x v="9"/>
    <n v="82327"/>
  </r>
  <r>
    <x v="17"/>
    <x v="34"/>
    <x v="1"/>
    <x v="10"/>
    <n v="0"/>
  </r>
  <r>
    <x v="17"/>
    <x v="34"/>
    <x v="1"/>
    <x v="11"/>
    <n v="241188"/>
  </r>
  <r>
    <x v="17"/>
    <x v="34"/>
    <x v="1"/>
    <x v="12"/>
    <n v="0"/>
  </r>
  <r>
    <x v="17"/>
    <x v="34"/>
    <x v="1"/>
    <x v="13"/>
    <n v="1991027"/>
  </r>
  <r>
    <x v="17"/>
    <x v="35"/>
    <x v="0"/>
    <x v="0"/>
    <n v="0"/>
  </r>
  <r>
    <x v="17"/>
    <x v="35"/>
    <x v="0"/>
    <x v="1"/>
    <n v="466968"/>
  </r>
  <r>
    <x v="17"/>
    <x v="35"/>
    <x v="0"/>
    <x v="2"/>
    <n v="1166351"/>
  </r>
  <r>
    <x v="17"/>
    <x v="35"/>
    <x v="0"/>
    <x v="3"/>
    <n v="54091"/>
  </r>
  <r>
    <x v="17"/>
    <x v="35"/>
    <x v="0"/>
    <x v="4"/>
    <n v="0"/>
  </r>
  <r>
    <x v="17"/>
    <x v="35"/>
    <x v="0"/>
    <x v="5"/>
    <n v="19586"/>
  </r>
  <r>
    <x v="17"/>
    <x v="35"/>
    <x v="0"/>
    <x v="6"/>
    <n v="0"/>
  </r>
  <r>
    <x v="17"/>
    <x v="35"/>
    <x v="0"/>
    <x v="8"/>
    <n v="178006"/>
  </r>
  <r>
    <x v="17"/>
    <x v="35"/>
    <x v="0"/>
    <x v="9"/>
    <n v="91943"/>
  </r>
  <r>
    <x v="17"/>
    <x v="35"/>
    <x v="0"/>
    <x v="10"/>
    <n v="233678"/>
  </r>
  <r>
    <x v="17"/>
    <x v="35"/>
    <x v="0"/>
    <x v="11"/>
    <n v="63305"/>
  </r>
  <r>
    <x v="17"/>
    <x v="35"/>
    <x v="0"/>
    <x v="12"/>
    <n v="94204"/>
  </r>
  <r>
    <x v="17"/>
    <x v="35"/>
    <x v="0"/>
    <x v="13"/>
    <n v="635600"/>
  </r>
  <r>
    <x v="17"/>
    <x v="35"/>
    <x v="1"/>
    <x v="0"/>
    <n v="0"/>
  </r>
  <r>
    <x v="17"/>
    <x v="35"/>
    <x v="1"/>
    <x v="1"/>
    <n v="471276"/>
  </r>
  <r>
    <x v="17"/>
    <x v="35"/>
    <x v="1"/>
    <x v="2"/>
    <n v="1347012"/>
  </r>
  <r>
    <x v="17"/>
    <x v="35"/>
    <x v="1"/>
    <x v="3"/>
    <n v="54091"/>
  </r>
  <r>
    <x v="17"/>
    <x v="35"/>
    <x v="1"/>
    <x v="4"/>
    <n v="0"/>
  </r>
  <r>
    <x v="17"/>
    <x v="35"/>
    <x v="1"/>
    <x v="5"/>
    <n v="19586"/>
  </r>
  <r>
    <x v="17"/>
    <x v="35"/>
    <x v="1"/>
    <x v="6"/>
    <n v="229850"/>
  </r>
  <r>
    <x v="17"/>
    <x v="35"/>
    <x v="1"/>
    <x v="8"/>
    <n v="178006"/>
  </r>
  <r>
    <x v="17"/>
    <x v="35"/>
    <x v="1"/>
    <x v="9"/>
    <n v="105038"/>
  </r>
  <r>
    <x v="17"/>
    <x v="35"/>
    <x v="1"/>
    <x v="10"/>
    <n v="0"/>
  </r>
  <r>
    <x v="17"/>
    <x v="35"/>
    <x v="1"/>
    <x v="11"/>
    <n v="76221"/>
  </r>
  <r>
    <x v="17"/>
    <x v="35"/>
    <x v="1"/>
    <x v="12"/>
    <n v="0"/>
  </r>
  <r>
    <x v="17"/>
    <x v="35"/>
    <x v="1"/>
    <x v="13"/>
    <n v="1181098"/>
  </r>
  <r>
    <x v="17"/>
    <x v="36"/>
    <x v="0"/>
    <x v="0"/>
    <n v="0"/>
  </r>
  <r>
    <x v="17"/>
    <x v="36"/>
    <x v="0"/>
    <x v="1"/>
    <n v="59808.4"/>
  </r>
  <r>
    <x v="17"/>
    <x v="36"/>
    <x v="0"/>
    <x v="2"/>
    <n v="120944.9"/>
  </r>
  <r>
    <x v="17"/>
    <x v="36"/>
    <x v="0"/>
    <x v="3"/>
    <n v="9048.1"/>
  </r>
  <r>
    <x v="17"/>
    <x v="36"/>
    <x v="0"/>
    <x v="4"/>
    <n v="0"/>
  </r>
  <r>
    <x v="17"/>
    <x v="36"/>
    <x v="0"/>
    <x v="5"/>
    <n v="0"/>
  </r>
  <r>
    <x v="17"/>
    <x v="36"/>
    <x v="0"/>
    <x v="6"/>
    <n v="0"/>
  </r>
  <r>
    <x v="17"/>
    <x v="36"/>
    <x v="0"/>
    <x v="8"/>
    <n v="0"/>
  </r>
  <r>
    <x v="17"/>
    <x v="36"/>
    <x v="0"/>
    <x v="9"/>
    <n v="9040.7999999999993"/>
  </r>
  <r>
    <x v="17"/>
    <x v="36"/>
    <x v="0"/>
    <x v="10"/>
    <n v="25434.9"/>
  </r>
  <r>
    <x v="17"/>
    <x v="36"/>
    <x v="0"/>
    <x v="11"/>
    <n v="4174.7"/>
  </r>
  <r>
    <x v="17"/>
    <x v="36"/>
    <x v="0"/>
    <x v="12"/>
    <n v="0"/>
  </r>
  <r>
    <x v="17"/>
    <x v="36"/>
    <x v="0"/>
    <x v="13"/>
    <n v="21787.4"/>
  </r>
  <r>
    <x v="17"/>
    <x v="36"/>
    <x v="1"/>
    <x v="0"/>
    <n v="0"/>
  </r>
  <r>
    <x v="17"/>
    <x v="36"/>
    <x v="1"/>
    <x v="1"/>
    <n v="59808.4"/>
  </r>
  <r>
    <x v="17"/>
    <x v="36"/>
    <x v="1"/>
    <x v="2"/>
    <n v="115120.6"/>
  </r>
  <r>
    <x v="17"/>
    <x v="36"/>
    <x v="1"/>
    <x v="3"/>
    <n v="4048.1"/>
  </r>
  <r>
    <x v="17"/>
    <x v="36"/>
    <x v="1"/>
    <x v="4"/>
    <n v="0"/>
  </r>
  <r>
    <x v="17"/>
    <x v="36"/>
    <x v="1"/>
    <x v="5"/>
    <n v="0"/>
  </r>
  <r>
    <x v="17"/>
    <x v="36"/>
    <x v="1"/>
    <x v="6"/>
    <n v="11222.4"/>
  </r>
  <r>
    <x v="17"/>
    <x v="36"/>
    <x v="1"/>
    <x v="8"/>
    <n v="0"/>
  </r>
  <r>
    <x v="17"/>
    <x v="36"/>
    <x v="1"/>
    <x v="9"/>
    <n v="9040.7999999999993"/>
  </r>
  <r>
    <x v="17"/>
    <x v="36"/>
    <x v="1"/>
    <x v="10"/>
    <n v="0"/>
  </r>
  <r>
    <x v="17"/>
    <x v="36"/>
    <x v="1"/>
    <x v="11"/>
    <n v="7438.7999999999993"/>
  </r>
  <r>
    <x v="17"/>
    <x v="36"/>
    <x v="1"/>
    <x v="12"/>
    <n v="0"/>
  </r>
  <r>
    <x v="17"/>
    <x v="36"/>
    <x v="1"/>
    <x v="13"/>
    <n v="60884.5"/>
  </r>
  <r>
    <x v="17"/>
    <x v="37"/>
    <x v="0"/>
    <x v="0"/>
    <n v="0"/>
  </r>
  <r>
    <x v="17"/>
    <x v="37"/>
    <x v="0"/>
    <x v="1"/>
    <n v="5742"/>
  </r>
  <r>
    <x v="17"/>
    <x v="37"/>
    <x v="0"/>
    <x v="2"/>
    <n v="429856"/>
  </r>
  <r>
    <x v="17"/>
    <x v="37"/>
    <x v="0"/>
    <x v="3"/>
    <n v="80427"/>
  </r>
  <r>
    <x v="17"/>
    <x v="37"/>
    <x v="0"/>
    <x v="4"/>
    <n v="5075"/>
  </r>
  <r>
    <x v="17"/>
    <x v="37"/>
    <x v="0"/>
    <x v="5"/>
    <n v="0"/>
  </r>
  <r>
    <x v="17"/>
    <x v="37"/>
    <x v="0"/>
    <x v="6"/>
    <n v="81836"/>
  </r>
  <r>
    <x v="17"/>
    <x v="37"/>
    <x v="0"/>
    <x v="8"/>
    <n v="0"/>
  </r>
  <r>
    <x v="17"/>
    <x v="37"/>
    <x v="0"/>
    <x v="9"/>
    <n v="43395"/>
  </r>
  <r>
    <x v="17"/>
    <x v="37"/>
    <x v="0"/>
    <x v="10"/>
    <n v="37004"/>
  </r>
  <r>
    <x v="17"/>
    <x v="37"/>
    <x v="0"/>
    <x v="11"/>
    <n v="62483"/>
  </r>
  <r>
    <x v="17"/>
    <x v="37"/>
    <x v="0"/>
    <x v="12"/>
    <n v="0"/>
  </r>
  <r>
    <x v="17"/>
    <x v="37"/>
    <x v="0"/>
    <x v="13"/>
    <n v="402532"/>
  </r>
  <r>
    <x v="17"/>
    <x v="37"/>
    <x v="1"/>
    <x v="0"/>
    <n v="0"/>
  </r>
  <r>
    <x v="17"/>
    <x v="37"/>
    <x v="1"/>
    <x v="1"/>
    <n v="6047"/>
  </r>
  <r>
    <x v="17"/>
    <x v="37"/>
    <x v="1"/>
    <x v="2"/>
    <n v="390203"/>
  </r>
  <r>
    <x v="17"/>
    <x v="37"/>
    <x v="1"/>
    <x v="3"/>
    <n v="72927"/>
  </r>
  <r>
    <x v="17"/>
    <x v="37"/>
    <x v="1"/>
    <x v="4"/>
    <n v="5075"/>
  </r>
  <r>
    <x v="17"/>
    <x v="37"/>
    <x v="1"/>
    <x v="5"/>
    <n v="0"/>
  </r>
  <r>
    <x v="17"/>
    <x v="37"/>
    <x v="1"/>
    <x v="6"/>
    <n v="225143"/>
  </r>
  <r>
    <x v="17"/>
    <x v="37"/>
    <x v="1"/>
    <x v="8"/>
    <n v="0"/>
  </r>
  <r>
    <x v="17"/>
    <x v="37"/>
    <x v="1"/>
    <x v="9"/>
    <n v="47505"/>
  </r>
  <r>
    <x v="17"/>
    <x v="37"/>
    <x v="1"/>
    <x v="10"/>
    <n v="0"/>
  </r>
  <r>
    <x v="17"/>
    <x v="37"/>
    <x v="1"/>
    <x v="11"/>
    <n v="106635"/>
  </r>
  <r>
    <x v="17"/>
    <x v="37"/>
    <x v="1"/>
    <x v="12"/>
    <n v="0"/>
  </r>
  <r>
    <x v="17"/>
    <x v="37"/>
    <x v="1"/>
    <x v="13"/>
    <n v="590427"/>
  </r>
  <r>
    <x v="17"/>
    <x v="75"/>
    <x v="0"/>
    <x v="0"/>
    <n v="0"/>
  </r>
  <r>
    <x v="17"/>
    <x v="75"/>
    <x v="0"/>
    <x v="1"/>
    <n v="187931.1"/>
  </r>
  <r>
    <x v="17"/>
    <x v="75"/>
    <x v="0"/>
    <x v="2"/>
    <n v="294863.8"/>
  </r>
  <r>
    <x v="17"/>
    <x v="75"/>
    <x v="0"/>
    <x v="3"/>
    <n v="11435.7"/>
  </r>
  <r>
    <x v="17"/>
    <x v="75"/>
    <x v="0"/>
    <x v="4"/>
    <n v="0"/>
  </r>
  <r>
    <x v="17"/>
    <x v="75"/>
    <x v="0"/>
    <x v="5"/>
    <n v="0"/>
  </r>
  <r>
    <x v="17"/>
    <x v="75"/>
    <x v="0"/>
    <x v="6"/>
    <n v="0"/>
  </r>
  <r>
    <x v="17"/>
    <x v="75"/>
    <x v="0"/>
    <x v="8"/>
    <n v="0"/>
  </r>
  <r>
    <x v="17"/>
    <x v="75"/>
    <x v="0"/>
    <x v="9"/>
    <n v="10788.199999999999"/>
  </r>
  <r>
    <x v="17"/>
    <x v="75"/>
    <x v="0"/>
    <x v="10"/>
    <n v="0"/>
  </r>
  <r>
    <x v="17"/>
    <x v="75"/>
    <x v="0"/>
    <x v="11"/>
    <n v="31530.799999999999"/>
  </r>
  <r>
    <x v="17"/>
    <x v="75"/>
    <x v="0"/>
    <x v="12"/>
    <n v="0"/>
  </r>
  <r>
    <x v="17"/>
    <x v="75"/>
    <x v="0"/>
    <x v="13"/>
    <n v="116239.7"/>
  </r>
  <r>
    <x v="17"/>
    <x v="75"/>
    <x v="1"/>
    <x v="0"/>
    <n v="0"/>
  </r>
  <r>
    <x v="17"/>
    <x v="75"/>
    <x v="1"/>
    <x v="1"/>
    <n v="187931.1"/>
  </r>
  <r>
    <x v="17"/>
    <x v="75"/>
    <x v="1"/>
    <x v="2"/>
    <n v="294863.8"/>
  </r>
  <r>
    <x v="17"/>
    <x v="75"/>
    <x v="1"/>
    <x v="3"/>
    <n v="11435.7"/>
  </r>
  <r>
    <x v="17"/>
    <x v="75"/>
    <x v="1"/>
    <x v="4"/>
    <n v="0"/>
  </r>
  <r>
    <x v="17"/>
    <x v="75"/>
    <x v="1"/>
    <x v="5"/>
    <n v="0"/>
  </r>
  <r>
    <x v="17"/>
    <x v="75"/>
    <x v="1"/>
    <x v="6"/>
    <n v="0"/>
  </r>
  <r>
    <x v="17"/>
    <x v="75"/>
    <x v="1"/>
    <x v="8"/>
    <n v="0"/>
  </r>
  <r>
    <x v="17"/>
    <x v="75"/>
    <x v="1"/>
    <x v="9"/>
    <n v="10788.199999999999"/>
  </r>
  <r>
    <x v="17"/>
    <x v="75"/>
    <x v="1"/>
    <x v="10"/>
    <n v="0"/>
  </r>
  <r>
    <x v="17"/>
    <x v="75"/>
    <x v="1"/>
    <x v="11"/>
    <n v="31530.799999999999"/>
  </r>
  <r>
    <x v="17"/>
    <x v="75"/>
    <x v="1"/>
    <x v="12"/>
    <n v="0"/>
  </r>
  <r>
    <x v="17"/>
    <x v="75"/>
    <x v="1"/>
    <x v="13"/>
    <n v="116239.7"/>
  </r>
  <r>
    <x v="17"/>
    <x v="38"/>
    <x v="0"/>
    <x v="0"/>
    <n v="0"/>
  </r>
  <r>
    <x v="17"/>
    <x v="38"/>
    <x v="0"/>
    <x v="1"/>
    <n v="1228579"/>
  </r>
  <r>
    <x v="17"/>
    <x v="38"/>
    <x v="0"/>
    <x v="2"/>
    <n v="14350854"/>
  </r>
  <r>
    <x v="17"/>
    <x v="38"/>
    <x v="0"/>
    <x v="3"/>
    <n v="684376"/>
  </r>
  <r>
    <x v="17"/>
    <x v="38"/>
    <x v="0"/>
    <x v="4"/>
    <n v="1046861"/>
  </r>
  <r>
    <x v="17"/>
    <x v="38"/>
    <x v="0"/>
    <x v="5"/>
    <n v="1210836"/>
  </r>
  <r>
    <x v="17"/>
    <x v="38"/>
    <x v="0"/>
    <x v="6"/>
    <n v="12363750"/>
  </r>
  <r>
    <x v="17"/>
    <x v="38"/>
    <x v="0"/>
    <x v="8"/>
    <n v="3930029"/>
  </r>
  <r>
    <x v="17"/>
    <x v="38"/>
    <x v="0"/>
    <x v="9"/>
    <n v="2425691"/>
  </r>
  <r>
    <x v="17"/>
    <x v="38"/>
    <x v="0"/>
    <x v="10"/>
    <n v="376864"/>
  </r>
  <r>
    <x v="17"/>
    <x v="38"/>
    <x v="0"/>
    <x v="11"/>
    <n v="3017043"/>
  </r>
  <r>
    <x v="17"/>
    <x v="38"/>
    <x v="0"/>
    <x v="12"/>
    <n v="423966"/>
  </r>
  <r>
    <x v="17"/>
    <x v="38"/>
    <x v="0"/>
    <x v="13"/>
    <n v="27112435"/>
  </r>
  <r>
    <x v="17"/>
    <x v="38"/>
    <x v="1"/>
    <x v="0"/>
    <n v="653583"/>
  </r>
  <r>
    <x v="17"/>
    <x v="38"/>
    <x v="1"/>
    <x v="1"/>
    <n v="1681315"/>
  </r>
  <r>
    <x v="17"/>
    <x v="38"/>
    <x v="1"/>
    <x v="2"/>
    <n v="26433620"/>
  </r>
  <r>
    <x v="17"/>
    <x v="38"/>
    <x v="1"/>
    <x v="3"/>
    <n v="995679"/>
  </r>
  <r>
    <x v="17"/>
    <x v="38"/>
    <x v="1"/>
    <x v="4"/>
    <n v="998693"/>
  </r>
  <r>
    <x v="17"/>
    <x v="38"/>
    <x v="1"/>
    <x v="5"/>
    <n v="1250621"/>
  </r>
  <r>
    <x v="17"/>
    <x v="38"/>
    <x v="1"/>
    <x v="6"/>
    <n v="20853955"/>
  </r>
  <r>
    <x v="17"/>
    <x v="38"/>
    <x v="1"/>
    <x v="8"/>
    <n v="4279114"/>
  </r>
  <r>
    <x v="17"/>
    <x v="38"/>
    <x v="1"/>
    <x v="9"/>
    <n v="3160935"/>
  </r>
  <r>
    <x v="17"/>
    <x v="38"/>
    <x v="1"/>
    <x v="10"/>
    <n v="16359"/>
  </r>
  <r>
    <x v="17"/>
    <x v="38"/>
    <x v="1"/>
    <x v="11"/>
    <n v="4218726"/>
  </r>
  <r>
    <x v="17"/>
    <x v="38"/>
    <x v="1"/>
    <x v="12"/>
    <n v="0"/>
  </r>
  <r>
    <x v="17"/>
    <x v="38"/>
    <x v="1"/>
    <x v="13"/>
    <n v="48335396"/>
  </r>
  <r>
    <x v="17"/>
    <x v="39"/>
    <x v="0"/>
    <x v="0"/>
    <n v="0"/>
  </r>
  <r>
    <x v="17"/>
    <x v="39"/>
    <x v="0"/>
    <x v="1"/>
    <n v="276560"/>
  </r>
  <r>
    <x v="17"/>
    <x v="39"/>
    <x v="0"/>
    <x v="2"/>
    <n v="902470"/>
  </r>
  <r>
    <x v="17"/>
    <x v="39"/>
    <x v="0"/>
    <x v="3"/>
    <n v="358789"/>
  </r>
  <r>
    <x v="17"/>
    <x v="39"/>
    <x v="0"/>
    <x v="4"/>
    <n v="252370"/>
  </r>
  <r>
    <x v="17"/>
    <x v="39"/>
    <x v="0"/>
    <x v="5"/>
    <n v="229864"/>
  </r>
  <r>
    <x v="17"/>
    <x v="39"/>
    <x v="0"/>
    <x v="6"/>
    <n v="1855957"/>
  </r>
  <r>
    <x v="17"/>
    <x v="39"/>
    <x v="0"/>
    <x v="8"/>
    <n v="2007078"/>
  </r>
  <r>
    <x v="17"/>
    <x v="39"/>
    <x v="0"/>
    <x v="9"/>
    <n v="492709"/>
  </r>
  <r>
    <x v="17"/>
    <x v="39"/>
    <x v="0"/>
    <x v="10"/>
    <n v="55534"/>
  </r>
  <r>
    <x v="17"/>
    <x v="39"/>
    <x v="0"/>
    <x v="11"/>
    <n v="719345"/>
  </r>
  <r>
    <x v="17"/>
    <x v="39"/>
    <x v="0"/>
    <x v="12"/>
    <n v="112907"/>
  </r>
  <r>
    <x v="17"/>
    <x v="39"/>
    <x v="0"/>
    <x v="13"/>
    <n v="3931931"/>
  </r>
  <r>
    <x v="17"/>
    <x v="39"/>
    <x v="1"/>
    <x v="0"/>
    <n v="0"/>
  </r>
  <r>
    <x v="17"/>
    <x v="39"/>
    <x v="1"/>
    <x v="1"/>
    <n v="580216"/>
  </r>
  <r>
    <x v="17"/>
    <x v="39"/>
    <x v="1"/>
    <x v="2"/>
    <n v="2212860"/>
  </r>
  <r>
    <x v="17"/>
    <x v="39"/>
    <x v="1"/>
    <x v="3"/>
    <n v="342337"/>
  </r>
  <r>
    <x v="17"/>
    <x v="39"/>
    <x v="1"/>
    <x v="4"/>
    <n v="11197"/>
  </r>
  <r>
    <x v="17"/>
    <x v="39"/>
    <x v="1"/>
    <x v="5"/>
    <n v="296370"/>
  </r>
  <r>
    <x v="17"/>
    <x v="39"/>
    <x v="1"/>
    <x v="6"/>
    <n v="3916678"/>
  </r>
  <r>
    <x v="17"/>
    <x v="39"/>
    <x v="1"/>
    <x v="8"/>
    <n v="2081958"/>
  </r>
  <r>
    <x v="17"/>
    <x v="39"/>
    <x v="1"/>
    <x v="9"/>
    <n v="815162"/>
  </r>
  <r>
    <x v="17"/>
    <x v="39"/>
    <x v="1"/>
    <x v="10"/>
    <n v="0"/>
  </r>
  <r>
    <x v="17"/>
    <x v="39"/>
    <x v="1"/>
    <x v="11"/>
    <n v="1027304"/>
  </r>
  <r>
    <x v="17"/>
    <x v="39"/>
    <x v="1"/>
    <x v="12"/>
    <n v="0"/>
  </r>
  <r>
    <x v="17"/>
    <x v="39"/>
    <x v="1"/>
    <x v="13"/>
    <n v="7193518"/>
  </r>
  <r>
    <x v="17"/>
    <x v="40"/>
    <x v="0"/>
    <x v="0"/>
    <n v="0"/>
  </r>
  <r>
    <x v="17"/>
    <x v="40"/>
    <x v="0"/>
    <x v="1"/>
    <n v="233516"/>
  </r>
  <r>
    <x v="17"/>
    <x v="40"/>
    <x v="0"/>
    <x v="2"/>
    <n v="3414336"/>
  </r>
  <r>
    <x v="17"/>
    <x v="40"/>
    <x v="0"/>
    <x v="3"/>
    <n v="223698"/>
  </r>
  <r>
    <x v="17"/>
    <x v="40"/>
    <x v="0"/>
    <x v="4"/>
    <n v="637"/>
  </r>
  <r>
    <x v="17"/>
    <x v="40"/>
    <x v="0"/>
    <x v="5"/>
    <n v="466111"/>
  </r>
  <r>
    <x v="17"/>
    <x v="40"/>
    <x v="0"/>
    <x v="6"/>
    <n v="167001"/>
  </r>
  <r>
    <x v="17"/>
    <x v="40"/>
    <x v="0"/>
    <x v="8"/>
    <n v="1201394"/>
  </r>
  <r>
    <x v="17"/>
    <x v="40"/>
    <x v="0"/>
    <x v="9"/>
    <n v="270277"/>
  </r>
  <r>
    <x v="17"/>
    <x v="40"/>
    <x v="0"/>
    <x v="10"/>
    <n v="151654"/>
  </r>
  <r>
    <x v="17"/>
    <x v="40"/>
    <x v="0"/>
    <x v="11"/>
    <n v="427134"/>
  </r>
  <r>
    <x v="17"/>
    <x v="40"/>
    <x v="0"/>
    <x v="12"/>
    <n v="29003"/>
  </r>
  <r>
    <x v="17"/>
    <x v="40"/>
    <x v="0"/>
    <x v="13"/>
    <n v="3892975"/>
  </r>
  <r>
    <x v="17"/>
    <x v="40"/>
    <x v="1"/>
    <x v="0"/>
    <n v="0"/>
  </r>
  <r>
    <x v="17"/>
    <x v="40"/>
    <x v="1"/>
    <x v="1"/>
    <n v="403501"/>
  </r>
  <r>
    <x v="17"/>
    <x v="40"/>
    <x v="1"/>
    <x v="2"/>
    <n v="3820821"/>
  </r>
  <r>
    <x v="17"/>
    <x v="40"/>
    <x v="1"/>
    <x v="3"/>
    <n v="223698"/>
  </r>
  <r>
    <x v="17"/>
    <x v="40"/>
    <x v="1"/>
    <x v="4"/>
    <n v="637"/>
  </r>
  <r>
    <x v="17"/>
    <x v="40"/>
    <x v="1"/>
    <x v="5"/>
    <n v="186142"/>
  </r>
  <r>
    <x v="17"/>
    <x v="40"/>
    <x v="1"/>
    <x v="6"/>
    <n v="348113"/>
  </r>
  <r>
    <x v="17"/>
    <x v="40"/>
    <x v="1"/>
    <x v="8"/>
    <n v="1246658"/>
  </r>
  <r>
    <x v="17"/>
    <x v="40"/>
    <x v="1"/>
    <x v="9"/>
    <n v="293698"/>
  </r>
  <r>
    <x v="17"/>
    <x v="40"/>
    <x v="1"/>
    <x v="10"/>
    <n v="0"/>
  </r>
  <r>
    <x v="17"/>
    <x v="40"/>
    <x v="1"/>
    <x v="11"/>
    <n v="490191"/>
  </r>
  <r>
    <x v="17"/>
    <x v="40"/>
    <x v="1"/>
    <x v="12"/>
    <n v="0"/>
  </r>
  <r>
    <x v="17"/>
    <x v="40"/>
    <x v="1"/>
    <x v="13"/>
    <n v="4798107"/>
  </r>
  <r>
    <x v="17"/>
    <x v="41"/>
    <x v="0"/>
    <x v="0"/>
    <n v="0"/>
  </r>
  <r>
    <x v="17"/>
    <x v="41"/>
    <x v="0"/>
    <x v="1"/>
    <n v="209419"/>
  </r>
  <r>
    <x v="17"/>
    <x v="41"/>
    <x v="0"/>
    <x v="2"/>
    <n v="2491480"/>
  </r>
  <r>
    <x v="17"/>
    <x v="41"/>
    <x v="0"/>
    <x v="3"/>
    <n v="187953"/>
  </r>
  <r>
    <x v="17"/>
    <x v="41"/>
    <x v="0"/>
    <x v="4"/>
    <n v="149286"/>
  </r>
  <r>
    <x v="17"/>
    <x v="41"/>
    <x v="0"/>
    <x v="5"/>
    <n v="270114"/>
  </r>
  <r>
    <x v="17"/>
    <x v="41"/>
    <x v="0"/>
    <x v="6"/>
    <n v="604830"/>
  </r>
  <r>
    <x v="17"/>
    <x v="41"/>
    <x v="0"/>
    <x v="8"/>
    <n v="521227"/>
  </r>
  <r>
    <x v="17"/>
    <x v="41"/>
    <x v="0"/>
    <x v="9"/>
    <n v="184838"/>
  </r>
  <r>
    <x v="17"/>
    <x v="41"/>
    <x v="0"/>
    <x v="10"/>
    <n v="137028"/>
  </r>
  <r>
    <x v="17"/>
    <x v="41"/>
    <x v="0"/>
    <x v="11"/>
    <n v="319995"/>
  </r>
  <r>
    <x v="17"/>
    <x v="41"/>
    <x v="0"/>
    <x v="12"/>
    <n v="103876"/>
  </r>
  <r>
    <x v="17"/>
    <x v="41"/>
    <x v="0"/>
    <x v="13"/>
    <n v="2902770"/>
  </r>
  <r>
    <x v="17"/>
    <x v="41"/>
    <x v="1"/>
    <x v="0"/>
    <n v="56913"/>
  </r>
  <r>
    <x v="17"/>
    <x v="41"/>
    <x v="1"/>
    <x v="1"/>
    <n v="209419"/>
  </r>
  <r>
    <x v="17"/>
    <x v="41"/>
    <x v="1"/>
    <x v="2"/>
    <n v="3283595"/>
  </r>
  <r>
    <x v="17"/>
    <x v="41"/>
    <x v="1"/>
    <x v="3"/>
    <n v="187953"/>
  </r>
  <r>
    <x v="17"/>
    <x v="41"/>
    <x v="1"/>
    <x v="4"/>
    <n v="149286"/>
  </r>
  <r>
    <x v="17"/>
    <x v="41"/>
    <x v="1"/>
    <x v="5"/>
    <n v="195935"/>
  </r>
  <r>
    <x v="17"/>
    <x v="41"/>
    <x v="1"/>
    <x v="6"/>
    <n v="814299"/>
  </r>
  <r>
    <x v="17"/>
    <x v="41"/>
    <x v="1"/>
    <x v="8"/>
    <n v="540217"/>
  </r>
  <r>
    <x v="17"/>
    <x v="41"/>
    <x v="1"/>
    <x v="9"/>
    <n v="238182"/>
  </r>
  <r>
    <x v="17"/>
    <x v="41"/>
    <x v="1"/>
    <x v="10"/>
    <n v="0"/>
  </r>
  <r>
    <x v="17"/>
    <x v="41"/>
    <x v="1"/>
    <x v="11"/>
    <n v="377059"/>
  </r>
  <r>
    <x v="17"/>
    <x v="41"/>
    <x v="1"/>
    <x v="12"/>
    <n v="0"/>
  </r>
  <r>
    <x v="17"/>
    <x v="41"/>
    <x v="1"/>
    <x v="13"/>
    <n v="4091308"/>
  </r>
  <r>
    <x v="17"/>
    <x v="42"/>
    <x v="0"/>
    <x v="0"/>
    <n v="0"/>
  </r>
  <r>
    <x v="17"/>
    <x v="42"/>
    <x v="0"/>
    <x v="1"/>
    <n v="109932"/>
  </r>
  <r>
    <x v="17"/>
    <x v="42"/>
    <x v="0"/>
    <x v="2"/>
    <n v="1118062"/>
  </r>
  <r>
    <x v="17"/>
    <x v="42"/>
    <x v="0"/>
    <x v="3"/>
    <n v="52971"/>
  </r>
  <r>
    <x v="17"/>
    <x v="42"/>
    <x v="0"/>
    <x v="4"/>
    <n v="0"/>
  </r>
  <r>
    <x v="17"/>
    <x v="42"/>
    <x v="0"/>
    <x v="5"/>
    <n v="136490"/>
  </r>
  <r>
    <x v="17"/>
    <x v="42"/>
    <x v="0"/>
    <x v="6"/>
    <n v="46504"/>
  </r>
  <r>
    <x v="17"/>
    <x v="42"/>
    <x v="0"/>
    <x v="8"/>
    <n v="0"/>
  </r>
  <r>
    <x v="17"/>
    <x v="42"/>
    <x v="0"/>
    <x v="9"/>
    <n v="117831"/>
  </r>
  <r>
    <x v="17"/>
    <x v="42"/>
    <x v="0"/>
    <x v="10"/>
    <n v="43214"/>
  </r>
  <r>
    <x v="17"/>
    <x v="42"/>
    <x v="0"/>
    <x v="11"/>
    <n v="132383"/>
  </r>
  <r>
    <x v="17"/>
    <x v="42"/>
    <x v="0"/>
    <x v="12"/>
    <n v="0"/>
  </r>
  <r>
    <x v="17"/>
    <x v="42"/>
    <x v="0"/>
    <x v="13"/>
    <n v="836511"/>
  </r>
  <r>
    <x v="17"/>
    <x v="42"/>
    <x v="1"/>
    <x v="0"/>
    <n v="0"/>
  </r>
  <r>
    <x v="17"/>
    <x v="42"/>
    <x v="1"/>
    <x v="1"/>
    <n v="109932"/>
  </r>
  <r>
    <x v="17"/>
    <x v="42"/>
    <x v="1"/>
    <x v="2"/>
    <n v="997283"/>
  </r>
  <r>
    <x v="17"/>
    <x v="42"/>
    <x v="1"/>
    <x v="3"/>
    <n v="52971"/>
  </r>
  <r>
    <x v="17"/>
    <x v="42"/>
    <x v="1"/>
    <x v="4"/>
    <n v="0"/>
  </r>
  <r>
    <x v="17"/>
    <x v="42"/>
    <x v="1"/>
    <x v="5"/>
    <n v="50023"/>
  </r>
  <r>
    <x v="17"/>
    <x v="42"/>
    <x v="1"/>
    <x v="6"/>
    <n v="120437"/>
  </r>
  <r>
    <x v="17"/>
    <x v="42"/>
    <x v="1"/>
    <x v="8"/>
    <n v="0"/>
  </r>
  <r>
    <x v="17"/>
    <x v="42"/>
    <x v="1"/>
    <x v="9"/>
    <n v="115410"/>
  </r>
  <r>
    <x v="17"/>
    <x v="42"/>
    <x v="1"/>
    <x v="10"/>
    <n v="0"/>
  </r>
  <r>
    <x v="17"/>
    <x v="42"/>
    <x v="1"/>
    <x v="11"/>
    <n v="134803"/>
  </r>
  <r>
    <x v="17"/>
    <x v="42"/>
    <x v="1"/>
    <x v="12"/>
    <n v="0"/>
  </r>
  <r>
    <x v="17"/>
    <x v="42"/>
    <x v="1"/>
    <x v="13"/>
    <n v="924187"/>
  </r>
  <r>
    <x v="17"/>
    <x v="43"/>
    <x v="0"/>
    <x v="0"/>
    <n v="0"/>
  </r>
  <r>
    <x v="17"/>
    <x v="43"/>
    <x v="0"/>
    <x v="1"/>
    <n v="117387"/>
  </r>
  <r>
    <x v="17"/>
    <x v="43"/>
    <x v="0"/>
    <x v="2"/>
    <n v="718573"/>
  </r>
  <r>
    <x v="17"/>
    <x v="43"/>
    <x v="0"/>
    <x v="3"/>
    <n v="65861"/>
  </r>
  <r>
    <x v="17"/>
    <x v="43"/>
    <x v="0"/>
    <x v="4"/>
    <n v="11730"/>
  </r>
  <r>
    <x v="17"/>
    <x v="43"/>
    <x v="0"/>
    <x v="5"/>
    <n v="0"/>
  </r>
  <r>
    <x v="17"/>
    <x v="43"/>
    <x v="0"/>
    <x v="6"/>
    <n v="142320"/>
  </r>
  <r>
    <x v="17"/>
    <x v="43"/>
    <x v="0"/>
    <x v="8"/>
    <n v="0"/>
  </r>
  <r>
    <x v="17"/>
    <x v="43"/>
    <x v="0"/>
    <x v="9"/>
    <n v="56506"/>
  </r>
  <r>
    <x v="17"/>
    <x v="43"/>
    <x v="0"/>
    <x v="10"/>
    <n v="21380"/>
  </r>
  <r>
    <x v="17"/>
    <x v="43"/>
    <x v="0"/>
    <x v="11"/>
    <n v="90893"/>
  </r>
  <r>
    <x v="17"/>
    <x v="43"/>
    <x v="0"/>
    <x v="12"/>
    <n v="0"/>
  </r>
  <r>
    <x v="17"/>
    <x v="43"/>
    <x v="0"/>
    <x v="13"/>
    <n v="678922"/>
  </r>
  <r>
    <x v="17"/>
    <x v="43"/>
    <x v="1"/>
    <x v="0"/>
    <n v="0"/>
  </r>
  <r>
    <x v="17"/>
    <x v="43"/>
    <x v="1"/>
    <x v="1"/>
    <n v="117387"/>
  </r>
  <r>
    <x v="17"/>
    <x v="43"/>
    <x v="1"/>
    <x v="2"/>
    <n v="740332"/>
  </r>
  <r>
    <x v="17"/>
    <x v="43"/>
    <x v="1"/>
    <x v="3"/>
    <n v="65861"/>
  </r>
  <r>
    <x v="17"/>
    <x v="43"/>
    <x v="1"/>
    <x v="4"/>
    <n v="11730"/>
  </r>
  <r>
    <x v="17"/>
    <x v="43"/>
    <x v="1"/>
    <x v="5"/>
    <n v="0"/>
  </r>
  <r>
    <x v="17"/>
    <x v="43"/>
    <x v="1"/>
    <x v="6"/>
    <n v="142320"/>
  </r>
  <r>
    <x v="17"/>
    <x v="43"/>
    <x v="1"/>
    <x v="8"/>
    <n v="0"/>
  </r>
  <r>
    <x v="17"/>
    <x v="43"/>
    <x v="1"/>
    <x v="9"/>
    <n v="56506"/>
  </r>
  <r>
    <x v="17"/>
    <x v="43"/>
    <x v="1"/>
    <x v="10"/>
    <n v="0"/>
  </r>
  <r>
    <x v="17"/>
    <x v="43"/>
    <x v="1"/>
    <x v="11"/>
    <n v="90893"/>
  </r>
  <r>
    <x v="17"/>
    <x v="43"/>
    <x v="1"/>
    <x v="12"/>
    <n v="0"/>
  </r>
  <r>
    <x v="17"/>
    <x v="43"/>
    <x v="1"/>
    <x v="13"/>
    <n v="722061"/>
  </r>
  <r>
    <x v="17"/>
    <x v="44"/>
    <x v="0"/>
    <x v="0"/>
    <n v="0"/>
  </r>
  <r>
    <x v="17"/>
    <x v="44"/>
    <x v="0"/>
    <x v="1"/>
    <n v="72968"/>
  </r>
  <r>
    <x v="17"/>
    <x v="44"/>
    <x v="0"/>
    <x v="2"/>
    <n v="776766"/>
  </r>
  <r>
    <x v="17"/>
    <x v="44"/>
    <x v="0"/>
    <x v="3"/>
    <n v="44550"/>
  </r>
  <r>
    <x v="17"/>
    <x v="44"/>
    <x v="0"/>
    <x v="4"/>
    <n v="0"/>
  </r>
  <r>
    <x v="17"/>
    <x v="44"/>
    <x v="0"/>
    <x v="5"/>
    <n v="74280"/>
  </r>
  <r>
    <x v="17"/>
    <x v="44"/>
    <x v="0"/>
    <x v="6"/>
    <n v="0"/>
  </r>
  <r>
    <x v="17"/>
    <x v="44"/>
    <x v="0"/>
    <x v="8"/>
    <n v="0"/>
  </r>
  <r>
    <x v="17"/>
    <x v="44"/>
    <x v="0"/>
    <x v="9"/>
    <n v="43249"/>
  </r>
  <r>
    <x v="17"/>
    <x v="44"/>
    <x v="0"/>
    <x v="10"/>
    <n v="92964"/>
  </r>
  <r>
    <x v="17"/>
    <x v="44"/>
    <x v="0"/>
    <x v="11"/>
    <n v="41730"/>
  </r>
  <r>
    <x v="17"/>
    <x v="44"/>
    <x v="0"/>
    <x v="12"/>
    <n v="0"/>
  </r>
  <r>
    <x v="17"/>
    <x v="44"/>
    <x v="0"/>
    <x v="13"/>
    <n v="490485"/>
  </r>
  <r>
    <x v="17"/>
    <x v="44"/>
    <x v="1"/>
    <x v="0"/>
    <n v="0"/>
  </r>
  <r>
    <x v="17"/>
    <x v="44"/>
    <x v="1"/>
    <x v="1"/>
    <n v="72968"/>
  </r>
  <r>
    <x v="17"/>
    <x v="44"/>
    <x v="1"/>
    <x v="2"/>
    <n v="786473"/>
  </r>
  <r>
    <x v="17"/>
    <x v="44"/>
    <x v="1"/>
    <x v="3"/>
    <n v="44550"/>
  </r>
  <r>
    <x v="17"/>
    <x v="44"/>
    <x v="1"/>
    <x v="4"/>
    <n v="0"/>
  </r>
  <r>
    <x v="17"/>
    <x v="44"/>
    <x v="1"/>
    <x v="5"/>
    <n v="11427"/>
  </r>
  <r>
    <x v="17"/>
    <x v="44"/>
    <x v="1"/>
    <x v="6"/>
    <n v="12045"/>
  </r>
  <r>
    <x v="17"/>
    <x v="44"/>
    <x v="1"/>
    <x v="8"/>
    <n v="0"/>
  </r>
  <r>
    <x v="17"/>
    <x v="44"/>
    <x v="1"/>
    <x v="9"/>
    <n v="40625"/>
  </r>
  <r>
    <x v="17"/>
    <x v="44"/>
    <x v="1"/>
    <x v="10"/>
    <n v="0"/>
  </r>
  <r>
    <x v="17"/>
    <x v="44"/>
    <x v="1"/>
    <x v="11"/>
    <n v="36811"/>
  </r>
  <r>
    <x v="17"/>
    <x v="44"/>
    <x v="1"/>
    <x v="12"/>
    <n v="0"/>
  </r>
  <r>
    <x v="17"/>
    <x v="44"/>
    <x v="1"/>
    <x v="13"/>
    <n v="665759"/>
  </r>
  <r>
    <x v="17"/>
    <x v="45"/>
    <x v="0"/>
    <x v="0"/>
    <n v="0"/>
  </r>
  <r>
    <x v="17"/>
    <x v="45"/>
    <x v="0"/>
    <x v="1"/>
    <n v="5408.1949999999997"/>
  </r>
  <r>
    <x v="17"/>
    <x v="45"/>
    <x v="0"/>
    <x v="2"/>
    <n v="459596.02"/>
  </r>
  <r>
    <x v="17"/>
    <x v="45"/>
    <x v="0"/>
    <x v="3"/>
    <n v="69871.838000000003"/>
  </r>
  <r>
    <x v="17"/>
    <x v="45"/>
    <x v="0"/>
    <x v="4"/>
    <n v="2412.6819999999998"/>
  </r>
  <r>
    <x v="17"/>
    <x v="45"/>
    <x v="0"/>
    <x v="5"/>
    <n v="49553.412399999994"/>
  </r>
  <r>
    <x v="17"/>
    <x v="45"/>
    <x v="0"/>
    <x v="6"/>
    <n v="23139.385399999999"/>
  </r>
  <r>
    <x v="17"/>
    <x v="45"/>
    <x v="0"/>
    <x v="8"/>
    <n v="81218.229000000007"/>
  </r>
  <r>
    <x v="17"/>
    <x v="45"/>
    <x v="0"/>
    <x v="9"/>
    <n v="46065.721599999997"/>
  </r>
  <r>
    <x v="17"/>
    <x v="45"/>
    <x v="0"/>
    <x v="10"/>
    <n v="91492.774999999994"/>
  </r>
  <r>
    <x v="17"/>
    <x v="45"/>
    <x v="0"/>
    <x v="11"/>
    <n v="64405.9156"/>
  </r>
  <r>
    <x v="17"/>
    <x v="45"/>
    <x v="0"/>
    <x v="12"/>
    <n v="3688.3440000000001"/>
  </r>
  <r>
    <x v="17"/>
    <x v="45"/>
    <x v="0"/>
    <x v="13"/>
    <n v="367243.26999999996"/>
  </r>
  <r>
    <x v="17"/>
    <x v="45"/>
    <x v="1"/>
    <x v="0"/>
    <n v="0"/>
  </r>
  <r>
    <x v="17"/>
    <x v="45"/>
    <x v="1"/>
    <x v="1"/>
    <n v="5408.1949999999997"/>
  </r>
  <r>
    <x v="17"/>
    <x v="45"/>
    <x v="1"/>
    <x v="2"/>
    <n v="454718.19199999998"/>
  </r>
  <r>
    <x v="17"/>
    <x v="45"/>
    <x v="1"/>
    <x v="3"/>
    <n v="69871.838000000003"/>
  </r>
  <r>
    <x v="17"/>
    <x v="45"/>
    <x v="1"/>
    <x v="4"/>
    <n v="10554.925999999999"/>
  </r>
  <r>
    <x v="17"/>
    <x v="45"/>
    <x v="1"/>
    <x v="5"/>
    <n v="5455.2250000000004"/>
  </r>
  <r>
    <x v="17"/>
    <x v="45"/>
    <x v="1"/>
    <x v="6"/>
    <n v="118797.18740000001"/>
  </r>
  <r>
    <x v="17"/>
    <x v="45"/>
    <x v="1"/>
    <x v="8"/>
    <n v="81218.229000000007"/>
  </r>
  <r>
    <x v="17"/>
    <x v="45"/>
    <x v="1"/>
    <x v="9"/>
    <n v="44533.881999999998"/>
  </r>
  <r>
    <x v="17"/>
    <x v="45"/>
    <x v="1"/>
    <x v="10"/>
    <n v="0"/>
  </r>
  <r>
    <x v="17"/>
    <x v="45"/>
    <x v="1"/>
    <x v="11"/>
    <n v="74002.462599999999"/>
  </r>
  <r>
    <x v="17"/>
    <x v="45"/>
    <x v="1"/>
    <x v="12"/>
    <n v="0"/>
  </r>
  <r>
    <x v="17"/>
    <x v="45"/>
    <x v="1"/>
    <x v="13"/>
    <n v="592912.00500000012"/>
  </r>
  <r>
    <x v="17"/>
    <x v="46"/>
    <x v="0"/>
    <x v="0"/>
    <n v="0"/>
  </r>
  <r>
    <x v="17"/>
    <x v="46"/>
    <x v="0"/>
    <x v="1"/>
    <n v="66830"/>
  </r>
  <r>
    <x v="17"/>
    <x v="46"/>
    <x v="0"/>
    <x v="2"/>
    <n v="473484"/>
  </r>
  <r>
    <x v="17"/>
    <x v="46"/>
    <x v="0"/>
    <x v="3"/>
    <n v="45488"/>
  </r>
  <r>
    <x v="17"/>
    <x v="46"/>
    <x v="0"/>
    <x v="4"/>
    <n v="0"/>
  </r>
  <r>
    <x v="17"/>
    <x v="46"/>
    <x v="0"/>
    <x v="5"/>
    <n v="13522"/>
  </r>
  <r>
    <x v="17"/>
    <x v="46"/>
    <x v="0"/>
    <x v="6"/>
    <n v="0"/>
  </r>
  <r>
    <x v="17"/>
    <x v="46"/>
    <x v="0"/>
    <x v="8"/>
    <n v="82620"/>
  </r>
  <r>
    <x v="17"/>
    <x v="46"/>
    <x v="0"/>
    <x v="9"/>
    <n v="68316"/>
  </r>
  <r>
    <x v="17"/>
    <x v="46"/>
    <x v="0"/>
    <x v="10"/>
    <n v="161170"/>
  </r>
  <r>
    <x v="17"/>
    <x v="46"/>
    <x v="0"/>
    <x v="11"/>
    <n v="204934"/>
  </r>
  <r>
    <x v="17"/>
    <x v="46"/>
    <x v="0"/>
    <x v="12"/>
    <n v="0"/>
  </r>
  <r>
    <x v="17"/>
    <x v="46"/>
    <x v="0"/>
    <x v="13"/>
    <n v="405712"/>
  </r>
  <r>
    <x v="17"/>
    <x v="46"/>
    <x v="1"/>
    <x v="0"/>
    <n v="0"/>
  </r>
  <r>
    <x v="17"/>
    <x v="46"/>
    <x v="1"/>
    <x v="1"/>
    <n v="69807"/>
  </r>
  <r>
    <x v="17"/>
    <x v="46"/>
    <x v="1"/>
    <x v="2"/>
    <n v="631545"/>
  </r>
  <r>
    <x v="17"/>
    <x v="46"/>
    <x v="1"/>
    <x v="3"/>
    <n v="45488"/>
  </r>
  <r>
    <x v="17"/>
    <x v="46"/>
    <x v="1"/>
    <x v="4"/>
    <n v="0"/>
  </r>
  <r>
    <x v="17"/>
    <x v="46"/>
    <x v="1"/>
    <x v="5"/>
    <n v="28371"/>
  </r>
  <r>
    <x v="17"/>
    <x v="46"/>
    <x v="1"/>
    <x v="6"/>
    <n v="0"/>
  </r>
  <r>
    <x v="17"/>
    <x v="46"/>
    <x v="1"/>
    <x v="8"/>
    <n v="82620"/>
  </r>
  <r>
    <x v="17"/>
    <x v="46"/>
    <x v="1"/>
    <x v="9"/>
    <n v="83975"/>
  </r>
  <r>
    <x v="17"/>
    <x v="46"/>
    <x v="1"/>
    <x v="10"/>
    <n v="0"/>
  </r>
  <r>
    <x v="17"/>
    <x v="46"/>
    <x v="1"/>
    <x v="11"/>
    <n v="217067"/>
  </r>
  <r>
    <x v="17"/>
    <x v="46"/>
    <x v="1"/>
    <x v="12"/>
    <n v="0"/>
  </r>
  <r>
    <x v="17"/>
    <x v="46"/>
    <x v="1"/>
    <x v="13"/>
    <n v="703591"/>
  </r>
  <r>
    <x v="17"/>
    <x v="47"/>
    <x v="0"/>
    <x v="0"/>
    <n v="0"/>
  </r>
  <r>
    <x v="17"/>
    <x v="47"/>
    <x v="0"/>
    <x v="1"/>
    <n v="83975.7"/>
  </r>
  <r>
    <x v="17"/>
    <x v="47"/>
    <x v="0"/>
    <x v="2"/>
    <n v="110808"/>
  </r>
  <r>
    <x v="17"/>
    <x v="47"/>
    <x v="0"/>
    <x v="3"/>
    <n v="12587.3"/>
  </r>
  <r>
    <x v="17"/>
    <x v="47"/>
    <x v="0"/>
    <x v="4"/>
    <n v="0"/>
  </r>
  <r>
    <x v="17"/>
    <x v="47"/>
    <x v="0"/>
    <x v="5"/>
    <n v="0"/>
  </r>
  <r>
    <x v="17"/>
    <x v="47"/>
    <x v="0"/>
    <x v="6"/>
    <n v="0"/>
  </r>
  <r>
    <x v="17"/>
    <x v="47"/>
    <x v="0"/>
    <x v="8"/>
    <n v="0"/>
  </r>
  <r>
    <x v="17"/>
    <x v="47"/>
    <x v="0"/>
    <x v="9"/>
    <n v="3283.1"/>
  </r>
  <r>
    <x v="17"/>
    <x v="47"/>
    <x v="0"/>
    <x v="10"/>
    <n v="0"/>
  </r>
  <r>
    <x v="17"/>
    <x v="47"/>
    <x v="0"/>
    <x v="11"/>
    <n v="2011.6"/>
  </r>
  <r>
    <x v="17"/>
    <x v="47"/>
    <x v="0"/>
    <x v="12"/>
    <n v="0"/>
  </r>
  <r>
    <x v="17"/>
    <x v="47"/>
    <x v="0"/>
    <x v="13"/>
    <n v="12972.9"/>
  </r>
  <r>
    <x v="17"/>
    <x v="47"/>
    <x v="1"/>
    <x v="0"/>
    <n v="0"/>
  </r>
  <r>
    <x v="17"/>
    <x v="47"/>
    <x v="1"/>
    <x v="1"/>
    <n v="83976"/>
  </r>
  <r>
    <x v="17"/>
    <x v="47"/>
    <x v="1"/>
    <x v="2"/>
    <n v="110808"/>
  </r>
  <r>
    <x v="17"/>
    <x v="47"/>
    <x v="1"/>
    <x v="3"/>
    <n v="12587"/>
  </r>
  <r>
    <x v="17"/>
    <x v="47"/>
    <x v="1"/>
    <x v="4"/>
    <n v="0"/>
  </r>
  <r>
    <x v="17"/>
    <x v="47"/>
    <x v="1"/>
    <x v="5"/>
    <n v="0"/>
  </r>
  <r>
    <x v="17"/>
    <x v="47"/>
    <x v="1"/>
    <x v="6"/>
    <n v="0"/>
  </r>
  <r>
    <x v="17"/>
    <x v="47"/>
    <x v="1"/>
    <x v="8"/>
    <n v="0"/>
  </r>
  <r>
    <x v="17"/>
    <x v="47"/>
    <x v="1"/>
    <x v="9"/>
    <n v="3284"/>
  </r>
  <r>
    <x v="17"/>
    <x v="47"/>
    <x v="1"/>
    <x v="10"/>
    <n v="0"/>
  </r>
  <r>
    <x v="17"/>
    <x v="47"/>
    <x v="1"/>
    <x v="11"/>
    <n v="2012"/>
  </r>
  <r>
    <x v="17"/>
    <x v="47"/>
    <x v="1"/>
    <x v="12"/>
    <n v="0"/>
  </r>
  <r>
    <x v="17"/>
    <x v="47"/>
    <x v="1"/>
    <x v="13"/>
    <n v="12973"/>
  </r>
  <r>
    <x v="17"/>
    <x v="48"/>
    <x v="0"/>
    <x v="0"/>
    <n v="0"/>
  </r>
  <r>
    <x v="17"/>
    <x v="48"/>
    <x v="0"/>
    <x v="1"/>
    <n v="2187"/>
  </r>
  <r>
    <x v="17"/>
    <x v="48"/>
    <x v="0"/>
    <x v="2"/>
    <n v="408497"/>
  </r>
  <r>
    <x v="17"/>
    <x v="48"/>
    <x v="0"/>
    <x v="3"/>
    <n v="118358"/>
  </r>
  <r>
    <x v="17"/>
    <x v="48"/>
    <x v="0"/>
    <x v="4"/>
    <n v="3687"/>
  </r>
  <r>
    <x v="17"/>
    <x v="48"/>
    <x v="0"/>
    <x v="5"/>
    <n v="12725"/>
  </r>
  <r>
    <x v="17"/>
    <x v="48"/>
    <x v="0"/>
    <x v="6"/>
    <n v="202312"/>
  </r>
  <r>
    <x v="17"/>
    <x v="48"/>
    <x v="0"/>
    <x v="8"/>
    <n v="0"/>
  </r>
  <r>
    <x v="17"/>
    <x v="48"/>
    <x v="0"/>
    <x v="9"/>
    <n v="113338"/>
  </r>
  <r>
    <x v="17"/>
    <x v="48"/>
    <x v="0"/>
    <x v="10"/>
    <n v="19330"/>
  </r>
  <r>
    <x v="17"/>
    <x v="48"/>
    <x v="0"/>
    <x v="11"/>
    <n v="205237"/>
  </r>
  <r>
    <x v="17"/>
    <x v="48"/>
    <x v="0"/>
    <x v="12"/>
    <n v="7069"/>
  </r>
  <r>
    <x v="17"/>
    <x v="48"/>
    <x v="0"/>
    <x v="13"/>
    <n v="553490"/>
  </r>
  <r>
    <x v="17"/>
    <x v="48"/>
    <x v="1"/>
    <x v="0"/>
    <n v="0"/>
  </r>
  <r>
    <x v="17"/>
    <x v="48"/>
    <x v="1"/>
    <x v="1"/>
    <n v="6821"/>
  </r>
  <r>
    <x v="17"/>
    <x v="48"/>
    <x v="1"/>
    <x v="2"/>
    <n v="353529"/>
  </r>
  <r>
    <x v="17"/>
    <x v="48"/>
    <x v="1"/>
    <x v="3"/>
    <n v="109069"/>
  </r>
  <r>
    <x v="17"/>
    <x v="48"/>
    <x v="1"/>
    <x v="4"/>
    <n v="3687"/>
  </r>
  <r>
    <x v="17"/>
    <x v="48"/>
    <x v="1"/>
    <x v="5"/>
    <n v="5"/>
  </r>
  <r>
    <x v="17"/>
    <x v="48"/>
    <x v="1"/>
    <x v="6"/>
    <n v="367138"/>
  </r>
  <r>
    <x v="17"/>
    <x v="48"/>
    <x v="1"/>
    <x v="8"/>
    <n v="0"/>
  </r>
  <r>
    <x v="17"/>
    <x v="48"/>
    <x v="1"/>
    <x v="9"/>
    <n v="115308"/>
  </r>
  <r>
    <x v="17"/>
    <x v="48"/>
    <x v="1"/>
    <x v="10"/>
    <n v="0"/>
  </r>
  <r>
    <x v="17"/>
    <x v="48"/>
    <x v="1"/>
    <x v="11"/>
    <n v="224511"/>
  </r>
  <r>
    <x v="17"/>
    <x v="48"/>
    <x v="1"/>
    <x v="12"/>
    <n v="0"/>
  </r>
  <r>
    <x v="17"/>
    <x v="48"/>
    <x v="1"/>
    <x v="13"/>
    <n v="710288"/>
  </r>
  <r>
    <x v="17"/>
    <x v="49"/>
    <x v="0"/>
    <x v="0"/>
    <n v="0"/>
  </r>
  <r>
    <x v="17"/>
    <x v="49"/>
    <x v="0"/>
    <x v="1"/>
    <n v="57959"/>
  </r>
  <r>
    <x v="17"/>
    <x v="49"/>
    <x v="0"/>
    <x v="2"/>
    <n v="224632"/>
  </r>
  <r>
    <x v="17"/>
    <x v="49"/>
    <x v="0"/>
    <x v="3"/>
    <n v="23206"/>
  </r>
  <r>
    <x v="17"/>
    <x v="49"/>
    <x v="0"/>
    <x v="4"/>
    <n v="0"/>
  </r>
  <r>
    <x v="17"/>
    <x v="49"/>
    <x v="0"/>
    <x v="5"/>
    <n v="0"/>
  </r>
  <r>
    <x v="17"/>
    <x v="49"/>
    <x v="0"/>
    <x v="6"/>
    <n v="6805"/>
  </r>
  <r>
    <x v="17"/>
    <x v="49"/>
    <x v="0"/>
    <x v="8"/>
    <n v="0"/>
  </r>
  <r>
    <x v="17"/>
    <x v="49"/>
    <x v="0"/>
    <x v="9"/>
    <n v="11983"/>
  </r>
  <r>
    <x v="17"/>
    <x v="49"/>
    <x v="0"/>
    <x v="10"/>
    <n v="31976"/>
  </r>
  <r>
    <x v="17"/>
    <x v="49"/>
    <x v="0"/>
    <x v="11"/>
    <n v="25241"/>
  </r>
  <r>
    <x v="17"/>
    <x v="49"/>
    <x v="0"/>
    <x v="12"/>
    <n v="0"/>
  </r>
  <r>
    <x v="17"/>
    <x v="49"/>
    <x v="0"/>
    <x v="13"/>
    <n v="131554"/>
  </r>
  <r>
    <x v="17"/>
    <x v="49"/>
    <x v="1"/>
    <x v="0"/>
    <n v="0"/>
  </r>
  <r>
    <x v="17"/>
    <x v="49"/>
    <x v="1"/>
    <x v="1"/>
    <n v="60442"/>
  </r>
  <r>
    <x v="17"/>
    <x v="49"/>
    <x v="1"/>
    <x v="2"/>
    <n v="222303"/>
  </r>
  <r>
    <x v="17"/>
    <x v="49"/>
    <x v="1"/>
    <x v="3"/>
    <n v="14706"/>
  </r>
  <r>
    <x v="17"/>
    <x v="49"/>
    <x v="1"/>
    <x v="4"/>
    <n v="0"/>
  </r>
  <r>
    <x v="17"/>
    <x v="49"/>
    <x v="1"/>
    <x v="5"/>
    <n v="0"/>
  </r>
  <r>
    <x v="17"/>
    <x v="49"/>
    <x v="1"/>
    <x v="6"/>
    <n v="20254"/>
  </r>
  <r>
    <x v="17"/>
    <x v="49"/>
    <x v="1"/>
    <x v="8"/>
    <n v="0"/>
  </r>
  <r>
    <x v="17"/>
    <x v="49"/>
    <x v="1"/>
    <x v="9"/>
    <n v="13326"/>
  </r>
  <r>
    <x v="17"/>
    <x v="49"/>
    <x v="1"/>
    <x v="10"/>
    <n v="0"/>
  </r>
  <r>
    <x v="17"/>
    <x v="49"/>
    <x v="1"/>
    <x v="11"/>
    <n v="48544"/>
  </r>
  <r>
    <x v="17"/>
    <x v="49"/>
    <x v="1"/>
    <x v="12"/>
    <n v="0"/>
  </r>
  <r>
    <x v="17"/>
    <x v="49"/>
    <x v="1"/>
    <x v="13"/>
    <n v="202627"/>
  </r>
  <r>
    <x v="17"/>
    <x v="50"/>
    <x v="0"/>
    <x v="0"/>
    <n v="2693"/>
  </r>
  <r>
    <x v="17"/>
    <x v="50"/>
    <x v="0"/>
    <x v="1"/>
    <n v="14147"/>
  </r>
  <r>
    <x v="17"/>
    <x v="50"/>
    <x v="0"/>
    <x v="2"/>
    <n v="545199"/>
  </r>
  <r>
    <x v="17"/>
    <x v="50"/>
    <x v="0"/>
    <x v="3"/>
    <n v="112198"/>
  </r>
  <r>
    <x v="17"/>
    <x v="50"/>
    <x v="0"/>
    <x v="4"/>
    <n v="0"/>
  </r>
  <r>
    <x v="17"/>
    <x v="50"/>
    <x v="0"/>
    <x v="5"/>
    <n v="0"/>
  </r>
  <r>
    <x v="17"/>
    <x v="50"/>
    <x v="0"/>
    <x v="6"/>
    <n v="491546"/>
  </r>
  <r>
    <x v="17"/>
    <x v="50"/>
    <x v="0"/>
    <x v="8"/>
    <n v="42027"/>
  </r>
  <r>
    <x v="17"/>
    <x v="50"/>
    <x v="0"/>
    <x v="9"/>
    <n v="102968"/>
  </r>
  <r>
    <x v="17"/>
    <x v="50"/>
    <x v="0"/>
    <x v="10"/>
    <n v="21350"/>
  </r>
  <r>
    <x v="17"/>
    <x v="50"/>
    <x v="0"/>
    <x v="11"/>
    <n v="173396"/>
  </r>
  <r>
    <x v="17"/>
    <x v="50"/>
    <x v="0"/>
    <x v="12"/>
    <n v="194397"/>
  </r>
  <r>
    <x v="17"/>
    <x v="50"/>
    <x v="0"/>
    <x v="13"/>
    <n v="1198595"/>
  </r>
  <r>
    <x v="17"/>
    <x v="50"/>
    <x v="1"/>
    <x v="0"/>
    <n v="2693"/>
  </r>
  <r>
    <x v="17"/>
    <x v="50"/>
    <x v="1"/>
    <x v="1"/>
    <n v="14218"/>
  </r>
  <r>
    <x v="17"/>
    <x v="50"/>
    <x v="1"/>
    <x v="2"/>
    <n v="806020"/>
  </r>
  <r>
    <x v="17"/>
    <x v="50"/>
    <x v="1"/>
    <x v="3"/>
    <n v="56187"/>
  </r>
  <r>
    <x v="17"/>
    <x v="50"/>
    <x v="1"/>
    <x v="4"/>
    <n v="0"/>
  </r>
  <r>
    <x v="17"/>
    <x v="50"/>
    <x v="1"/>
    <x v="5"/>
    <n v="0"/>
  </r>
  <r>
    <x v="17"/>
    <x v="50"/>
    <x v="1"/>
    <x v="6"/>
    <n v="560920"/>
  </r>
  <r>
    <x v="17"/>
    <x v="50"/>
    <x v="1"/>
    <x v="8"/>
    <n v="42027"/>
  </r>
  <r>
    <x v="17"/>
    <x v="50"/>
    <x v="1"/>
    <x v="9"/>
    <n v="103716"/>
  </r>
  <r>
    <x v="17"/>
    <x v="50"/>
    <x v="1"/>
    <x v="10"/>
    <n v="0"/>
  </r>
  <r>
    <x v="17"/>
    <x v="50"/>
    <x v="1"/>
    <x v="11"/>
    <n v="181461"/>
  </r>
  <r>
    <x v="17"/>
    <x v="50"/>
    <x v="1"/>
    <x v="12"/>
    <n v="0"/>
  </r>
  <r>
    <x v="17"/>
    <x v="50"/>
    <x v="1"/>
    <x v="13"/>
    <n v="1419000"/>
  </r>
  <r>
    <x v="17"/>
    <x v="51"/>
    <x v="0"/>
    <x v="0"/>
    <n v="0"/>
  </r>
  <r>
    <x v="17"/>
    <x v="51"/>
    <x v="0"/>
    <x v="1"/>
    <n v="50883"/>
  </r>
  <r>
    <x v="17"/>
    <x v="51"/>
    <x v="0"/>
    <x v="2"/>
    <n v="402258"/>
  </r>
  <r>
    <x v="17"/>
    <x v="51"/>
    <x v="0"/>
    <x v="3"/>
    <n v="87253"/>
  </r>
  <r>
    <x v="17"/>
    <x v="51"/>
    <x v="0"/>
    <x v="4"/>
    <n v="5471"/>
  </r>
  <r>
    <x v="17"/>
    <x v="51"/>
    <x v="0"/>
    <x v="5"/>
    <n v="24568"/>
  </r>
  <r>
    <x v="17"/>
    <x v="51"/>
    <x v="0"/>
    <x v="6"/>
    <n v="179891"/>
  </r>
  <r>
    <x v="17"/>
    <x v="51"/>
    <x v="0"/>
    <x v="8"/>
    <n v="352679"/>
  </r>
  <r>
    <x v="17"/>
    <x v="51"/>
    <x v="0"/>
    <x v="9"/>
    <n v="89348"/>
  </r>
  <r>
    <x v="17"/>
    <x v="51"/>
    <x v="0"/>
    <x v="10"/>
    <n v="195595"/>
  </r>
  <r>
    <x v="17"/>
    <x v="51"/>
    <x v="0"/>
    <x v="11"/>
    <n v="107513"/>
  </r>
  <r>
    <x v="17"/>
    <x v="51"/>
    <x v="0"/>
    <x v="12"/>
    <n v="140064"/>
  </r>
  <r>
    <x v="17"/>
    <x v="51"/>
    <x v="0"/>
    <x v="13"/>
    <n v="729287"/>
  </r>
  <r>
    <x v="17"/>
    <x v="51"/>
    <x v="1"/>
    <x v="0"/>
    <n v="0"/>
  </r>
  <r>
    <x v="17"/>
    <x v="51"/>
    <x v="1"/>
    <x v="1"/>
    <n v="50884"/>
  </r>
  <r>
    <x v="17"/>
    <x v="51"/>
    <x v="1"/>
    <x v="2"/>
    <n v="528333"/>
  </r>
  <r>
    <x v="17"/>
    <x v="51"/>
    <x v="1"/>
    <x v="3"/>
    <n v="88157"/>
  </r>
  <r>
    <x v="17"/>
    <x v="51"/>
    <x v="1"/>
    <x v="4"/>
    <n v="5471"/>
  </r>
  <r>
    <x v="17"/>
    <x v="51"/>
    <x v="1"/>
    <x v="5"/>
    <n v="13875"/>
  </r>
  <r>
    <x v="17"/>
    <x v="51"/>
    <x v="1"/>
    <x v="6"/>
    <n v="565645"/>
  </r>
  <r>
    <x v="17"/>
    <x v="51"/>
    <x v="1"/>
    <x v="8"/>
    <n v="352679"/>
  </r>
  <r>
    <x v="17"/>
    <x v="51"/>
    <x v="1"/>
    <x v="9"/>
    <n v="101021"/>
  </r>
  <r>
    <x v="17"/>
    <x v="51"/>
    <x v="1"/>
    <x v="10"/>
    <n v="0"/>
  </r>
  <r>
    <x v="17"/>
    <x v="51"/>
    <x v="1"/>
    <x v="11"/>
    <n v="169896"/>
  </r>
  <r>
    <x v="17"/>
    <x v="51"/>
    <x v="1"/>
    <x v="12"/>
    <n v="0"/>
  </r>
  <r>
    <x v="17"/>
    <x v="51"/>
    <x v="1"/>
    <x v="13"/>
    <n v="1357145"/>
  </r>
  <r>
    <x v="17"/>
    <x v="52"/>
    <x v="0"/>
    <x v="0"/>
    <n v="4784"/>
  </r>
  <r>
    <x v="17"/>
    <x v="52"/>
    <x v="0"/>
    <x v="1"/>
    <n v="119717"/>
  </r>
  <r>
    <x v="17"/>
    <x v="52"/>
    <x v="0"/>
    <x v="2"/>
    <n v="976915"/>
  </r>
  <r>
    <x v="17"/>
    <x v="52"/>
    <x v="0"/>
    <x v="3"/>
    <n v="471630"/>
  </r>
  <r>
    <x v="17"/>
    <x v="52"/>
    <x v="0"/>
    <x v="4"/>
    <n v="6041"/>
  </r>
  <r>
    <x v="17"/>
    <x v="52"/>
    <x v="0"/>
    <x v="5"/>
    <n v="465337"/>
  </r>
  <r>
    <x v="17"/>
    <x v="52"/>
    <x v="0"/>
    <x v="6"/>
    <n v="3295530"/>
  </r>
  <r>
    <x v="17"/>
    <x v="52"/>
    <x v="0"/>
    <x v="8"/>
    <n v="2445070"/>
  </r>
  <r>
    <x v="17"/>
    <x v="52"/>
    <x v="0"/>
    <x v="9"/>
    <n v="611791"/>
  </r>
  <r>
    <x v="17"/>
    <x v="52"/>
    <x v="0"/>
    <x v="10"/>
    <n v="168284"/>
  </r>
  <r>
    <x v="17"/>
    <x v="52"/>
    <x v="0"/>
    <x v="11"/>
    <n v="1326807"/>
  </r>
  <r>
    <x v="17"/>
    <x v="52"/>
    <x v="0"/>
    <x v="12"/>
    <n v="1989397"/>
  </r>
  <r>
    <x v="17"/>
    <x v="52"/>
    <x v="0"/>
    <x v="13"/>
    <n v="8195703"/>
  </r>
  <r>
    <x v="17"/>
    <x v="52"/>
    <x v="1"/>
    <x v="0"/>
    <n v="8121"/>
  </r>
  <r>
    <x v="17"/>
    <x v="52"/>
    <x v="1"/>
    <x v="1"/>
    <n v="132265"/>
  </r>
  <r>
    <x v="17"/>
    <x v="52"/>
    <x v="1"/>
    <x v="2"/>
    <n v="5872047"/>
  </r>
  <r>
    <x v="17"/>
    <x v="52"/>
    <x v="1"/>
    <x v="3"/>
    <n v="584953"/>
  </r>
  <r>
    <x v="17"/>
    <x v="52"/>
    <x v="1"/>
    <x v="4"/>
    <n v="6041"/>
  </r>
  <r>
    <x v="17"/>
    <x v="52"/>
    <x v="1"/>
    <x v="5"/>
    <n v="313197"/>
  </r>
  <r>
    <x v="17"/>
    <x v="52"/>
    <x v="1"/>
    <x v="6"/>
    <n v="5059913"/>
  </r>
  <r>
    <x v="17"/>
    <x v="52"/>
    <x v="1"/>
    <x v="8"/>
    <n v="2596550"/>
  </r>
  <r>
    <x v="17"/>
    <x v="52"/>
    <x v="1"/>
    <x v="9"/>
    <n v="866672"/>
  </r>
  <r>
    <x v="17"/>
    <x v="52"/>
    <x v="1"/>
    <x v="10"/>
    <n v="0"/>
  </r>
  <r>
    <x v="17"/>
    <x v="52"/>
    <x v="1"/>
    <x v="11"/>
    <n v="1676437"/>
  </r>
  <r>
    <x v="17"/>
    <x v="52"/>
    <x v="1"/>
    <x v="12"/>
    <n v="0"/>
  </r>
  <r>
    <x v="17"/>
    <x v="52"/>
    <x v="1"/>
    <x v="13"/>
    <n v="13309940"/>
  </r>
  <r>
    <x v="17"/>
    <x v="53"/>
    <x v="0"/>
    <x v="0"/>
    <n v="22146"/>
  </r>
  <r>
    <x v="17"/>
    <x v="53"/>
    <x v="0"/>
    <x v="1"/>
    <n v="31499"/>
  </r>
  <r>
    <x v="17"/>
    <x v="53"/>
    <x v="0"/>
    <x v="2"/>
    <n v="436609"/>
  </r>
  <r>
    <x v="17"/>
    <x v="53"/>
    <x v="0"/>
    <x v="3"/>
    <n v="70739"/>
  </r>
  <r>
    <x v="17"/>
    <x v="53"/>
    <x v="0"/>
    <x v="4"/>
    <n v="0"/>
  </r>
  <r>
    <x v="17"/>
    <x v="53"/>
    <x v="0"/>
    <x v="5"/>
    <n v="79230"/>
  </r>
  <r>
    <x v="17"/>
    <x v="53"/>
    <x v="0"/>
    <x v="6"/>
    <n v="172873"/>
  </r>
  <r>
    <x v="17"/>
    <x v="53"/>
    <x v="0"/>
    <x v="8"/>
    <n v="64840"/>
  </r>
  <r>
    <x v="17"/>
    <x v="53"/>
    <x v="0"/>
    <x v="9"/>
    <n v="64724"/>
  </r>
  <r>
    <x v="17"/>
    <x v="53"/>
    <x v="0"/>
    <x v="10"/>
    <n v="64584"/>
  </r>
  <r>
    <x v="17"/>
    <x v="53"/>
    <x v="0"/>
    <x v="11"/>
    <n v="125978"/>
  </r>
  <r>
    <x v="17"/>
    <x v="53"/>
    <x v="0"/>
    <x v="12"/>
    <n v="483995"/>
  </r>
  <r>
    <x v="17"/>
    <x v="53"/>
    <x v="0"/>
    <x v="13"/>
    <n v="995665"/>
  </r>
  <r>
    <x v="17"/>
    <x v="53"/>
    <x v="1"/>
    <x v="0"/>
    <n v="22146"/>
  </r>
  <r>
    <x v="17"/>
    <x v="53"/>
    <x v="1"/>
    <x v="1"/>
    <n v="31508"/>
  </r>
  <r>
    <x v="17"/>
    <x v="53"/>
    <x v="1"/>
    <x v="2"/>
    <n v="958127"/>
  </r>
  <r>
    <x v="17"/>
    <x v="53"/>
    <x v="1"/>
    <x v="3"/>
    <n v="70739"/>
  </r>
  <r>
    <x v="17"/>
    <x v="53"/>
    <x v="1"/>
    <x v="4"/>
    <n v="0"/>
  </r>
  <r>
    <x v="17"/>
    <x v="53"/>
    <x v="1"/>
    <x v="5"/>
    <n v="14467"/>
  </r>
  <r>
    <x v="17"/>
    <x v="53"/>
    <x v="1"/>
    <x v="6"/>
    <n v="410307"/>
  </r>
  <r>
    <x v="17"/>
    <x v="53"/>
    <x v="1"/>
    <x v="8"/>
    <n v="64840"/>
  </r>
  <r>
    <x v="17"/>
    <x v="53"/>
    <x v="1"/>
    <x v="9"/>
    <n v="69208"/>
  </r>
  <r>
    <x v="17"/>
    <x v="53"/>
    <x v="1"/>
    <x v="10"/>
    <n v="0"/>
  </r>
  <r>
    <x v="17"/>
    <x v="53"/>
    <x v="1"/>
    <x v="11"/>
    <n v="163097"/>
  </r>
  <r>
    <x v="17"/>
    <x v="53"/>
    <x v="1"/>
    <x v="12"/>
    <n v="0"/>
  </r>
  <r>
    <x v="17"/>
    <x v="53"/>
    <x v="1"/>
    <x v="13"/>
    <n v="1432595"/>
  </r>
  <r>
    <x v="17"/>
    <x v="54"/>
    <x v="0"/>
    <x v="0"/>
    <n v="0"/>
  </r>
  <r>
    <x v="17"/>
    <x v="54"/>
    <x v="0"/>
    <x v="1"/>
    <n v="359400"/>
  </r>
  <r>
    <x v="17"/>
    <x v="54"/>
    <x v="0"/>
    <x v="2"/>
    <n v="892093"/>
  </r>
  <r>
    <x v="17"/>
    <x v="54"/>
    <x v="0"/>
    <x v="3"/>
    <n v="4480"/>
  </r>
  <r>
    <x v="17"/>
    <x v="54"/>
    <x v="0"/>
    <x v="4"/>
    <n v="0"/>
  </r>
  <r>
    <x v="17"/>
    <x v="54"/>
    <x v="0"/>
    <x v="5"/>
    <n v="0"/>
  </r>
  <r>
    <x v="17"/>
    <x v="54"/>
    <x v="0"/>
    <x v="6"/>
    <n v="0"/>
  </r>
  <r>
    <x v="17"/>
    <x v="54"/>
    <x v="0"/>
    <x v="8"/>
    <n v="0"/>
  </r>
  <r>
    <x v="17"/>
    <x v="54"/>
    <x v="0"/>
    <x v="9"/>
    <n v="26408"/>
  </r>
  <r>
    <x v="17"/>
    <x v="54"/>
    <x v="0"/>
    <x v="10"/>
    <n v="3439"/>
  </r>
  <r>
    <x v="17"/>
    <x v="54"/>
    <x v="0"/>
    <x v="11"/>
    <n v="83169"/>
  </r>
  <r>
    <x v="17"/>
    <x v="54"/>
    <x v="0"/>
    <x v="12"/>
    <n v="0"/>
  </r>
  <r>
    <x v="17"/>
    <x v="54"/>
    <x v="0"/>
    <x v="13"/>
    <n v="581535"/>
  </r>
  <r>
    <x v="17"/>
    <x v="54"/>
    <x v="1"/>
    <x v="0"/>
    <n v="0"/>
  </r>
  <r>
    <x v="17"/>
    <x v="54"/>
    <x v="1"/>
    <x v="1"/>
    <n v="359400"/>
  </r>
  <r>
    <x v="17"/>
    <x v="54"/>
    <x v="1"/>
    <x v="2"/>
    <n v="882637"/>
  </r>
  <r>
    <x v="17"/>
    <x v="54"/>
    <x v="1"/>
    <x v="3"/>
    <n v="4480"/>
  </r>
  <r>
    <x v="17"/>
    <x v="54"/>
    <x v="1"/>
    <x v="4"/>
    <n v="0"/>
  </r>
  <r>
    <x v="17"/>
    <x v="54"/>
    <x v="1"/>
    <x v="5"/>
    <n v="0"/>
  </r>
  <r>
    <x v="17"/>
    <x v="54"/>
    <x v="1"/>
    <x v="6"/>
    <n v="7975"/>
  </r>
  <r>
    <x v="17"/>
    <x v="54"/>
    <x v="1"/>
    <x v="8"/>
    <n v="0"/>
  </r>
  <r>
    <x v="17"/>
    <x v="54"/>
    <x v="1"/>
    <x v="9"/>
    <n v="26408"/>
  </r>
  <r>
    <x v="17"/>
    <x v="54"/>
    <x v="1"/>
    <x v="10"/>
    <n v="0"/>
  </r>
  <r>
    <x v="17"/>
    <x v="54"/>
    <x v="1"/>
    <x v="11"/>
    <n v="83445"/>
  </r>
  <r>
    <x v="17"/>
    <x v="54"/>
    <x v="1"/>
    <x v="12"/>
    <n v="0"/>
  </r>
  <r>
    <x v="17"/>
    <x v="54"/>
    <x v="1"/>
    <x v="13"/>
    <n v="583769"/>
  </r>
  <r>
    <x v="17"/>
    <x v="55"/>
    <x v="0"/>
    <x v="0"/>
    <n v="1397"/>
  </r>
  <r>
    <x v="17"/>
    <x v="55"/>
    <x v="0"/>
    <x v="1"/>
    <n v="40667"/>
  </r>
  <r>
    <x v="17"/>
    <x v="55"/>
    <x v="0"/>
    <x v="2"/>
    <n v="319178"/>
  </r>
  <r>
    <x v="17"/>
    <x v="55"/>
    <x v="0"/>
    <x v="3"/>
    <n v="10252"/>
  </r>
  <r>
    <x v="17"/>
    <x v="55"/>
    <x v="0"/>
    <x v="4"/>
    <n v="1062"/>
  </r>
  <r>
    <x v="17"/>
    <x v="55"/>
    <x v="0"/>
    <x v="5"/>
    <n v="0"/>
  </r>
  <r>
    <x v="17"/>
    <x v="55"/>
    <x v="0"/>
    <x v="6"/>
    <n v="17237"/>
  </r>
  <r>
    <x v="17"/>
    <x v="55"/>
    <x v="0"/>
    <x v="8"/>
    <n v="0"/>
  </r>
  <r>
    <x v="17"/>
    <x v="55"/>
    <x v="0"/>
    <x v="9"/>
    <n v="22637"/>
  </r>
  <r>
    <x v="17"/>
    <x v="55"/>
    <x v="0"/>
    <x v="10"/>
    <n v="87469"/>
  </r>
  <r>
    <x v="17"/>
    <x v="55"/>
    <x v="0"/>
    <x v="11"/>
    <n v="21392"/>
  </r>
  <r>
    <x v="17"/>
    <x v="55"/>
    <x v="0"/>
    <x v="12"/>
    <n v="0"/>
  </r>
  <r>
    <x v="17"/>
    <x v="55"/>
    <x v="0"/>
    <x v="13"/>
    <n v="197117"/>
  </r>
  <r>
    <x v="17"/>
    <x v="55"/>
    <x v="1"/>
    <x v="0"/>
    <n v="1397"/>
  </r>
  <r>
    <x v="17"/>
    <x v="55"/>
    <x v="1"/>
    <x v="1"/>
    <n v="40946"/>
  </r>
  <r>
    <x v="17"/>
    <x v="55"/>
    <x v="1"/>
    <x v="2"/>
    <n v="331805"/>
  </r>
  <r>
    <x v="17"/>
    <x v="55"/>
    <x v="1"/>
    <x v="3"/>
    <n v="10252"/>
  </r>
  <r>
    <x v="17"/>
    <x v="55"/>
    <x v="1"/>
    <x v="4"/>
    <n v="1062"/>
  </r>
  <r>
    <x v="17"/>
    <x v="55"/>
    <x v="1"/>
    <x v="5"/>
    <n v="0"/>
  </r>
  <r>
    <x v="17"/>
    <x v="55"/>
    <x v="1"/>
    <x v="6"/>
    <n v="70555"/>
  </r>
  <r>
    <x v="17"/>
    <x v="55"/>
    <x v="1"/>
    <x v="8"/>
    <n v="0"/>
  </r>
  <r>
    <x v="17"/>
    <x v="55"/>
    <x v="1"/>
    <x v="9"/>
    <n v="25299"/>
  </r>
  <r>
    <x v="17"/>
    <x v="55"/>
    <x v="1"/>
    <x v="10"/>
    <n v="0"/>
  </r>
  <r>
    <x v="17"/>
    <x v="55"/>
    <x v="1"/>
    <x v="11"/>
    <n v="24863"/>
  </r>
  <r>
    <x v="17"/>
    <x v="55"/>
    <x v="1"/>
    <x v="12"/>
    <n v="0"/>
  </r>
  <r>
    <x v="17"/>
    <x v="55"/>
    <x v="1"/>
    <x v="13"/>
    <n v="351061"/>
  </r>
  <r>
    <x v="17"/>
    <x v="57"/>
    <x v="0"/>
    <x v="0"/>
    <n v="10837"/>
  </r>
  <r>
    <x v="17"/>
    <x v="57"/>
    <x v="0"/>
    <x v="1"/>
    <n v="146279"/>
  </r>
  <r>
    <x v="17"/>
    <x v="57"/>
    <x v="0"/>
    <x v="2"/>
    <n v="53976"/>
  </r>
  <r>
    <x v="17"/>
    <x v="57"/>
    <x v="0"/>
    <x v="3"/>
    <n v="53822"/>
  </r>
  <r>
    <x v="17"/>
    <x v="57"/>
    <x v="0"/>
    <x v="4"/>
    <n v="0"/>
  </r>
  <r>
    <x v="17"/>
    <x v="57"/>
    <x v="0"/>
    <x v="5"/>
    <n v="11949"/>
  </r>
  <r>
    <x v="17"/>
    <x v="57"/>
    <x v="0"/>
    <x v="6"/>
    <n v="285854"/>
  </r>
  <r>
    <x v="17"/>
    <x v="57"/>
    <x v="0"/>
    <x v="8"/>
    <n v="0"/>
  </r>
  <r>
    <x v="17"/>
    <x v="57"/>
    <x v="0"/>
    <x v="9"/>
    <n v="47292"/>
  </r>
  <r>
    <x v="17"/>
    <x v="57"/>
    <x v="0"/>
    <x v="10"/>
    <n v="8064"/>
  </r>
  <r>
    <x v="17"/>
    <x v="57"/>
    <x v="0"/>
    <x v="11"/>
    <n v="107696"/>
  </r>
  <r>
    <x v="17"/>
    <x v="57"/>
    <x v="0"/>
    <x v="12"/>
    <n v="319256"/>
  </r>
  <r>
    <x v="17"/>
    <x v="57"/>
    <x v="0"/>
    <x v="13"/>
    <n v="510213"/>
  </r>
  <r>
    <x v="17"/>
    <x v="57"/>
    <x v="1"/>
    <x v="0"/>
    <n v="14151"/>
  </r>
  <r>
    <x v="17"/>
    <x v="57"/>
    <x v="1"/>
    <x v="1"/>
    <n v="173527"/>
  </r>
  <r>
    <x v="17"/>
    <x v="57"/>
    <x v="1"/>
    <x v="2"/>
    <n v="599997"/>
  </r>
  <r>
    <x v="17"/>
    <x v="57"/>
    <x v="1"/>
    <x v="3"/>
    <n v="31322"/>
  </r>
  <r>
    <x v="17"/>
    <x v="57"/>
    <x v="1"/>
    <x v="4"/>
    <n v="0"/>
  </r>
  <r>
    <x v="17"/>
    <x v="57"/>
    <x v="1"/>
    <x v="5"/>
    <n v="11949"/>
  </r>
  <r>
    <x v="17"/>
    <x v="57"/>
    <x v="1"/>
    <x v="6"/>
    <n v="298010"/>
  </r>
  <r>
    <x v="17"/>
    <x v="57"/>
    <x v="1"/>
    <x v="8"/>
    <n v="0"/>
  </r>
  <r>
    <x v="17"/>
    <x v="57"/>
    <x v="1"/>
    <x v="9"/>
    <n v="77501"/>
  </r>
  <r>
    <x v="17"/>
    <x v="57"/>
    <x v="1"/>
    <x v="10"/>
    <n v="0"/>
  </r>
  <r>
    <x v="17"/>
    <x v="57"/>
    <x v="1"/>
    <x v="11"/>
    <n v="134757"/>
  </r>
  <r>
    <x v="17"/>
    <x v="57"/>
    <x v="1"/>
    <x v="12"/>
    <n v="0"/>
  </r>
  <r>
    <x v="17"/>
    <x v="57"/>
    <x v="1"/>
    <x v="13"/>
    <n v="752616"/>
  </r>
  <r>
    <x v="17"/>
    <x v="58"/>
    <x v="0"/>
    <x v="0"/>
    <n v="2236"/>
  </r>
  <r>
    <x v="17"/>
    <x v="58"/>
    <x v="0"/>
    <x v="1"/>
    <n v="6555"/>
  </r>
  <r>
    <x v="17"/>
    <x v="58"/>
    <x v="0"/>
    <x v="2"/>
    <n v="901613"/>
  </r>
  <r>
    <x v="17"/>
    <x v="58"/>
    <x v="0"/>
    <x v="3"/>
    <n v="638627"/>
  </r>
  <r>
    <x v="17"/>
    <x v="58"/>
    <x v="0"/>
    <x v="4"/>
    <n v="0"/>
  </r>
  <r>
    <x v="17"/>
    <x v="58"/>
    <x v="0"/>
    <x v="5"/>
    <n v="195032"/>
  </r>
  <r>
    <x v="17"/>
    <x v="58"/>
    <x v="0"/>
    <x v="6"/>
    <n v="3597258"/>
  </r>
  <r>
    <x v="17"/>
    <x v="58"/>
    <x v="0"/>
    <x v="8"/>
    <n v="545150"/>
  </r>
  <r>
    <x v="17"/>
    <x v="58"/>
    <x v="0"/>
    <x v="9"/>
    <n v="233879"/>
  </r>
  <r>
    <x v="17"/>
    <x v="58"/>
    <x v="0"/>
    <x v="10"/>
    <n v="83698"/>
  </r>
  <r>
    <x v="17"/>
    <x v="58"/>
    <x v="0"/>
    <x v="11"/>
    <n v="862563"/>
  </r>
  <r>
    <x v="17"/>
    <x v="58"/>
    <x v="0"/>
    <x v="12"/>
    <n v="18570"/>
  </r>
  <r>
    <x v="17"/>
    <x v="58"/>
    <x v="0"/>
    <x v="13"/>
    <n v="4769599"/>
  </r>
  <r>
    <x v="17"/>
    <x v="58"/>
    <x v="1"/>
    <x v="0"/>
    <n v="12194"/>
  </r>
  <r>
    <x v="17"/>
    <x v="58"/>
    <x v="1"/>
    <x v="1"/>
    <n v="126389"/>
  </r>
  <r>
    <x v="17"/>
    <x v="58"/>
    <x v="1"/>
    <x v="2"/>
    <n v="1319466"/>
  </r>
  <r>
    <x v="17"/>
    <x v="58"/>
    <x v="1"/>
    <x v="3"/>
    <n v="204821"/>
  </r>
  <r>
    <x v="17"/>
    <x v="58"/>
    <x v="1"/>
    <x v="4"/>
    <n v="1037032"/>
  </r>
  <r>
    <x v="17"/>
    <x v="58"/>
    <x v="1"/>
    <x v="5"/>
    <n v="211121"/>
  </r>
  <r>
    <x v="17"/>
    <x v="58"/>
    <x v="1"/>
    <x v="6"/>
    <n v="6377131"/>
  </r>
  <r>
    <x v="17"/>
    <x v="58"/>
    <x v="1"/>
    <x v="8"/>
    <n v="545150"/>
  </r>
  <r>
    <x v="17"/>
    <x v="58"/>
    <x v="1"/>
    <x v="9"/>
    <n v="275816"/>
  </r>
  <r>
    <x v="17"/>
    <x v="58"/>
    <x v="1"/>
    <x v="10"/>
    <n v="0"/>
  </r>
  <r>
    <x v="17"/>
    <x v="58"/>
    <x v="1"/>
    <x v="11"/>
    <n v="1114449"/>
  </r>
  <r>
    <x v="17"/>
    <x v="58"/>
    <x v="1"/>
    <x v="12"/>
    <n v="0"/>
  </r>
  <r>
    <x v="17"/>
    <x v="58"/>
    <x v="1"/>
    <x v="13"/>
    <n v="7513211"/>
  </r>
  <r>
    <x v="17"/>
    <x v="59"/>
    <x v="0"/>
    <x v="0"/>
    <n v="0"/>
  </r>
  <r>
    <x v="17"/>
    <x v="59"/>
    <x v="0"/>
    <x v="1"/>
    <n v="3256680"/>
  </r>
  <r>
    <x v="17"/>
    <x v="59"/>
    <x v="0"/>
    <x v="2"/>
    <n v="6879224"/>
  </r>
  <r>
    <x v="17"/>
    <x v="59"/>
    <x v="0"/>
    <x v="3"/>
    <n v="658394"/>
  </r>
  <r>
    <x v="17"/>
    <x v="59"/>
    <x v="0"/>
    <x v="4"/>
    <n v="50000"/>
  </r>
  <r>
    <x v="17"/>
    <x v="59"/>
    <x v="0"/>
    <x v="5"/>
    <n v="492967"/>
  </r>
  <r>
    <x v="17"/>
    <x v="59"/>
    <x v="0"/>
    <x v="6"/>
    <n v="80696"/>
  </r>
  <r>
    <x v="17"/>
    <x v="59"/>
    <x v="0"/>
    <x v="8"/>
    <n v="3767541"/>
  </r>
  <r>
    <x v="17"/>
    <x v="59"/>
    <x v="0"/>
    <x v="9"/>
    <n v="339523"/>
  </r>
  <r>
    <x v="17"/>
    <x v="59"/>
    <x v="0"/>
    <x v="10"/>
    <n v="700987"/>
  </r>
  <r>
    <x v="17"/>
    <x v="59"/>
    <x v="0"/>
    <x v="11"/>
    <n v="492422"/>
  </r>
  <r>
    <x v="17"/>
    <x v="59"/>
    <x v="0"/>
    <x v="12"/>
    <n v="700241"/>
  </r>
  <r>
    <x v="17"/>
    <x v="59"/>
    <x v="0"/>
    <x v="13"/>
    <n v="6421573"/>
  </r>
  <r>
    <x v="17"/>
    <x v="59"/>
    <x v="1"/>
    <x v="0"/>
    <n v="3285"/>
  </r>
  <r>
    <x v="17"/>
    <x v="59"/>
    <x v="1"/>
    <x v="1"/>
    <n v="3340891"/>
  </r>
  <r>
    <x v="17"/>
    <x v="59"/>
    <x v="1"/>
    <x v="2"/>
    <n v="9040947"/>
  </r>
  <r>
    <x v="17"/>
    <x v="59"/>
    <x v="1"/>
    <x v="3"/>
    <n v="550566"/>
  </r>
  <r>
    <x v="17"/>
    <x v="59"/>
    <x v="1"/>
    <x v="4"/>
    <n v="50000"/>
  </r>
  <r>
    <x v="17"/>
    <x v="59"/>
    <x v="1"/>
    <x v="5"/>
    <n v="203130"/>
  </r>
  <r>
    <x v="17"/>
    <x v="59"/>
    <x v="1"/>
    <x v="6"/>
    <n v="646527"/>
  </r>
  <r>
    <x v="17"/>
    <x v="59"/>
    <x v="1"/>
    <x v="8"/>
    <n v="3962316"/>
  </r>
  <r>
    <x v="17"/>
    <x v="59"/>
    <x v="1"/>
    <x v="9"/>
    <n v="496326"/>
  </r>
  <r>
    <x v="17"/>
    <x v="59"/>
    <x v="1"/>
    <x v="10"/>
    <n v="0"/>
  </r>
  <r>
    <x v="17"/>
    <x v="59"/>
    <x v="1"/>
    <x v="11"/>
    <n v="644170"/>
  </r>
  <r>
    <x v="17"/>
    <x v="59"/>
    <x v="1"/>
    <x v="12"/>
    <n v="0"/>
  </r>
  <r>
    <x v="17"/>
    <x v="59"/>
    <x v="1"/>
    <x v="13"/>
    <n v="9656332"/>
  </r>
  <r>
    <x v="17"/>
    <x v="60"/>
    <x v="0"/>
    <x v="0"/>
    <n v="0"/>
  </r>
  <r>
    <x v="17"/>
    <x v="60"/>
    <x v="0"/>
    <x v="1"/>
    <n v="21276"/>
  </r>
  <r>
    <x v="17"/>
    <x v="60"/>
    <x v="0"/>
    <x v="2"/>
    <n v="2596907"/>
  </r>
  <r>
    <x v="17"/>
    <x v="60"/>
    <x v="0"/>
    <x v="3"/>
    <n v="325506"/>
  </r>
  <r>
    <x v="17"/>
    <x v="60"/>
    <x v="0"/>
    <x v="4"/>
    <n v="98031"/>
  </r>
  <r>
    <x v="17"/>
    <x v="60"/>
    <x v="0"/>
    <x v="5"/>
    <n v="557142"/>
  </r>
  <r>
    <x v="17"/>
    <x v="60"/>
    <x v="0"/>
    <x v="6"/>
    <n v="7413580"/>
  </r>
  <r>
    <x v="17"/>
    <x v="60"/>
    <x v="0"/>
    <x v="8"/>
    <n v="1977115"/>
  </r>
  <r>
    <x v="17"/>
    <x v="60"/>
    <x v="0"/>
    <x v="9"/>
    <n v="1284003"/>
  </r>
  <r>
    <x v="17"/>
    <x v="60"/>
    <x v="0"/>
    <x v="10"/>
    <n v="1143209"/>
  </r>
  <r>
    <x v="17"/>
    <x v="60"/>
    <x v="0"/>
    <x v="11"/>
    <n v="1879848"/>
  </r>
  <r>
    <x v="17"/>
    <x v="60"/>
    <x v="0"/>
    <x v="12"/>
    <n v="1359653"/>
  </r>
  <r>
    <x v="17"/>
    <x v="60"/>
    <x v="0"/>
    <x v="13"/>
    <n v="11797936"/>
  </r>
  <r>
    <x v="17"/>
    <x v="60"/>
    <x v="1"/>
    <x v="0"/>
    <n v="235865"/>
  </r>
  <r>
    <x v="17"/>
    <x v="60"/>
    <x v="1"/>
    <x v="1"/>
    <n v="22979"/>
  </r>
  <r>
    <x v="17"/>
    <x v="60"/>
    <x v="1"/>
    <x v="2"/>
    <n v="5484032"/>
  </r>
  <r>
    <x v="17"/>
    <x v="60"/>
    <x v="1"/>
    <x v="3"/>
    <n v="325043"/>
  </r>
  <r>
    <x v="17"/>
    <x v="60"/>
    <x v="1"/>
    <x v="4"/>
    <n v="120331"/>
  </r>
  <r>
    <x v="17"/>
    <x v="60"/>
    <x v="1"/>
    <x v="5"/>
    <n v="446025"/>
  </r>
  <r>
    <x v="17"/>
    <x v="60"/>
    <x v="1"/>
    <x v="6"/>
    <n v="8678893"/>
  </r>
  <r>
    <x v="17"/>
    <x v="60"/>
    <x v="1"/>
    <x v="8"/>
    <n v="2091646"/>
  </r>
  <r>
    <x v="17"/>
    <x v="60"/>
    <x v="1"/>
    <x v="9"/>
    <n v="1412359"/>
  </r>
  <r>
    <x v="17"/>
    <x v="60"/>
    <x v="1"/>
    <x v="10"/>
    <n v="0"/>
  </r>
  <r>
    <x v="17"/>
    <x v="60"/>
    <x v="1"/>
    <x v="11"/>
    <n v="2278384"/>
  </r>
  <r>
    <x v="17"/>
    <x v="60"/>
    <x v="1"/>
    <x v="12"/>
    <n v="0"/>
  </r>
  <r>
    <x v="17"/>
    <x v="60"/>
    <x v="1"/>
    <x v="13"/>
    <n v="16442083"/>
  </r>
  <r>
    <x v="17"/>
    <x v="61"/>
    <x v="0"/>
    <x v="0"/>
    <n v="0"/>
  </r>
  <r>
    <x v="17"/>
    <x v="61"/>
    <x v="0"/>
    <x v="1"/>
    <n v="52411"/>
  </r>
  <r>
    <x v="17"/>
    <x v="61"/>
    <x v="0"/>
    <x v="2"/>
    <n v="4602213"/>
  </r>
  <r>
    <x v="17"/>
    <x v="61"/>
    <x v="0"/>
    <x v="3"/>
    <n v="199500"/>
  </r>
  <r>
    <x v="17"/>
    <x v="61"/>
    <x v="0"/>
    <x v="4"/>
    <n v="1481"/>
  </r>
  <r>
    <x v="17"/>
    <x v="61"/>
    <x v="0"/>
    <x v="5"/>
    <n v="122115"/>
  </r>
  <r>
    <x v="17"/>
    <x v="61"/>
    <x v="0"/>
    <x v="6"/>
    <n v="151100"/>
  </r>
  <r>
    <x v="17"/>
    <x v="61"/>
    <x v="0"/>
    <x v="8"/>
    <n v="418432"/>
  </r>
  <r>
    <x v="17"/>
    <x v="61"/>
    <x v="0"/>
    <x v="9"/>
    <n v="377968"/>
  </r>
  <r>
    <x v="17"/>
    <x v="61"/>
    <x v="0"/>
    <x v="10"/>
    <n v="473049"/>
  </r>
  <r>
    <x v="17"/>
    <x v="61"/>
    <x v="0"/>
    <x v="11"/>
    <n v="310294"/>
  </r>
  <r>
    <x v="17"/>
    <x v="61"/>
    <x v="0"/>
    <x v="12"/>
    <n v="197363"/>
  </r>
  <r>
    <x v="17"/>
    <x v="61"/>
    <x v="0"/>
    <x v="13"/>
    <n v="4452878"/>
  </r>
  <r>
    <x v="17"/>
    <x v="61"/>
    <x v="1"/>
    <x v="0"/>
    <n v="0"/>
  </r>
  <r>
    <x v="17"/>
    <x v="61"/>
    <x v="1"/>
    <x v="1"/>
    <n v="53130"/>
  </r>
  <r>
    <x v="17"/>
    <x v="61"/>
    <x v="1"/>
    <x v="2"/>
    <n v="5179328"/>
  </r>
  <r>
    <x v="17"/>
    <x v="61"/>
    <x v="1"/>
    <x v="3"/>
    <n v="171500"/>
  </r>
  <r>
    <x v="17"/>
    <x v="61"/>
    <x v="1"/>
    <x v="4"/>
    <n v="3331"/>
  </r>
  <r>
    <x v="17"/>
    <x v="61"/>
    <x v="1"/>
    <x v="5"/>
    <n v="122115"/>
  </r>
  <r>
    <x v="17"/>
    <x v="61"/>
    <x v="1"/>
    <x v="6"/>
    <n v="602383"/>
  </r>
  <r>
    <x v="17"/>
    <x v="61"/>
    <x v="1"/>
    <x v="8"/>
    <n v="488066"/>
  </r>
  <r>
    <x v="17"/>
    <x v="61"/>
    <x v="1"/>
    <x v="9"/>
    <n v="397660"/>
  </r>
  <r>
    <x v="17"/>
    <x v="61"/>
    <x v="1"/>
    <x v="10"/>
    <n v="0"/>
  </r>
  <r>
    <x v="17"/>
    <x v="61"/>
    <x v="1"/>
    <x v="11"/>
    <n v="362291"/>
  </r>
  <r>
    <x v="17"/>
    <x v="61"/>
    <x v="1"/>
    <x v="12"/>
    <n v="0"/>
  </r>
  <r>
    <x v="17"/>
    <x v="61"/>
    <x v="1"/>
    <x v="13"/>
    <n v="5884332"/>
  </r>
  <r>
    <x v="17"/>
    <x v="62"/>
    <x v="0"/>
    <x v="0"/>
    <n v="0"/>
  </r>
  <r>
    <x v="17"/>
    <x v="62"/>
    <x v="0"/>
    <x v="1"/>
    <n v="71428"/>
  </r>
  <r>
    <x v="17"/>
    <x v="62"/>
    <x v="0"/>
    <x v="2"/>
    <n v="935041"/>
  </r>
  <r>
    <x v="17"/>
    <x v="62"/>
    <x v="0"/>
    <x v="3"/>
    <n v="70123"/>
  </r>
  <r>
    <x v="17"/>
    <x v="62"/>
    <x v="0"/>
    <x v="4"/>
    <n v="90370"/>
  </r>
  <r>
    <x v="17"/>
    <x v="62"/>
    <x v="0"/>
    <x v="5"/>
    <n v="451228"/>
  </r>
  <r>
    <x v="17"/>
    <x v="62"/>
    <x v="0"/>
    <x v="6"/>
    <n v="320471"/>
  </r>
  <r>
    <x v="17"/>
    <x v="62"/>
    <x v="0"/>
    <x v="8"/>
    <n v="81034"/>
  </r>
  <r>
    <x v="17"/>
    <x v="62"/>
    <x v="0"/>
    <x v="9"/>
    <n v="103736"/>
  </r>
  <r>
    <x v="17"/>
    <x v="62"/>
    <x v="0"/>
    <x v="10"/>
    <n v="2501"/>
  </r>
  <r>
    <x v="17"/>
    <x v="62"/>
    <x v="0"/>
    <x v="11"/>
    <n v="107494"/>
  </r>
  <r>
    <x v="17"/>
    <x v="62"/>
    <x v="0"/>
    <x v="12"/>
    <n v="2201"/>
  </r>
  <r>
    <x v="17"/>
    <x v="62"/>
    <x v="0"/>
    <x v="13"/>
    <n v="656855"/>
  </r>
  <r>
    <x v="17"/>
    <x v="62"/>
    <x v="1"/>
    <x v="0"/>
    <n v="0"/>
  </r>
  <r>
    <x v="17"/>
    <x v="62"/>
    <x v="1"/>
    <x v="1"/>
    <n v="71428"/>
  </r>
  <r>
    <x v="17"/>
    <x v="62"/>
    <x v="1"/>
    <x v="2"/>
    <n v="832035"/>
  </r>
  <r>
    <x v="17"/>
    <x v="62"/>
    <x v="1"/>
    <x v="3"/>
    <n v="55188"/>
  </r>
  <r>
    <x v="17"/>
    <x v="62"/>
    <x v="1"/>
    <x v="4"/>
    <n v="90370"/>
  </r>
  <r>
    <x v="17"/>
    <x v="62"/>
    <x v="1"/>
    <x v="5"/>
    <n v="41426"/>
  </r>
  <r>
    <x v="17"/>
    <x v="62"/>
    <x v="1"/>
    <x v="6"/>
    <n v="453117"/>
  </r>
  <r>
    <x v="17"/>
    <x v="62"/>
    <x v="1"/>
    <x v="8"/>
    <n v="81034"/>
  </r>
  <r>
    <x v="17"/>
    <x v="62"/>
    <x v="1"/>
    <x v="9"/>
    <n v="76272"/>
  </r>
  <r>
    <x v="17"/>
    <x v="62"/>
    <x v="1"/>
    <x v="10"/>
    <n v="0"/>
  </r>
  <r>
    <x v="17"/>
    <x v="62"/>
    <x v="1"/>
    <x v="11"/>
    <n v="112423"/>
  </r>
  <r>
    <x v="17"/>
    <x v="62"/>
    <x v="1"/>
    <x v="12"/>
    <n v="0"/>
  </r>
  <r>
    <x v="17"/>
    <x v="62"/>
    <x v="1"/>
    <x v="13"/>
    <n v="1143925"/>
  </r>
  <r>
    <x v="17"/>
    <x v="63"/>
    <x v="0"/>
    <x v="0"/>
    <n v="0"/>
  </r>
  <r>
    <x v="17"/>
    <x v="63"/>
    <x v="0"/>
    <x v="1"/>
    <n v="20507"/>
  </r>
  <r>
    <x v="17"/>
    <x v="63"/>
    <x v="0"/>
    <x v="2"/>
    <n v="522991"/>
  </r>
  <r>
    <x v="17"/>
    <x v="63"/>
    <x v="0"/>
    <x v="3"/>
    <n v="47997"/>
  </r>
  <r>
    <x v="17"/>
    <x v="63"/>
    <x v="0"/>
    <x v="4"/>
    <n v="0"/>
  </r>
  <r>
    <x v="17"/>
    <x v="63"/>
    <x v="0"/>
    <x v="5"/>
    <n v="112043"/>
  </r>
  <r>
    <x v="17"/>
    <x v="63"/>
    <x v="0"/>
    <x v="6"/>
    <n v="144503"/>
  </r>
  <r>
    <x v="17"/>
    <x v="63"/>
    <x v="0"/>
    <x v="8"/>
    <n v="8563"/>
  </r>
  <r>
    <x v="17"/>
    <x v="63"/>
    <x v="0"/>
    <x v="9"/>
    <n v="107235"/>
  </r>
  <r>
    <x v="17"/>
    <x v="63"/>
    <x v="0"/>
    <x v="10"/>
    <n v="8012"/>
  </r>
  <r>
    <x v="17"/>
    <x v="63"/>
    <x v="0"/>
    <x v="11"/>
    <n v="82026"/>
  </r>
  <r>
    <x v="17"/>
    <x v="63"/>
    <x v="0"/>
    <x v="12"/>
    <n v="23256"/>
  </r>
  <r>
    <x v="17"/>
    <x v="63"/>
    <x v="0"/>
    <x v="13"/>
    <n v="485545"/>
  </r>
  <r>
    <x v="17"/>
    <x v="63"/>
    <x v="1"/>
    <x v="0"/>
    <n v="0"/>
  </r>
  <r>
    <x v="17"/>
    <x v="63"/>
    <x v="1"/>
    <x v="1"/>
    <n v="20507"/>
  </r>
  <r>
    <x v="17"/>
    <x v="63"/>
    <x v="1"/>
    <x v="2"/>
    <n v="523002"/>
  </r>
  <r>
    <x v="17"/>
    <x v="63"/>
    <x v="1"/>
    <x v="3"/>
    <n v="47997"/>
  </r>
  <r>
    <x v="17"/>
    <x v="63"/>
    <x v="1"/>
    <x v="4"/>
    <n v="0"/>
  </r>
  <r>
    <x v="17"/>
    <x v="63"/>
    <x v="1"/>
    <x v="5"/>
    <n v="27805"/>
  </r>
  <r>
    <x v="17"/>
    <x v="63"/>
    <x v="1"/>
    <x v="6"/>
    <n v="144503"/>
  </r>
  <r>
    <x v="17"/>
    <x v="63"/>
    <x v="1"/>
    <x v="8"/>
    <n v="8563"/>
  </r>
  <r>
    <x v="17"/>
    <x v="63"/>
    <x v="1"/>
    <x v="9"/>
    <n v="102537"/>
  </r>
  <r>
    <x v="17"/>
    <x v="63"/>
    <x v="1"/>
    <x v="10"/>
    <n v="0"/>
  </r>
  <r>
    <x v="17"/>
    <x v="63"/>
    <x v="1"/>
    <x v="11"/>
    <n v="82026"/>
  </r>
  <r>
    <x v="17"/>
    <x v="63"/>
    <x v="1"/>
    <x v="12"/>
    <n v="0"/>
  </r>
  <r>
    <x v="17"/>
    <x v="63"/>
    <x v="1"/>
    <x v="13"/>
    <n v="559248"/>
  </r>
  <r>
    <x v="17"/>
    <x v="64"/>
    <x v="0"/>
    <x v="0"/>
    <n v="0"/>
  </r>
  <r>
    <x v="17"/>
    <x v="64"/>
    <x v="0"/>
    <x v="1"/>
    <n v="197598"/>
  </r>
  <r>
    <x v="17"/>
    <x v="64"/>
    <x v="0"/>
    <x v="2"/>
    <n v="561544"/>
  </r>
  <r>
    <x v="17"/>
    <x v="64"/>
    <x v="0"/>
    <x v="3"/>
    <n v="119966"/>
  </r>
  <r>
    <x v="17"/>
    <x v="64"/>
    <x v="0"/>
    <x v="4"/>
    <n v="5209"/>
  </r>
  <r>
    <x v="17"/>
    <x v="64"/>
    <x v="0"/>
    <x v="5"/>
    <n v="6313"/>
  </r>
  <r>
    <x v="17"/>
    <x v="64"/>
    <x v="0"/>
    <x v="6"/>
    <n v="7992"/>
  </r>
  <r>
    <x v="17"/>
    <x v="64"/>
    <x v="0"/>
    <x v="8"/>
    <n v="0"/>
  </r>
  <r>
    <x v="17"/>
    <x v="64"/>
    <x v="0"/>
    <x v="9"/>
    <n v="45811"/>
  </r>
  <r>
    <x v="17"/>
    <x v="64"/>
    <x v="0"/>
    <x v="10"/>
    <n v="17373"/>
  </r>
  <r>
    <x v="17"/>
    <x v="64"/>
    <x v="0"/>
    <x v="11"/>
    <n v="21648"/>
  </r>
  <r>
    <x v="17"/>
    <x v="64"/>
    <x v="0"/>
    <x v="12"/>
    <n v="1956"/>
  </r>
  <r>
    <x v="17"/>
    <x v="64"/>
    <x v="0"/>
    <x v="13"/>
    <n v="200870"/>
  </r>
  <r>
    <x v="17"/>
    <x v="64"/>
    <x v="1"/>
    <x v="0"/>
    <n v="0"/>
  </r>
  <r>
    <x v="17"/>
    <x v="64"/>
    <x v="1"/>
    <x v="1"/>
    <n v="201968"/>
  </r>
  <r>
    <x v="17"/>
    <x v="64"/>
    <x v="1"/>
    <x v="2"/>
    <n v="563547"/>
  </r>
  <r>
    <x v="17"/>
    <x v="64"/>
    <x v="1"/>
    <x v="3"/>
    <n v="47225"/>
  </r>
  <r>
    <x v="17"/>
    <x v="64"/>
    <x v="1"/>
    <x v="4"/>
    <n v="5209"/>
  </r>
  <r>
    <x v="17"/>
    <x v="64"/>
    <x v="1"/>
    <x v="5"/>
    <n v="3884"/>
  </r>
  <r>
    <x v="17"/>
    <x v="64"/>
    <x v="1"/>
    <x v="6"/>
    <n v="38287"/>
  </r>
  <r>
    <x v="17"/>
    <x v="64"/>
    <x v="1"/>
    <x v="8"/>
    <n v="0"/>
  </r>
  <r>
    <x v="17"/>
    <x v="64"/>
    <x v="1"/>
    <x v="9"/>
    <n v="45269"/>
  </r>
  <r>
    <x v="17"/>
    <x v="64"/>
    <x v="1"/>
    <x v="10"/>
    <n v="0"/>
  </r>
  <r>
    <x v="17"/>
    <x v="64"/>
    <x v="1"/>
    <x v="11"/>
    <n v="23002"/>
  </r>
  <r>
    <x v="17"/>
    <x v="64"/>
    <x v="1"/>
    <x v="12"/>
    <n v="0"/>
  </r>
  <r>
    <x v="17"/>
    <x v="64"/>
    <x v="1"/>
    <x v="13"/>
    <n v="321281"/>
  </r>
  <r>
    <x v="17"/>
    <x v="65"/>
    <x v="0"/>
    <x v="0"/>
    <n v="0"/>
  </r>
  <r>
    <x v="17"/>
    <x v="65"/>
    <x v="0"/>
    <x v="1"/>
    <n v="104960"/>
  </r>
  <r>
    <x v="17"/>
    <x v="65"/>
    <x v="0"/>
    <x v="2"/>
    <n v="2319933"/>
  </r>
  <r>
    <x v="17"/>
    <x v="65"/>
    <x v="0"/>
    <x v="3"/>
    <n v="237045"/>
  </r>
  <r>
    <x v="17"/>
    <x v="65"/>
    <x v="0"/>
    <x v="4"/>
    <n v="0"/>
  </r>
  <r>
    <x v="17"/>
    <x v="65"/>
    <x v="0"/>
    <x v="5"/>
    <n v="183417"/>
  </r>
  <r>
    <x v="17"/>
    <x v="65"/>
    <x v="0"/>
    <x v="6"/>
    <n v="435993"/>
  </r>
  <r>
    <x v="17"/>
    <x v="65"/>
    <x v="0"/>
    <x v="8"/>
    <n v="147500"/>
  </r>
  <r>
    <x v="17"/>
    <x v="65"/>
    <x v="0"/>
    <x v="9"/>
    <n v="218142"/>
  </r>
  <r>
    <x v="17"/>
    <x v="65"/>
    <x v="0"/>
    <x v="10"/>
    <n v="74585"/>
  </r>
  <r>
    <x v="17"/>
    <x v="65"/>
    <x v="0"/>
    <x v="11"/>
    <n v="204551"/>
  </r>
  <r>
    <x v="17"/>
    <x v="65"/>
    <x v="0"/>
    <x v="12"/>
    <n v="34496"/>
  </r>
  <r>
    <x v="17"/>
    <x v="65"/>
    <x v="0"/>
    <x v="13"/>
    <n v="2324324"/>
  </r>
  <r>
    <x v="17"/>
    <x v="65"/>
    <x v="1"/>
    <x v="0"/>
    <n v="0"/>
  </r>
  <r>
    <x v="17"/>
    <x v="65"/>
    <x v="1"/>
    <x v="1"/>
    <n v="104960"/>
  </r>
  <r>
    <x v="17"/>
    <x v="65"/>
    <x v="1"/>
    <x v="2"/>
    <n v="2251937"/>
  </r>
  <r>
    <x v="17"/>
    <x v="65"/>
    <x v="1"/>
    <x v="3"/>
    <n v="237045"/>
  </r>
  <r>
    <x v="17"/>
    <x v="65"/>
    <x v="1"/>
    <x v="4"/>
    <n v="1245"/>
  </r>
  <r>
    <x v="17"/>
    <x v="65"/>
    <x v="1"/>
    <x v="5"/>
    <n v="146260"/>
  </r>
  <r>
    <x v="17"/>
    <x v="65"/>
    <x v="1"/>
    <x v="6"/>
    <n v="634639"/>
  </r>
  <r>
    <x v="17"/>
    <x v="65"/>
    <x v="1"/>
    <x v="8"/>
    <n v="147500"/>
  </r>
  <r>
    <x v="17"/>
    <x v="65"/>
    <x v="1"/>
    <x v="9"/>
    <n v="216814"/>
  </r>
  <r>
    <x v="17"/>
    <x v="65"/>
    <x v="1"/>
    <x v="10"/>
    <n v="0"/>
  </r>
  <r>
    <x v="17"/>
    <x v="65"/>
    <x v="1"/>
    <x v="11"/>
    <n v="211451"/>
  </r>
  <r>
    <x v="17"/>
    <x v="65"/>
    <x v="1"/>
    <x v="12"/>
    <n v="0"/>
  </r>
  <r>
    <x v="17"/>
    <x v="65"/>
    <x v="1"/>
    <x v="13"/>
    <n v="2539203"/>
  </r>
  <r>
    <x v="17"/>
    <x v="66"/>
    <x v="0"/>
    <x v="0"/>
    <n v="0"/>
  </r>
  <r>
    <x v="17"/>
    <x v="66"/>
    <x v="0"/>
    <x v="1"/>
    <n v="33037"/>
  </r>
  <r>
    <x v="17"/>
    <x v="66"/>
    <x v="0"/>
    <x v="2"/>
    <n v="1962999"/>
  </r>
  <r>
    <x v="17"/>
    <x v="66"/>
    <x v="0"/>
    <x v="3"/>
    <n v="927446"/>
  </r>
  <r>
    <x v="17"/>
    <x v="66"/>
    <x v="0"/>
    <x v="4"/>
    <n v="0"/>
  </r>
  <r>
    <x v="17"/>
    <x v="66"/>
    <x v="0"/>
    <x v="5"/>
    <n v="137745"/>
  </r>
  <r>
    <x v="17"/>
    <x v="66"/>
    <x v="0"/>
    <x v="6"/>
    <n v="897552"/>
  </r>
  <r>
    <x v="17"/>
    <x v="66"/>
    <x v="0"/>
    <x v="8"/>
    <n v="35978"/>
  </r>
  <r>
    <x v="17"/>
    <x v="66"/>
    <x v="0"/>
    <x v="9"/>
    <n v="244813"/>
  </r>
  <r>
    <x v="17"/>
    <x v="66"/>
    <x v="0"/>
    <x v="10"/>
    <n v="109033"/>
  </r>
  <r>
    <x v="17"/>
    <x v="66"/>
    <x v="0"/>
    <x v="11"/>
    <n v="292239"/>
  </r>
  <r>
    <x v="17"/>
    <x v="66"/>
    <x v="0"/>
    <x v="12"/>
    <n v="13287"/>
  </r>
  <r>
    <x v="17"/>
    <x v="66"/>
    <x v="0"/>
    <x v="13"/>
    <n v="1749981"/>
  </r>
  <r>
    <x v="17"/>
    <x v="66"/>
    <x v="1"/>
    <x v="0"/>
    <n v="0"/>
  </r>
  <r>
    <x v="17"/>
    <x v="66"/>
    <x v="1"/>
    <x v="1"/>
    <n v="62044"/>
  </r>
  <r>
    <x v="17"/>
    <x v="66"/>
    <x v="1"/>
    <x v="2"/>
    <n v="2139917"/>
  </r>
  <r>
    <x v="17"/>
    <x v="66"/>
    <x v="1"/>
    <x v="3"/>
    <n v="263509"/>
  </r>
  <r>
    <x v="17"/>
    <x v="66"/>
    <x v="1"/>
    <x v="4"/>
    <n v="0"/>
  </r>
  <r>
    <x v="17"/>
    <x v="66"/>
    <x v="1"/>
    <x v="5"/>
    <n v="85812"/>
  </r>
  <r>
    <x v="17"/>
    <x v="66"/>
    <x v="1"/>
    <x v="6"/>
    <n v="1369064"/>
  </r>
  <r>
    <x v="17"/>
    <x v="66"/>
    <x v="1"/>
    <x v="8"/>
    <n v="35978"/>
  </r>
  <r>
    <x v="17"/>
    <x v="66"/>
    <x v="1"/>
    <x v="9"/>
    <n v="258150"/>
  </r>
  <r>
    <x v="17"/>
    <x v="66"/>
    <x v="1"/>
    <x v="10"/>
    <n v="0"/>
  </r>
  <r>
    <x v="17"/>
    <x v="66"/>
    <x v="1"/>
    <x v="11"/>
    <n v="363934"/>
  </r>
  <r>
    <x v="17"/>
    <x v="66"/>
    <x v="1"/>
    <x v="12"/>
    <n v="0"/>
  </r>
  <r>
    <x v="17"/>
    <x v="66"/>
    <x v="1"/>
    <x v="13"/>
    <n v="3239378"/>
  </r>
  <r>
    <x v="17"/>
    <x v="67"/>
    <x v="0"/>
    <x v="0"/>
    <n v="0"/>
  </r>
  <r>
    <x v="17"/>
    <x v="67"/>
    <x v="0"/>
    <x v="1"/>
    <n v="21865"/>
  </r>
  <r>
    <x v="17"/>
    <x v="67"/>
    <x v="0"/>
    <x v="2"/>
    <n v="723313"/>
  </r>
  <r>
    <x v="17"/>
    <x v="67"/>
    <x v="0"/>
    <x v="3"/>
    <n v="73402"/>
  </r>
  <r>
    <x v="17"/>
    <x v="67"/>
    <x v="0"/>
    <x v="4"/>
    <n v="0"/>
  </r>
  <r>
    <x v="17"/>
    <x v="67"/>
    <x v="0"/>
    <x v="5"/>
    <n v="377336"/>
  </r>
  <r>
    <x v="17"/>
    <x v="67"/>
    <x v="0"/>
    <x v="6"/>
    <n v="516631"/>
  </r>
  <r>
    <x v="17"/>
    <x v="67"/>
    <x v="0"/>
    <x v="8"/>
    <n v="0"/>
  </r>
  <r>
    <x v="17"/>
    <x v="67"/>
    <x v="0"/>
    <x v="9"/>
    <n v="152552"/>
  </r>
  <r>
    <x v="17"/>
    <x v="67"/>
    <x v="0"/>
    <x v="10"/>
    <n v="32814"/>
  </r>
  <r>
    <x v="17"/>
    <x v="67"/>
    <x v="0"/>
    <x v="11"/>
    <n v="112348"/>
  </r>
  <r>
    <x v="17"/>
    <x v="67"/>
    <x v="0"/>
    <x v="12"/>
    <n v="1970"/>
  </r>
  <r>
    <x v="17"/>
    <x v="67"/>
    <x v="0"/>
    <x v="13"/>
    <n v="696293"/>
  </r>
  <r>
    <x v="17"/>
    <x v="67"/>
    <x v="1"/>
    <x v="0"/>
    <n v="10900"/>
  </r>
  <r>
    <x v="17"/>
    <x v="67"/>
    <x v="1"/>
    <x v="1"/>
    <n v="67635"/>
  </r>
  <r>
    <x v="17"/>
    <x v="67"/>
    <x v="1"/>
    <x v="2"/>
    <n v="730394"/>
  </r>
  <r>
    <x v="17"/>
    <x v="67"/>
    <x v="1"/>
    <x v="3"/>
    <n v="72402"/>
  </r>
  <r>
    <x v="17"/>
    <x v="67"/>
    <x v="1"/>
    <x v="4"/>
    <n v="0"/>
  </r>
  <r>
    <x v="17"/>
    <x v="67"/>
    <x v="1"/>
    <x v="5"/>
    <n v="62947"/>
  </r>
  <r>
    <x v="17"/>
    <x v="67"/>
    <x v="1"/>
    <x v="6"/>
    <n v="675989"/>
  </r>
  <r>
    <x v="17"/>
    <x v="67"/>
    <x v="1"/>
    <x v="8"/>
    <n v="0"/>
  </r>
  <r>
    <x v="17"/>
    <x v="67"/>
    <x v="1"/>
    <x v="9"/>
    <n v="133316"/>
  </r>
  <r>
    <x v="17"/>
    <x v="67"/>
    <x v="1"/>
    <x v="10"/>
    <n v="0"/>
  </r>
  <r>
    <x v="17"/>
    <x v="67"/>
    <x v="1"/>
    <x v="11"/>
    <n v="142048"/>
  </r>
  <r>
    <x v="17"/>
    <x v="67"/>
    <x v="1"/>
    <x v="12"/>
    <n v="0"/>
  </r>
  <r>
    <x v="17"/>
    <x v="67"/>
    <x v="1"/>
    <x v="13"/>
    <n v="1223031"/>
  </r>
  <r>
    <x v="17"/>
    <x v="68"/>
    <x v="0"/>
    <x v="0"/>
    <n v="0"/>
  </r>
  <r>
    <x v="17"/>
    <x v="68"/>
    <x v="0"/>
    <x v="1"/>
    <n v="11129"/>
  </r>
  <r>
    <x v="17"/>
    <x v="68"/>
    <x v="0"/>
    <x v="2"/>
    <n v="1064836"/>
  </r>
  <r>
    <x v="17"/>
    <x v="68"/>
    <x v="0"/>
    <x v="3"/>
    <n v="102875"/>
  </r>
  <r>
    <x v="17"/>
    <x v="68"/>
    <x v="0"/>
    <x v="4"/>
    <n v="0"/>
  </r>
  <r>
    <x v="17"/>
    <x v="68"/>
    <x v="0"/>
    <x v="5"/>
    <n v="274276"/>
  </r>
  <r>
    <x v="17"/>
    <x v="68"/>
    <x v="0"/>
    <x v="6"/>
    <n v="2566892"/>
  </r>
  <r>
    <x v="17"/>
    <x v="68"/>
    <x v="0"/>
    <x v="8"/>
    <n v="603437"/>
  </r>
  <r>
    <x v="17"/>
    <x v="68"/>
    <x v="0"/>
    <x v="9"/>
    <n v="393093"/>
  </r>
  <r>
    <x v="17"/>
    <x v="68"/>
    <x v="0"/>
    <x v="10"/>
    <n v="31386"/>
  </r>
  <r>
    <x v="17"/>
    <x v="68"/>
    <x v="0"/>
    <x v="11"/>
    <n v="531282"/>
  </r>
  <r>
    <x v="17"/>
    <x v="68"/>
    <x v="0"/>
    <x v="12"/>
    <n v="170960"/>
  </r>
  <r>
    <x v="17"/>
    <x v="68"/>
    <x v="0"/>
    <x v="13"/>
    <n v="4124648"/>
  </r>
  <r>
    <x v="17"/>
    <x v="68"/>
    <x v="1"/>
    <x v="0"/>
    <n v="0"/>
  </r>
  <r>
    <x v="17"/>
    <x v="68"/>
    <x v="1"/>
    <x v="1"/>
    <n v="11129"/>
  </r>
  <r>
    <x v="17"/>
    <x v="68"/>
    <x v="1"/>
    <x v="2"/>
    <n v="1343268"/>
  </r>
  <r>
    <x v="17"/>
    <x v="68"/>
    <x v="1"/>
    <x v="3"/>
    <n v="102875"/>
  </r>
  <r>
    <x v="17"/>
    <x v="68"/>
    <x v="1"/>
    <x v="4"/>
    <n v="0"/>
  </r>
  <r>
    <x v="17"/>
    <x v="68"/>
    <x v="1"/>
    <x v="5"/>
    <n v="224166"/>
  </r>
  <r>
    <x v="17"/>
    <x v="68"/>
    <x v="1"/>
    <x v="6"/>
    <n v="2793194"/>
  </r>
  <r>
    <x v="17"/>
    <x v="68"/>
    <x v="1"/>
    <x v="8"/>
    <n v="603437"/>
  </r>
  <r>
    <x v="17"/>
    <x v="68"/>
    <x v="1"/>
    <x v="9"/>
    <n v="412684"/>
  </r>
  <r>
    <x v="17"/>
    <x v="68"/>
    <x v="1"/>
    <x v="10"/>
    <n v="0"/>
  </r>
  <r>
    <x v="17"/>
    <x v="68"/>
    <x v="1"/>
    <x v="11"/>
    <n v="546949"/>
  </r>
  <r>
    <x v="17"/>
    <x v="68"/>
    <x v="1"/>
    <x v="12"/>
    <n v="0"/>
  </r>
  <r>
    <x v="17"/>
    <x v="68"/>
    <x v="1"/>
    <x v="13"/>
    <n v="4535994"/>
  </r>
  <r>
    <x v="17"/>
    <x v="69"/>
    <x v="0"/>
    <x v="0"/>
    <n v="0"/>
  </r>
  <r>
    <x v="17"/>
    <x v="69"/>
    <x v="0"/>
    <x v="1"/>
    <n v="175131"/>
  </r>
  <r>
    <x v="17"/>
    <x v="69"/>
    <x v="0"/>
    <x v="2"/>
    <n v="2027342"/>
  </r>
  <r>
    <x v="17"/>
    <x v="69"/>
    <x v="0"/>
    <x v="3"/>
    <n v="110039"/>
  </r>
  <r>
    <x v="17"/>
    <x v="69"/>
    <x v="0"/>
    <x v="4"/>
    <n v="34997"/>
  </r>
  <r>
    <x v="17"/>
    <x v="69"/>
    <x v="0"/>
    <x v="5"/>
    <n v="271417"/>
  </r>
  <r>
    <x v="17"/>
    <x v="69"/>
    <x v="0"/>
    <x v="6"/>
    <n v="1153396"/>
  </r>
  <r>
    <x v="17"/>
    <x v="69"/>
    <x v="0"/>
    <x v="8"/>
    <n v="446049"/>
  </r>
  <r>
    <x v="17"/>
    <x v="69"/>
    <x v="0"/>
    <x v="9"/>
    <n v="275375"/>
  </r>
  <r>
    <x v="17"/>
    <x v="69"/>
    <x v="0"/>
    <x v="10"/>
    <n v="133399"/>
  </r>
  <r>
    <x v="17"/>
    <x v="69"/>
    <x v="0"/>
    <x v="11"/>
    <n v="283182"/>
  </r>
  <r>
    <x v="17"/>
    <x v="69"/>
    <x v="0"/>
    <x v="12"/>
    <n v="6416"/>
  </r>
  <r>
    <x v="17"/>
    <x v="69"/>
    <x v="0"/>
    <x v="13"/>
    <n v="2916027"/>
  </r>
  <r>
    <x v="17"/>
    <x v="69"/>
    <x v="1"/>
    <x v="0"/>
    <n v="0"/>
  </r>
  <r>
    <x v="17"/>
    <x v="69"/>
    <x v="1"/>
    <x v="1"/>
    <n v="228249"/>
  </r>
  <r>
    <x v="17"/>
    <x v="69"/>
    <x v="1"/>
    <x v="2"/>
    <n v="2963911"/>
  </r>
  <r>
    <x v="17"/>
    <x v="69"/>
    <x v="1"/>
    <x v="3"/>
    <n v="110785"/>
  </r>
  <r>
    <x v="17"/>
    <x v="69"/>
    <x v="1"/>
    <x v="4"/>
    <n v="34997"/>
  </r>
  <r>
    <x v="17"/>
    <x v="69"/>
    <x v="1"/>
    <x v="5"/>
    <n v="226921"/>
  </r>
  <r>
    <x v="17"/>
    <x v="69"/>
    <x v="1"/>
    <x v="6"/>
    <n v="1472424"/>
  </r>
  <r>
    <x v="17"/>
    <x v="69"/>
    <x v="1"/>
    <x v="8"/>
    <n v="466633"/>
  </r>
  <r>
    <x v="17"/>
    <x v="69"/>
    <x v="1"/>
    <x v="9"/>
    <n v="290834"/>
  </r>
  <r>
    <x v="17"/>
    <x v="69"/>
    <x v="1"/>
    <x v="10"/>
    <n v="0"/>
  </r>
  <r>
    <x v="17"/>
    <x v="69"/>
    <x v="1"/>
    <x v="11"/>
    <n v="314363"/>
  </r>
  <r>
    <x v="17"/>
    <x v="69"/>
    <x v="1"/>
    <x v="12"/>
    <n v="0"/>
  </r>
  <r>
    <x v="17"/>
    <x v="69"/>
    <x v="1"/>
    <x v="13"/>
    <n v="4325545"/>
  </r>
  <r>
    <x v="17"/>
    <x v="70"/>
    <x v="0"/>
    <x v="0"/>
    <n v="0"/>
  </r>
  <r>
    <x v="17"/>
    <x v="70"/>
    <x v="0"/>
    <x v="1"/>
    <n v="642449"/>
  </r>
  <r>
    <x v="17"/>
    <x v="70"/>
    <x v="0"/>
    <x v="2"/>
    <n v="1710053"/>
  </r>
  <r>
    <x v="17"/>
    <x v="70"/>
    <x v="0"/>
    <x v="3"/>
    <n v="36160"/>
  </r>
  <r>
    <x v="17"/>
    <x v="70"/>
    <x v="0"/>
    <x v="4"/>
    <n v="0"/>
  </r>
  <r>
    <x v="17"/>
    <x v="70"/>
    <x v="0"/>
    <x v="5"/>
    <n v="97596"/>
  </r>
  <r>
    <x v="17"/>
    <x v="70"/>
    <x v="0"/>
    <x v="6"/>
    <n v="677897"/>
  </r>
  <r>
    <x v="17"/>
    <x v="70"/>
    <x v="0"/>
    <x v="8"/>
    <n v="0"/>
  </r>
  <r>
    <x v="17"/>
    <x v="70"/>
    <x v="0"/>
    <x v="9"/>
    <n v="86091"/>
  </r>
  <r>
    <x v="17"/>
    <x v="70"/>
    <x v="0"/>
    <x v="10"/>
    <n v="550637"/>
  </r>
  <r>
    <x v="17"/>
    <x v="70"/>
    <x v="0"/>
    <x v="11"/>
    <n v="114164"/>
  </r>
  <r>
    <x v="17"/>
    <x v="70"/>
    <x v="0"/>
    <x v="12"/>
    <n v="0"/>
  </r>
  <r>
    <x v="17"/>
    <x v="70"/>
    <x v="0"/>
    <x v="13"/>
    <n v="1089181"/>
  </r>
  <r>
    <x v="17"/>
    <x v="70"/>
    <x v="1"/>
    <x v="0"/>
    <n v="0"/>
  </r>
  <r>
    <x v="17"/>
    <x v="70"/>
    <x v="1"/>
    <x v="1"/>
    <n v="689498"/>
  </r>
  <r>
    <x v="17"/>
    <x v="70"/>
    <x v="1"/>
    <x v="2"/>
    <n v="1357049"/>
  </r>
  <r>
    <x v="17"/>
    <x v="70"/>
    <x v="1"/>
    <x v="3"/>
    <n v="36160"/>
  </r>
  <r>
    <x v="17"/>
    <x v="70"/>
    <x v="1"/>
    <x v="4"/>
    <n v="0"/>
  </r>
  <r>
    <x v="17"/>
    <x v="70"/>
    <x v="1"/>
    <x v="5"/>
    <n v="42688"/>
  </r>
  <r>
    <x v="17"/>
    <x v="70"/>
    <x v="1"/>
    <x v="6"/>
    <n v="816079"/>
  </r>
  <r>
    <x v="17"/>
    <x v="70"/>
    <x v="1"/>
    <x v="8"/>
    <n v="0"/>
  </r>
  <r>
    <x v="17"/>
    <x v="70"/>
    <x v="1"/>
    <x v="9"/>
    <n v="92543"/>
  </r>
  <r>
    <x v="17"/>
    <x v="70"/>
    <x v="1"/>
    <x v="10"/>
    <n v="0"/>
  </r>
  <r>
    <x v="17"/>
    <x v="70"/>
    <x v="1"/>
    <x v="11"/>
    <n v="170071"/>
  </r>
  <r>
    <x v="17"/>
    <x v="70"/>
    <x v="1"/>
    <x v="12"/>
    <n v="0"/>
  </r>
  <r>
    <x v="17"/>
    <x v="70"/>
    <x v="1"/>
    <x v="13"/>
    <n v="1482310"/>
  </r>
  <r>
    <x v="17"/>
    <x v="71"/>
    <x v="0"/>
    <x v="0"/>
    <n v="0"/>
  </r>
  <r>
    <x v="17"/>
    <x v="71"/>
    <x v="0"/>
    <x v="1"/>
    <n v="841"/>
  </r>
  <r>
    <x v="17"/>
    <x v="71"/>
    <x v="0"/>
    <x v="2"/>
    <n v="753091"/>
  </r>
  <r>
    <x v="17"/>
    <x v="71"/>
    <x v="0"/>
    <x v="3"/>
    <n v="111001"/>
  </r>
  <r>
    <x v="17"/>
    <x v="71"/>
    <x v="0"/>
    <x v="4"/>
    <n v="49376"/>
  </r>
  <r>
    <x v="17"/>
    <x v="71"/>
    <x v="0"/>
    <x v="5"/>
    <n v="164658"/>
  </r>
  <r>
    <x v="17"/>
    <x v="71"/>
    <x v="0"/>
    <x v="6"/>
    <n v="108786"/>
  </r>
  <r>
    <x v="17"/>
    <x v="71"/>
    <x v="0"/>
    <x v="8"/>
    <n v="0"/>
  </r>
  <r>
    <x v="17"/>
    <x v="71"/>
    <x v="0"/>
    <x v="9"/>
    <n v="108715"/>
  </r>
  <r>
    <x v="17"/>
    <x v="71"/>
    <x v="0"/>
    <x v="10"/>
    <n v="4925"/>
  </r>
  <r>
    <x v="17"/>
    <x v="71"/>
    <x v="0"/>
    <x v="11"/>
    <n v="145199"/>
  </r>
  <r>
    <x v="17"/>
    <x v="71"/>
    <x v="0"/>
    <x v="12"/>
    <n v="49819"/>
  </r>
  <r>
    <x v="17"/>
    <x v="71"/>
    <x v="0"/>
    <x v="13"/>
    <n v="617379"/>
  </r>
  <r>
    <x v="17"/>
    <x v="71"/>
    <x v="1"/>
    <x v="0"/>
    <n v="0"/>
  </r>
  <r>
    <x v="17"/>
    <x v="71"/>
    <x v="1"/>
    <x v="1"/>
    <n v="7706"/>
  </r>
  <r>
    <x v="17"/>
    <x v="71"/>
    <x v="1"/>
    <x v="2"/>
    <n v="726621"/>
  </r>
  <r>
    <x v="17"/>
    <x v="71"/>
    <x v="1"/>
    <x v="3"/>
    <n v="61001"/>
  </r>
  <r>
    <x v="17"/>
    <x v="71"/>
    <x v="1"/>
    <x v="4"/>
    <n v="49376"/>
  </r>
  <r>
    <x v="17"/>
    <x v="71"/>
    <x v="1"/>
    <x v="5"/>
    <n v="793"/>
  </r>
  <r>
    <x v="17"/>
    <x v="71"/>
    <x v="1"/>
    <x v="6"/>
    <n v="172562"/>
  </r>
  <r>
    <x v="17"/>
    <x v="71"/>
    <x v="1"/>
    <x v="8"/>
    <n v="0"/>
  </r>
  <r>
    <x v="17"/>
    <x v="71"/>
    <x v="1"/>
    <x v="9"/>
    <n v="109350"/>
  </r>
  <r>
    <x v="17"/>
    <x v="71"/>
    <x v="1"/>
    <x v="10"/>
    <n v="0"/>
  </r>
  <r>
    <x v="17"/>
    <x v="71"/>
    <x v="1"/>
    <x v="11"/>
    <n v="157638"/>
  </r>
  <r>
    <x v="17"/>
    <x v="71"/>
    <x v="1"/>
    <x v="12"/>
    <n v="0"/>
  </r>
  <r>
    <x v="17"/>
    <x v="71"/>
    <x v="1"/>
    <x v="13"/>
    <n v="828595"/>
  </r>
  <r>
    <x v="17"/>
    <x v="72"/>
    <x v="0"/>
    <x v="0"/>
    <n v="0"/>
  </r>
  <r>
    <x v="17"/>
    <x v="72"/>
    <x v="0"/>
    <x v="1"/>
    <n v="6223"/>
  </r>
  <r>
    <x v="17"/>
    <x v="72"/>
    <x v="0"/>
    <x v="2"/>
    <n v="1057486"/>
  </r>
  <r>
    <x v="17"/>
    <x v="72"/>
    <x v="0"/>
    <x v="3"/>
    <n v="92485"/>
  </r>
  <r>
    <x v="17"/>
    <x v="72"/>
    <x v="0"/>
    <x v="4"/>
    <n v="117742"/>
  </r>
  <r>
    <x v="17"/>
    <x v="72"/>
    <x v="0"/>
    <x v="5"/>
    <n v="236502"/>
  </r>
  <r>
    <x v="17"/>
    <x v="72"/>
    <x v="0"/>
    <x v="6"/>
    <n v="762473"/>
  </r>
  <r>
    <x v="17"/>
    <x v="72"/>
    <x v="0"/>
    <x v="8"/>
    <n v="0"/>
  </r>
  <r>
    <x v="17"/>
    <x v="72"/>
    <x v="0"/>
    <x v="9"/>
    <n v="189963"/>
  </r>
  <r>
    <x v="17"/>
    <x v="72"/>
    <x v="0"/>
    <x v="10"/>
    <n v="95496"/>
  </r>
  <r>
    <x v="17"/>
    <x v="72"/>
    <x v="0"/>
    <x v="11"/>
    <n v="347301"/>
  </r>
  <r>
    <x v="17"/>
    <x v="72"/>
    <x v="0"/>
    <x v="12"/>
    <n v="97367"/>
  </r>
  <r>
    <x v="17"/>
    <x v="72"/>
    <x v="0"/>
    <x v="13"/>
    <n v="1526216"/>
  </r>
  <r>
    <x v="17"/>
    <x v="72"/>
    <x v="1"/>
    <x v="0"/>
    <n v="0"/>
  </r>
  <r>
    <x v="17"/>
    <x v="72"/>
    <x v="1"/>
    <x v="1"/>
    <n v="77259"/>
  </r>
  <r>
    <x v="17"/>
    <x v="72"/>
    <x v="1"/>
    <x v="2"/>
    <n v="1273628"/>
  </r>
  <r>
    <x v="17"/>
    <x v="72"/>
    <x v="1"/>
    <x v="3"/>
    <n v="92485"/>
  </r>
  <r>
    <x v="17"/>
    <x v="72"/>
    <x v="1"/>
    <x v="4"/>
    <n v="118287"/>
  </r>
  <r>
    <x v="17"/>
    <x v="72"/>
    <x v="1"/>
    <x v="5"/>
    <n v="12789"/>
  </r>
  <r>
    <x v="17"/>
    <x v="72"/>
    <x v="1"/>
    <x v="6"/>
    <n v="820842"/>
  </r>
  <r>
    <x v="17"/>
    <x v="72"/>
    <x v="1"/>
    <x v="8"/>
    <n v="0"/>
  </r>
  <r>
    <x v="17"/>
    <x v="72"/>
    <x v="1"/>
    <x v="9"/>
    <n v="213672"/>
  </r>
  <r>
    <x v="17"/>
    <x v="72"/>
    <x v="1"/>
    <x v="10"/>
    <n v="0"/>
  </r>
  <r>
    <x v="17"/>
    <x v="72"/>
    <x v="1"/>
    <x v="11"/>
    <n v="372723"/>
  </r>
  <r>
    <x v="17"/>
    <x v="72"/>
    <x v="1"/>
    <x v="12"/>
    <n v="0"/>
  </r>
  <r>
    <x v="17"/>
    <x v="72"/>
    <x v="1"/>
    <x v="13"/>
    <n v="1952701"/>
  </r>
  <r>
    <x v="17"/>
    <x v="73"/>
    <x v="0"/>
    <x v="0"/>
    <n v="0"/>
  </r>
  <r>
    <x v="17"/>
    <x v="73"/>
    <x v="0"/>
    <x v="1"/>
    <n v="105150"/>
  </r>
  <r>
    <x v="17"/>
    <x v="73"/>
    <x v="0"/>
    <x v="2"/>
    <n v="746858"/>
  </r>
  <r>
    <x v="17"/>
    <x v="73"/>
    <x v="0"/>
    <x v="3"/>
    <n v="104461"/>
  </r>
  <r>
    <x v="17"/>
    <x v="73"/>
    <x v="0"/>
    <x v="4"/>
    <n v="0"/>
  </r>
  <r>
    <x v="17"/>
    <x v="73"/>
    <x v="0"/>
    <x v="5"/>
    <n v="113717"/>
  </r>
  <r>
    <x v="17"/>
    <x v="73"/>
    <x v="0"/>
    <x v="6"/>
    <n v="123886"/>
  </r>
  <r>
    <x v="17"/>
    <x v="73"/>
    <x v="0"/>
    <x v="8"/>
    <n v="0"/>
  </r>
  <r>
    <x v="17"/>
    <x v="73"/>
    <x v="0"/>
    <x v="9"/>
    <n v="80193"/>
  </r>
  <r>
    <x v="17"/>
    <x v="73"/>
    <x v="0"/>
    <x v="10"/>
    <n v="85057"/>
  </r>
  <r>
    <x v="17"/>
    <x v="73"/>
    <x v="0"/>
    <x v="11"/>
    <n v="58822"/>
  </r>
  <r>
    <x v="17"/>
    <x v="73"/>
    <x v="0"/>
    <x v="12"/>
    <n v="0"/>
  </r>
  <r>
    <x v="17"/>
    <x v="73"/>
    <x v="0"/>
    <x v="13"/>
    <n v="440988"/>
  </r>
  <r>
    <x v="17"/>
    <x v="73"/>
    <x v="1"/>
    <x v="0"/>
    <n v="0"/>
  </r>
  <r>
    <x v="17"/>
    <x v="73"/>
    <x v="1"/>
    <x v="1"/>
    <n v="130339"/>
  </r>
  <r>
    <x v="17"/>
    <x v="73"/>
    <x v="1"/>
    <x v="2"/>
    <n v="712405"/>
  </r>
  <r>
    <x v="17"/>
    <x v="73"/>
    <x v="1"/>
    <x v="3"/>
    <n v="29461"/>
  </r>
  <r>
    <x v="17"/>
    <x v="73"/>
    <x v="1"/>
    <x v="4"/>
    <n v="0"/>
  </r>
  <r>
    <x v="17"/>
    <x v="73"/>
    <x v="1"/>
    <x v="5"/>
    <n v="58583"/>
  </r>
  <r>
    <x v="17"/>
    <x v="73"/>
    <x v="1"/>
    <x v="6"/>
    <n v="168886"/>
  </r>
  <r>
    <x v="17"/>
    <x v="73"/>
    <x v="1"/>
    <x v="8"/>
    <n v="0"/>
  </r>
  <r>
    <x v="17"/>
    <x v="73"/>
    <x v="1"/>
    <x v="9"/>
    <n v="90321"/>
  </r>
  <r>
    <x v="17"/>
    <x v="73"/>
    <x v="1"/>
    <x v="10"/>
    <n v="0"/>
  </r>
  <r>
    <x v="17"/>
    <x v="73"/>
    <x v="1"/>
    <x v="11"/>
    <n v="69729"/>
  </r>
  <r>
    <x v="17"/>
    <x v="73"/>
    <x v="1"/>
    <x v="12"/>
    <n v="0"/>
  </r>
  <r>
    <x v="17"/>
    <x v="73"/>
    <x v="1"/>
    <x v="13"/>
    <n v="642316"/>
  </r>
  <r>
    <x v="18"/>
    <x v="0"/>
    <x v="0"/>
    <x v="0"/>
    <n v="0"/>
  </r>
  <r>
    <x v="18"/>
    <x v="0"/>
    <x v="0"/>
    <x v="1"/>
    <n v="8110912.2999999998"/>
  </r>
  <r>
    <x v="18"/>
    <x v="0"/>
    <x v="0"/>
    <x v="2"/>
    <n v="91823088.099999994"/>
  </r>
  <r>
    <x v="18"/>
    <x v="0"/>
    <x v="0"/>
    <x v="3"/>
    <n v="12636016.5"/>
  </r>
  <r>
    <x v="18"/>
    <x v="0"/>
    <x v="0"/>
    <x v="4"/>
    <n v="1895217.7"/>
  </r>
  <r>
    <x v="18"/>
    <x v="0"/>
    <x v="0"/>
    <x v="5"/>
    <n v="9233480.5"/>
  </r>
  <r>
    <x v="18"/>
    <x v="0"/>
    <x v="0"/>
    <x v="6"/>
    <n v="64009479.299999997"/>
  </r>
  <r>
    <x v="18"/>
    <x v="0"/>
    <x v="0"/>
    <x v="8"/>
    <n v="36934152"/>
  </r>
  <r>
    <x v="18"/>
    <x v="0"/>
    <x v="0"/>
    <x v="9"/>
    <n v="20841013.199999999"/>
  </r>
  <r>
    <x v="18"/>
    <x v="0"/>
    <x v="0"/>
    <x v="10"/>
    <n v="294579.7"/>
  </r>
  <r>
    <x v="18"/>
    <x v="0"/>
    <x v="0"/>
    <x v="11"/>
    <n v="22085601.100000001"/>
  </r>
  <r>
    <x v="18"/>
    <x v="0"/>
    <x v="0"/>
    <x v="12"/>
    <n v="727834.7"/>
  </r>
  <r>
    <x v="18"/>
    <x v="0"/>
    <x v="0"/>
    <x v="13"/>
    <n v="162568935.40000001"/>
  </r>
  <r>
    <x v="18"/>
    <x v="0"/>
    <x v="1"/>
    <x v="0"/>
    <n v="17153865.199999999"/>
  </r>
  <r>
    <x v="18"/>
    <x v="0"/>
    <x v="1"/>
    <x v="1"/>
    <n v="26761339.100000001"/>
  </r>
  <r>
    <x v="18"/>
    <x v="0"/>
    <x v="1"/>
    <x v="2"/>
    <n v="344588040.10000002"/>
  </r>
  <r>
    <x v="18"/>
    <x v="0"/>
    <x v="1"/>
    <x v="3"/>
    <n v="10934534.4"/>
  </r>
  <r>
    <x v="18"/>
    <x v="0"/>
    <x v="1"/>
    <x v="4"/>
    <n v="2198612"/>
  </r>
  <r>
    <x v="18"/>
    <x v="0"/>
    <x v="1"/>
    <x v="5"/>
    <n v="17233190.800000001"/>
  </r>
  <r>
    <x v="18"/>
    <x v="0"/>
    <x v="1"/>
    <x v="6"/>
    <n v="275713478"/>
  </r>
  <r>
    <x v="18"/>
    <x v="0"/>
    <x v="1"/>
    <x v="8"/>
    <n v="37593179.100000001"/>
  </r>
  <r>
    <x v="18"/>
    <x v="0"/>
    <x v="1"/>
    <x v="9"/>
    <n v="42164719.100000009"/>
  </r>
  <r>
    <x v="18"/>
    <x v="0"/>
    <x v="1"/>
    <x v="10"/>
    <n v="0"/>
  </r>
  <r>
    <x v="18"/>
    <x v="0"/>
    <x v="1"/>
    <x v="11"/>
    <n v="55381952.100000009"/>
  </r>
  <r>
    <x v="18"/>
    <x v="0"/>
    <x v="1"/>
    <x v="12"/>
    <n v="0"/>
  </r>
  <r>
    <x v="18"/>
    <x v="0"/>
    <x v="1"/>
    <x v="13"/>
    <n v="631138119.10000002"/>
  </r>
  <r>
    <x v="18"/>
    <x v="1"/>
    <x v="0"/>
    <x v="0"/>
    <n v="1527000"/>
  </r>
  <r>
    <x v="18"/>
    <x v="1"/>
    <x v="0"/>
    <x v="1"/>
    <n v="291667"/>
  </r>
  <r>
    <x v="18"/>
    <x v="1"/>
    <x v="0"/>
    <x v="2"/>
    <n v="20249177"/>
  </r>
  <r>
    <x v="18"/>
    <x v="1"/>
    <x v="0"/>
    <x v="3"/>
    <n v="2686843"/>
  </r>
  <r>
    <x v="18"/>
    <x v="1"/>
    <x v="0"/>
    <x v="4"/>
    <n v="753913"/>
  </r>
  <r>
    <x v="18"/>
    <x v="1"/>
    <x v="0"/>
    <x v="5"/>
    <n v="3883790"/>
  </r>
  <r>
    <x v="18"/>
    <x v="1"/>
    <x v="0"/>
    <x v="6"/>
    <n v="23037530"/>
  </r>
  <r>
    <x v="18"/>
    <x v="1"/>
    <x v="0"/>
    <x v="8"/>
    <n v="9129220"/>
  </r>
  <r>
    <x v="18"/>
    <x v="1"/>
    <x v="0"/>
    <x v="9"/>
    <n v="5122667"/>
  </r>
  <r>
    <x v="18"/>
    <x v="1"/>
    <x v="0"/>
    <x v="10"/>
    <n v="0"/>
  </r>
  <r>
    <x v="18"/>
    <x v="1"/>
    <x v="0"/>
    <x v="11"/>
    <n v="8298589"/>
  </r>
  <r>
    <x v="18"/>
    <x v="1"/>
    <x v="0"/>
    <x v="12"/>
    <n v="0"/>
  </r>
  <r>
    <x v="18"/>
    <x v="1"/>
    <x v="0"/>
    <x v="13"/>
    <n v="49502636"/>
  </r>
  <r>
    <x v="18"/>
    <x v="1"/>
    <x v="1"/>
    <x v="0"/>
    <n v="1527000"/>
  </r>
  <r>
    <x v="18"/>
    <x v="1"/>
    <x v="1"/>
    <x v="1"/>
    <n v="344565"/>
  </r>
  <r>
    <x v="18"/>
    <x v="1"/>
    <x v="1"/>
    <x v="2"/>
    <n v="31177031"/>
  </r>
  <r>
    <x v="18"/>
    <x v="1"/>
    <x v="1"/>
    <x v="3"/>
    <n v="1063926"/>
  </r>
  <r>
    <x v="18"/>
    <x v="1"/>
    <x v="1"/>
    <x v="4"/>
    <n v="796635"/>
  </r>
  <r>
    <x v="18"/>
    <x v="1"/>
    <x v="1"/>
    <x v="5"/>
    <n v="1707541"/>
  </r>
  <r>
    <x v="18"/>
    <x v="1"/>
    <x v="1"/>
    <x v="6"/>
    <n v="28699918"/>
  </r>
  <r>
    <x v="18"/>
    <x v="1"/>
    <x v="1"/>
    <x v="8"/>
    <n v="9129220"/>
  </r>
  <r>
    <x v="18"/>
    <x v="1"/>
    <x v="1"/>
    <x v="9"/>
    <n v="5104507"/>
  </r>
  <r>
    <x v="18"/>
    <x v="1"/>
    <x v="1"/>
    <x v="10"/>
    <n v="0"/>
  </r>
  <r>
    <x v="18"/>
    <x v="1"/>
    <x v="1"/>
    <x v="11"/>
    <n v="8510280"/>
  </r>
  <r>
    <x v="18"/>
    <x v="1"/>
    <x v="1"/>
    <x v="12"/>
    <n v="0"/>
  </r>
  <r>
    <x v="18"/>
    <x v="1"/>
    <x v="1"/>
    <x v="13"/>
    <n v="70026275"/>
  </r>
  <r>
    <x v="18"/>
    <x v="2"/>
    <x v="0"/>
    <x v="0"/>
    <n v="0"/>
  </r>
  <r>
    <x v="18"/>
    <x v="2"/>
    <x v="0"/>
    <x v="1"/>
    <n v="46512.5"/>
  </r>
  <r>
    <x v="18"/>
    <x v="2"/>
    <x v="0"/>
    <x v="2"/>
    <n v="3972140.2"/>
  </r>
  <r>
    <x v="18"/>
    <x v="2"/>
    <x v="0"/>
    <x v="3"/>
    <n v="270002.5"/>
  </r>
  <r>
    <x v="18"/>
    <x v="2"/>
    <x v="0"/>
    <x v="4"/>
    <n v="1408274.2"/>
  </r>
  <r>
    <x v="18"/>
    <x v="2"/>
    <x v="0"/>
    <x v="5"/>
    <n v="707470.4"/>
  </r>
  <r>
    <x v="18"/>
    <x v="2"/>
    <x v="0"/>
    <x v="6"/>
    <n v="2690910.5"/>
  </r>
  <r>
    <x v="18"/>
    <x v="2"/>
    <x v="0"/>
    <x v="8"/>
    <n v="1521007.5"/>
  </r>
  <r>
    <x v="18"/>
    <x v="2"/>
    <x v="0"/>
    <x v="9"/>
    <n v="600608.10000000009"/>
  </r>
  <r>
    <x v="18"/>
    <x v="2"/>
    <x v="0"/>
    <x v="10"/>
    <n v="222612.2"/>
  </r>
  <r>
    <x v="18"/>
    <x v="2"/>
    <x v="0"/>
    <x v="11"/>
    <n v="1046062.5"/>
  </r>
  <r>
    <x v="18"/>
    <x v="2"/>
    <x v="0"/>
    <x v="12"/>
    <n v="225657.9"/>
  </r>
  <r>
    <x v="18"/>
    <x v="2"/>
    <x v="0"/>
    <x v="13"/>
    <n v="6200298.7999999998"/>
  </r>
  <r>
    <x v="18"/>
    <x v="2"/>
    <x v="1"/>
    <x v="0"/>
    <n v="0"/>
  </r>
  <r>
    <x v="18"/>
    <x v="2"/>
    <x v="1"/>
    <x v="1"/>
    <n v="61483.1"/>
  </r>
  <r>
    <x v="18"/>
    <x v="2"/>
    <x v="1"/>
    <x v="2"/>
    <n v="4228650.5"/>
  </r>
  <r>
    <x v="18"/>
    <x v="2"/>
    <x v="1"/>
    <x v="3"/>
    <n v="268857.90000000002"/>
  </r>
  <r>
    <x v="18"/>
    <x v="2"/>
    <x v="1"/>
    <x v="4"/>
    <n v="1408274.2"/>
  </r>
  <r>
    <x v="18"/>
    <x v="2"/>
    <x v="1"/>
    <x v="5"/>
    <n v="32739.3"/>
  </r>
  <r>
    <x v="18"/>
    <x v="2"/>
    <x v="1"/>
    <x v="6"/>
    <n v="2768062.3"/>
  </r>
  <r>
    <x v="18"/>
    <x v="2"/>
    <x v="1"/>
    <x v="8"/>
    <n v="1595922.6"/>
  </r>
  <r>
    <x v="18"/>
    <x v="2"/>
    <x v="1"/>
    <x v="9"/>
    <n v="608942.4"/>
  </r>
  <r>
    <x v="18"/>
    <x v="2"/>
    <x v="1"/>
    <x v="10"/>
    <n v="0"/>
  </r>
  <r>
    <x v="18"/>
    <x v="2"/>
    <x v="1"/>
    <x v="11"/>
    <n v="1087036.5"/>
  </r>
  <r>
    <x v="18"/>
    <x v="2"/>
    <x v="1"/>
    <x v="12"/>
    <n v="0"/>
  </r>
  <r>
    <x v="18"/>
    <x v="2"/>
    <x v="1"/>
    <x v="13"/>
    <n v="7299375.1000000006"/>
  </r>
  <r>
    <x v="18"/>
    <x v="3"/>
    <x v="0"/>
    <x v="0"/>
    <n v="0"/>
  </r>
  <r>
    <x v="18"/>
    <x v="3"/>
    <x v="0"/>
    <x v="1"/>
    <n v="23905"/>
  </r>
  <r>
    <x v="18"/>
    <x v="3"/>
    <x v="0"/>
    <x v="2"/>
    <n v="15872432"/>
  </r>
  <r>
    <x v="18"/>
    <x v="3"/>
    <x v="0"/>
    <x v="3"/>
    <n v="503778"/>
  </r>
  <r>
    <x v="18"/>
    <x v="3"/>
    <x v="0"/>
    <x v="4"/>
    <n v="0"/>
  </r>
  <r>
    <x v="18"/>
    <x v="3"/>
    <x v="0"/>
    <x v="5"/>
    <n v="2013466"/>
  </r>
  <r>
    <x v="18"/>
    <x v="3"/>
    <x v="0"/>
    <x v="6"/>
    <n v="10977899"/>
  </r>
  <r>
    <x v="18"/>
    <x v="3"/>
    <x v="0"/>
    <x v="8"/>
    <n v="2526259"/>
  </r>
  <r>
    <x v="18"/>
    <x v="3"/>
    <x v="0"/>
    <x v="9"/>
    <n v="2037510"/>
  </r>
  <r>
    <x v="18"/>
    <x v="3"/>
    <x v="0"/>
    <x v="10"/>
    <n v="1075607"/>
  </r>
  <r>
    <x v="18"/>
    <x v="3"/>
    <x v="0"/>
    <x v="11"/>
    <n v="3653660"/>
  </r>
  <r>
    <x v="18"/>
    <x v="3"/>
    <x v="0"/>
    <x v="12"/>
    <n v="303452"/>
  </r>
  <r>
    <x v="18"/>
    <x v="3"/>
    <x v="0"/>
    <x v="13"/>
    <n v="27679436"/>
  </r>
  <r>
    <x v="18"/>
    <x v="3"/>
    <x v="1"/>
    <x v="0"/>
    <n v="0"/>
  </r>
  <r>
    <x v="18"/>
    <x v="3"/>
    <x v="1"/>
    <x v="1"/>
    <n v="23905"/>
  </r>
  <r>
    <x v="18"/>
    <x v="3"/>
    <x v="1"/>
    <x v="2"/>
    <n v="19048355"/>
  </r>
  <r>
    <x v="18"/>
    <x v="3"/>
    <x v="1"/>
    <x v="3"/>
    <n v="499778"/>
  </r>
  <r>
    <x v="18"/>
    <x v="3"/>
    <x v="1"/>
    <x v="4"/>
    <n v="1447372"/>
  </r>
  <r>
    <x v="18"/>
    <x v="3"/>
    <x v="1"/>
    <x v="5"/>
    <n v="961551"/>
  </r>
  <r>
    <x v="18"/>
    <x v="3"/>
    <x v="1"/>
    <x v="6"/>
    <n v="11953046"/>
  </r>
  <r>
    <x v="18"/>
    <x v="3"/>
    <x v="1"/>
    <x v="8"/>
    <n v="2526259"/>
  </r>
  <r>
    <x v="18"/>
    <x v="3"/>
    <x v="1"/>
    <x v="9"/>
    <n v="1942840"/>
  </r>
  <r>
    <x v="18"/>
    <x v="3"/>
    <x v="1"/>
    <x v="10"/>
    <n v="0"/>
  </r>
  <r>
    <x v="18"/>
    <x v="3"/>
    <x v="1"/>
    <x v="11"/>
    <n v="3676276"/>
  </r>
  <r>
    <x v="18"/>
    <x v="3"/>
    <x v="1"/>
    <x v="12"/>
    <n v="0"/>
  </r>
  <r>
    <x v="18"/>
    <x v="3"/>
    <x v="1"/>
    <x v="13"/>
    <n v="32328490"/>
  </r>
  <r>
    <x v="18"/>
    <x v="4"/>
    <x v="0"/>
    <x v="0"/>
    <n v="48090"/>
  </r>
  <r>
    <x v="18"/>
    <x v="4"/>
    <x v="0"/>
    <x v="1"/>
    <n v="17376"/>
  </r>
  <r>
    <x v="18"/>
    <x v="4"/>
    <x v="0"/>
    <x v="2"/>
    <n v="9269551"/>
  </r>
  <r>
    <x v="18"/>
    <x v="4"/>
    <x v="0"/>
    <x v="3"/>
    <n v="2190201"/>
  </r>
  <r>
    <x v="18"/>
    <x v="4"/>
    <x v="0"/>
    <x v="4"/>
    <n v="2111514"/>
  </r>
  <r>
    <x v="18"/>
    <x v="4"/>
    <x v="0"/>
    <x v="5"/>
    <n v="1706258"/>
  </r>
  <r>
    <x v="18"/>
    <x v="4"/>
    <x v="0"/>
    <x v="6"/>
    <n v="23197851"/>
  </r>
  <r>
    <x v="18"/>
    <x v="4"/>
    <x v="0"/>
    <x v="8"/>
    <n v="13766284"/>
  </r>
  <r>
    <x v="18"/>
    <x v="4"/>
    <x v="0"/>
    <x v="9"/>
    <n v="8260515"/>
  </r>
  <r>
    <x v="18"/>
    <x v="4"/>
    <x v="0"/>
    <x v="10"/>
    <n v="0"/>
  </r>
  <r>
    <x v="18"/>
    <x v="4"/>
    <x v="0"/>
    <x v="11"/>
    <n v="7078577"/>
  </r>
  <r>
    <x v="18"/>
    <x v="4"/>
    <x v="0"/>
    <x v="12"/>
    <n v="2155109"/>
  </r>
  <r>
    <x v="18"/>
    <x v="4"/>
    <x v="0"/>
    <x v="13"/>
    <n v="41229598"/>
  </r>
  <r>
    <x v="18"/>
    <x v="4"/>
    <x v="1"/>
    <x v="0"/>
    <n v="48091"/>
  </r>
  <r>
    <x v="18"/>
    <x v="4"/>
    <x v="1"/>
    <x v="1"/>
    <n v="87904"/>
  </r>
  <r>
    <x v="18"/>
    <x v="4"/>
    <x v="1"/>
    <x v="2"/>
    <n v="16914450"/>
  </r>
  <r>
    <x v="18"/>
    <x v="4"/>
    <x v="1"/>
    <x v="3"/>
    <n v="1526051"/>
  </r>
  <r>
    <x v="18"/>
    <x v="4"/>
    <x v="1"/>
    <x v="4"/>
    <n v="2111514"/>
  </r>
  <r>
    <x v="18"/>
    <x v="4"/>
    <x v="1"/>
    <x v="5"/>
    <n v="1763639"/>
  </r>
  <r>
    <x v="18"/>
    <x v="4"/>
    <x v="1"/>
    <x v="6"/>
    <n v="28406062"/>
  </r>
  <r>
    <x v="18"/>
    <x v="4"/>
    <x v="1"/>
    <x v="8"/>
    <n v="13971430"/>
  </r>
  <r>
    <x v="18"/>
    <x v="4"/>
    <x v="1"/>
    <x v="9"/>
    <n v="8881155"/>
  </r>
  <r>
    <x v="18"/>
    <x v="4"/>
    <x v="1"/>
    <x v="10"/>
    <n v="0"/>
  </r>
  <r>
    <x v="18"/>
    <x v="4"/>
    <x v="1"/>
    <x v="11"/>
    <n v="7574847"/>
  </r>
  <r>
    <x v="18"/>
    <x v="4"/>
    <x v="1"/>
    <x v="12"/>
    <n v="0"/>
  </r>
  <r>
    <x v="18"/>
    <x v="4"/>
    <x v="1"/>
    <x v="13"/>
    <n v="52544617"/>
  </r>
  <r>
    <x v="18"/>
    <x v="6"/>
    <x v="0"/>
    <x v="0"/>
    <n v="0"/>
  </r>
  <r>
    <x v="18"/>
    <x v="6"/>
    <x v="0"/>
    <x v="1"/>
    <n v="22772"/>
  </r>
  <r>
    <x v="18"/>
    <x v="6"/>
    <x v="0"/>
    <x v="2"/>
    <n v="5552753"/>
  </r>
  <r>
    <x v="18"/>
    <x v="6"/>
    <x v="0"/>
    <x v="3"/>
    <n v="300565"/>
  </r>
  <r>
    <x v="18"/>
    <x v="6"/>
    <x v="0"/>
    <x v="4"/>
    <n v="14013"/>
  </r>
  <r>
    <x v="18"/>
    <x v="6"/>
    <x v="0"/>
    <x v="5"/>
    <n v="1142903"/>
  </r>
  <r>
    <x v="18"/>
    <x v="6"/>
    <x v="0"/>
    <x v="6"/>
    <n v="10757655"/>
  </r>
  <r>
    <x v="18"/>
    <x v="6"/>
    <x v="0"/>
    <x v="8"/>
    <n v="1882871"/>
  </r>
  <r>
    <x v="18"/>
    <x v="6"/>
    <x v="0"/>
    <x v="9"/>
    <n v="1522079"/>
  </r>
  <r>
    <x v="18"/>
    <x v="6"/>
    <x v="0"/>
    <x v="10"/>
    <n v="89721"/>
  </r>
  <r>
    <x v="18"/>
    <x v="6"/>
    <x v="0"/>
    <x v="11"/>
    <n v="2761111"/>
  </r>
  <r>
    <x v="18"/>
    <x v="6"/>
    <x v="0"/>
    <x v="12"/>
    <n v="125428"/>
  </r>
  <r>
    <x v="18"/>
    <x v="6"/>
    <x v="0"/>
    <x v="13"/>
    <n v="17987765"/>
  </r>
  <r>
    <x v="18"/>
    <x v="6"/>
    <x v="1"/>
    <x v="0"/>
    <n v="45352"/>
  </r>
  <r>
    <x v="18"/>
    <x v="6"/>
    <x v="1"/>
    <x v="1"/>
    <n v="31956"/>
  </r>
  <r>
    <x v="18"/>
    <x v="6"/>
    <x v="1"/>
    <x v="2"/>
    <n v="6882435"/>
  </r>
  <r>
    <x v="18"/>
    <x v="6"/>
    <x v="1"/>
    <x v="3"/>
    <n v="308445"/>
  </r>
  <r>
    <x v="18"/>
    <x v="6"/>
    <x v="1"/>
    <x v="4"/>
    <n v="813733"/>
  </r>
  <r>
    <x v="18"/>
    <x v="6"/>
    <x v="1"/>
    <x v="5"/>
    <n v="699477"/>
  </r>
  <r>
    <x v="18"/>
    <x v="6"/>
    <x v="1"/>
    <x v="6"/>
    <n v="12005447"/>
  </r>
  <r>
    <x v="18"/>
    <x v="6"/>
    <x v="1"/>
    <x v="8"/>
    <n v="1882871"/>
  </r>
  <r>
    <x v="18"/>
    <x v="6"/>
    <x v="1"/>
    <x v="9"/>
    <n v="1608604"/>
  </r>
  <r>
    <x v="18"/>
    <x v="6"/>
    <x v="1"/>
    <x v="10"/>
    <n v="0"/>
  </r>
  <r>
    <x v="18"/>
    <x v="6"/>
    <x v="1"/>
    <x v="11"/>
    <n v="2893303"/>
  </r>
  <r>
    <x v="18"/>
    <x v="6"/>
    <x v="1"/>
    <x v="12"/>
    <n v="0"/>
  </r>
  <r>
    <x v="18"/>
    <x v="6"/>
    <x v="1"/>
    <x v="13"/>
    <n v="20247193"/>
  </r>
  <r>
    <x v="18"/>
    <x v="7"/>
    <x v="0"/>
    <x v="0"/>
    <n v="0"/>
  </r>
  <r>
    <x v="18"/>
    <x v="7"/>
    <x v="0"/>
    <x v="1"/>
    <n v="89877"/>
  </r>
  <r>
    <x v="18"/>
    <x v="7"/>
    <x v="0"/>
    <x v="2"/>
    <n v="422148"/>
  </r>
  <r>
    <x v="18"/>
    <x v="7"/>
    <x v="0"/>
    <x v="3"/>
    <n v="175669"/>
  </r>
  <r>
    <x v="18"/>
    <x v="7"/>
    <x v="0"/>
    <x v="4"/>
    <n v="0"/>
  </r>
  <r>
    <x v="18"/>
    <x v="7"/>
    <x v="0"/>
    <x v="5"/>
    <n v="120876"/>
  </r>
  <r>
    <x v="18"/>
    <x v="7"/>
    <x v="0"/>
    <x v="6"/>
    <n v="29497"/>
  </r>
  <r>
    <x v="18"/>
    <x v="7"/>
    <x v="0"/>
    <x v="8"/>
    <n v="0"/>
  </r>
  <r>
    <x v="18"/>
    <x v="7"/>
    <x v="0"/>
    <x v="9"/>
    <n v="23000"/>
  </r>
  <r>
    <x v="18"/>
    <x v="7"/>
    <x v="0"/>
    <x v="10"/>
    <n v="0"/>
  </r>
  <r>
    <x v="18"/>
    <x v="7"/>
    <x v="0"/>
    <x v="11"/>
    <n v="56596"/>
  </r>
  <r>
    <x v="18"/>
    <x v="7"/>
    <x v="0"/>
    <x v="12"/>
    <n v="0"/>
  </r>
  <r>
    <x v="18"/>
    <x v="7"/>
    <x v="0"/>
    <x v="13"/>
    <n v="98819"/>
  </r>
  <r>
    <x v="18"/>
    <x v="7"/>
    <x v="1"/>
    <x v="0"/>
    <n v="0"/>
  </r>
  <r>
    <x v="18"/>
    <x v="7"/>
    <x v="1"/>
    <x v="1"/>
    <n v="125567"/>
  </r>
  <r>
    <x v="18"/>
    <x v="7"/>
    <x v="1"/>
    <x v="2"/>
    <n v="331260"/>
  </r>
  <r>
    <x v="18"/>
    <x v="7"/>
    <x v="1"/>
    <x v="3"/>
    <n v="7169"/>
  </r>
  <r>
    <x v="18"/>
    <x v="7"/>
    <x v="1"/>
    <x v="4"/>
    <n v="0"/>
  </r>
  <r>
    <x v="18"/>
    <x v="7"/>
    <x v="1"/>
    <x v="5"/>
    <n v="0"/>
  </r>
  <r>
    <x v="18"/>
    <x v="7"/>
    <x v="1"/>
    <x v="6"/>
    <n v="416595"/>
  </r>
  <r>
    <x v="18"/>
    <x v="7"/>
    <x v="1"/>
    <x v="8"/>
    <n v="0"/>
  </r>
  <r>
    <x v="18"/>
    <x v="7"/>
    <x v="1"/>
    <x v="9"/>
    <n v="37174"/>
  </r>
  <r>
    <x v="18"/>
    <x v="7"/>
    <x v="1"/>
    <x v="10"/>
    <n v="0"/>
  </r>
  <r>
    <x v="18"/>
    <x v="7"/>
    <x v="1"/>
    <x v="11"/>
    <n v="115208"/>
  </r>
  <r>
    <x v="18"/>
    <x v="7"/>
    <x v="1"/>
    <x v="12"/>
    <n v="0"/>
  </r>
  <r>
    <x v="18"/>
    <x v="7"/>
    <x v="1"/>
    <x v="13"/>
    <n v="693153"/>
  </r>
  <r>
    <x v="18"/>
    <x v="8"/>
    <x v="0"/>
    <x v="0"/>
    <n v="0"/>
  </r>
  <r>
    <x v="18"/>
    <x v="8"/>
    <x v="0"/>
    <x v="1"/>
    <n v="8007532"/>
  </r>
  <r>
    <x v="18"/>
    <x v="8"/>
    <x v="0"/>
    <x v="2"/>
    <n v="9776031"/>
  </r>
  <r>
    <x v="18"/>
    <x v="8"/>
    <x v="0"/>
    <x v="3"/>
    <n v="3904085"/>
  </r>
  <r>
    <x v="18"/>
    <x v="8"/>
    <x v="0"/>
    <x v="4"/>
    <n v="725140"/>
  </r>
  <r>
    <x v="18"/>
    <x v="8"/>
    <x v="0"/>
    <x v="5"/>
    <n v="915347"/>
  </r>
  <r>
    <x v="18"/>
    <x v="8"/>
    <x v="0"/>
    <x v="6"/>
    <n v="18187109"/>
  </r>
  <r>
    <x v="18"/>
    <x v="8"/>
    <x v="0"/>
    <x v="8"/>
    <n v="6770788"/>
  </r>
  <r>
    <x v="18"/>
    <x v="8"/>
    <x v="0"/>
    <x v="9"/>
    <n v="1919533"/>
  </r>
  <r>
    <x v="18"/>
    <x v="8"/>
    <x v="0"/>
    <x v="10"/>
    <n v="731228"/>
  </r>
  <r>
    <x v="18"/>
    <x v="8"/>
    <x v="0"/>
    <x v="11"/>
    <n v="4408787"/>
  </r>
  <r>
    <x v="18"/>
    <x v="8"/>
    <x v="0"/>
    <x v="12"/>
    <n v="1913206"/>
  </r>
  <r>
    <x v="18"/>
    <x v="8"/>
    <x v="0"/>
    <x v="13"/>
    <n v="24853056"/>
  </r>
  <r>
    <x v="18"/>
    <x v="8"/>
    <x v="1"/>
    <x v="0"/>
    <n v="2029040"/>
  </r>
  <r>
    <x v="18"/>
    <x v="8"/>
    <x v="1"/>
    <x v="1"/>
    <n v="9131281"/>
  </r>
  <r>
    <x v="18"/>
    <x v="8"/>
    <x v="1"/>
    <x v="2"/>
    <n v="27256597"/>
  </r>
  <r>
    <x v="18"/>
    <x v="8"/>
    <x v="1"/>
    <x v="3"/>
    <n v="623523"/>
  </r>
  <r>
    <x v="18"/>
    <x v="8"/>
    <x v="1"/>
    <x v="4"/>
    <n v="725140"/>
  </r>
  <r>
    <x v="18"/>
    <x v="8"/>
    <x v="1"/>
    <x v="5"/>
    <n v="915347"/>
  </r>
  <r>
    <x v="18"/>
    <x v="8"/>
    <x v="1"/>
    <x v="6"/>
    <n v="32951896"/>
  </r>
  <r>
    <x v="18"/>
    <x v="8"/>
    <x v="1"/>
    <x v="8"/>
    <n v="6885932"/>
  </r>
  <r>
    <x v="18"/>
    <x v="8"/>
    <x v="1"/>
    <x v="9"/>
    <n v="3534066"/>
  </r>
  <r>
    <x v="18"/>
    <x v="8"/>
    <x v="1"/>
    <x v="10"/>
    <n v="0"/>
  </r>
  <r>
    <x v="18"/>
    <x v="8"/>
    <x v="1"/>
    <x v="11"/>
    <n v="6201633"/>
  </r>
  <r>
    <x v="18"/>
    <x v="8"/>
    <x v="1"/>
    <x v="12"/>
    <n v="0"/>
  </r>
  <r>
    <x v="18"/>
    <x v="8"/>
    <x v="1"/>
    <x v="13"/>
    <n v="60395741"/>
  </r>
  <r>
    <x v="18"/>
    <x v="9"/>
    <x v="0"/>
    <x v="0"/>
    <n v="0"/>
  </r>
  <r>
    <x v="18"/>
    <x v="9"/>
    <x v="0"/>
    <x v="1"/>
    <n v="1668362"/>
  </r>
  <r>
    <x v="18"/>
    <x v="9"/>
    <x v="0"/>
    <x v="2"/>
    <n v="8944113"/>
  </r>
  <r>
    <x v="18"/>
    <x v="9"/>
    <x v="0"/>
    <x v="3"/>
    <n v="114956"/>
  </r>
  <r>
    <x v="18"/>
    <x v="9"/>
    <x v="0"/>
    <x v="4"/>
    <n v="11343"/>
  </r>
  <r>
    <x v="18"/>
    <x v="9"/>
    <x v="0"/>
    <x v="5"/>
    <n v="1091631"/>
  </r>
  <r>
    <x v="18"/>
    <x v="9"/>
    <x v="0"/>
    <x v="6"/>
    <n v="571599"/>
  </r>
  <r>
    <x v="18"/>
    <x v="9"/>
    <x v="0"/>
    <x v="8"/>
    <n v="547073"/>
  </r>
  <r>
    <x v="18"/>
    <x v="9"/>
    <x v="0"/>
    <x v="9"/>
    <n v="360340"/>
  </r>
  <r>
    <x v="18"/>
    <x v="9"/>
    <x v="0"/>
    <x v="10"/>
    <n v="9828"/>
  </r>
  <r>
    <x v="18"/>
    <x v="9"/>
    <x v="0"/>
    <x v="11"/>
    <n v="464648"/>
  </r>
  <r>
    <x v="18"/>
    <x v="9"/>
    <x v="0"/>
    <x v="12"/>
    <n v="145967"/>
  </r>
  <r>
    <x v="18"/>
    <x v="9"/>
    <x v="0"/>
    <x v="13"/>
    <n v="7416940"/>
  </r>
  <r>
    <x v="18"/>
    <x v="9"/>
    <x v="1"/>
    <x v="0"/>
    <n v="33625"/>
  </r>
  <r>
    <x v="18"/>
    <x v="9"/>
    <x v="1"/>
    <x v="1"/>
    <n v="1668374"/>
  </r>
  <r>
    <x v="18"/>
    <x v="9"/>
    <x v="1"/>
    <x v="2"/>
    <n v="9155878"/>
  </r>
  <r>
    <x v="18"/>
    <x v="9"/>
    <x v="1"/>
    <x v="3"/>
    <n v="114956"/>
  </r>
  <r>
    <x v="18"/>
    <x v="9"/>
    <x v="1"/>
    <x v="4"/>
    <n v="11343"/>
  </r>
  <r>
    <x v="18"/>
    <x v="9"/>
    <x v="1"/>
    <x v="5"/>
    <n v="144492"/>
  </r>
  <r>
    <x v="18"/>
    <x v="9"/>
    <x v="1"/>
    <x v="6"/>
    <n v="760349"/>
  </r>
  <r>
    <x v="18"/>
    <x v="9"/>
    <x v="1"/>
    <x v="8"/>
    <n v="610152"/>
  </r>
  <r>
    <x v="18"/>
    <x v="9"/>
    <x v="1"/>
    <x v="9"/>
    <n v="315912"/>
  </r>
  <r>
    <x v="18"/>
    <x v="9"/>
    <x v="1"/>
    <x v="10"/>
    <n v="0"/>
  </r>
  <r>
    <x v="18"/>
    <x v="9"/>
    <x v="1"/>
    <x v="11"/>
    <n v="485597"/>
  </r>
  <r>
    <x v="18"/>
    <x v="9"/>
    <x v="1"/>
    <x v="12"/>
    <n v="0"/>
  </r>
  <r>
    <x v="18"/>
    <x v="9"/>
    <x v="1"/>
    <x v="13"/>
    <n v="8790524"/>
  </r>
  <r>
    <x v="18"/>
    <x v="12"/>
    <x v="0"/>
    <x v="0"/>
    <n v="0"/>
  </r>
  <r>
    <x v="18"/>
    <x v="12"/>
    <x v="0"/>
    <x v="1"/>
    <n v="31634"/>
  </r>
  <r>
    <x v="18"/>
    <x v="12"/>
    <x v="0"/>
    <x v="2"/>
    <n v="866802"/>
  </r>
  <r>
    <x v="18"/>
    <x v="12"/>
    <x v="0"/>
    <x v="3"/>
    <n v="59831"/>
  </r>
  <r>
    <x v="18"/>
    <x v="12"/>
    <x v="0"/>
    <x v="4"/>
    <n v="12821"/>
  </r>
  <r>
    <x v="18"/>
    <x v="12"/>
    <x v="0"/>
    <x v="5"/>
    <n v="24339"/>
  </r>
  <r>
    <x v="18"/>
    <x v="12"/>
    <x v="0"/>
    <x v="6"/>
    <n v="911632"/>
  </r>
  <r>
    <x v="18"/>
    <x v="12"/>
    <x v="0"/>
    <x v="8"/>
    <n v="195312"/>
  </r>
  <r>
    <x v="18"/>
    <x v="12"/>
    <x v="0"/>
    <x v="9"/>
    <n v="131958"/>
  </r>
  <r>
    <x v="18"/>
    <x v="12"/>
    <x v="0"/>
    <x v="10"/>
    <n v="147841"/>
  </r>
  <r>
    <x v="18"/>
    <x v="12"/>
    <x v="0"/>
    <x v="11"/>
    <n v="215336"/>
  </r>
  <r>
    <x v="18"/>
    <x v="12"/>
    <x v="0"/>
    <x v="12"/>
    <n v="75927"/>
  </r>
  <r>
    <x v="18"/>
    <x v="12"/>
    <x v="0"/>
    <x v="13"/>
    <n v="1856585"/>
  </r>
  <r>
    <x v="18"/>
    <x v="12"/>
    <x v="1"/>
    <x v="0"/>
    <n v="0"/>
  </r>
  <r>
    <x v="18"/>
    <x v="12"/>
    <x v="1"/>
    <x v="1"/>
    <n v="31634"/>
  </r>
  <r>
    <x v="18"/>
    <x v="12"/>
    <x v="1"/>
    <x v="2"/>
    <n v="1077324"/>
  </r>
  <r>
    <x v="18"/>
    <x v="12"/>
    <x v="1"/>
    <x v="3"/>
    <n v="59831"/>
  </r>
  <r>
    <x v="18"/>
    <x v="12"/>
    <x v="1"/>
    <x v="4"/>
    <n v="12821"/>
  </r>
  <r>
    <x v="18"/>
    <x v="12"/>
    <x v="1"/>
    <x v="5"/>
    <n v="24339"/>
  </r>
  <r>
    <x v="18"/>
    <x v="12"/>
    <x v="1"/>
    <x v="6"/>
    <n v="911632"/>
  </r>
  <r>
    <x v="18"/>
    <x v="12"/>
    <x v="1"/>
    <x v="8"/>
    <n v="195312"/>
  </r>
  <r>
    <x v="18"/>
    <x v="12"/>
    <x v="1"/>
    <x v="9"/>
    <n v="132059"/>
  </r>
  <r>
    <x v="18"/>
    <x v="12"/>
    <x v="1"/>
    <x v="10"/>
    <n v="0"/>
  </r>
  <r>
    <x v="18"/>
    <x v="12"/>
    <x v="1"/>
    <x v="11"/>
    <n v="215336"/>
  </r>
  <r>
    <x v="18"/>
    <x v="12"/>
    <x v="1"/>
    <x v="12"/>
    <n v="0"/>
  </r>
  <r>
    <x v="18"/>
    <x v="12"/>
    <x v="1"/>
    <x v="13"/>
    <n v="2138920"/>
  </r>
  <r>
    <x v="18"/>
    <x v="76"/>
    <x v="0"/>
    <x v="0"/>
    <n v="0"/>
  </r>
  <r>
    <x v="18"/>
    <x v="76"/>
    <x v="0"/>
    <x v="1"/>
    <n v="748212"/>
  </r>
  <r>
    <x v="18"/>
    <x v="76"/>
    <x v="0"/>
    <x v="2"/>
    <n v="4429561"/>
  </r>
  <r>
    <x v="18"/>
    <x v="76"/>
    <x v="0"/>
    <x v="3"/>
    <n v="235254"/>
  </r>
  <r>
    <x v="18"/>
    <x v="76"/>
    <x v="0"/>
    <x v="4"/>
    <n v="3930"/>
  </r>
  <r>
    <x v="18"/>
    <x v="76"/>
    <x v="0"/>
    <x v="5"/>
    <n v="230272"/>
  </r>
  <r>
    <x v="18"/>
    <x v="76"/>
    <x v="0"/>
    <x v="6"/>
    <n v="2022401"/>
  </r>
  <r>
    <x v="18"/>
    <x v="76"/>
    <x v="0"/>
    <x v="8"/>
    <n v="873696"/>
  </r>
  <r>
    <x v="18"/>
    <x v="76"/>
    <x v="0"/>
    <x v="9"/>
    <n v="334379"/>
  </r>
  <r>
    <x v="18"/>
    <x v="76"/>
    <x v="0"/>
    <x v="10"/>
    <n v="240063"/>
  </r>
  <r>
    <x v="18"/>
    <x v="76"/>
    <x v="0"/>
    <x v="11"/>
    <n v="538023"/>
  </r>
  <r>
    <x v="18"/>
    <x v="76"/>
    <x v="0"/>
    <x v="12"/>
    <n v="32935"/>
  </r>
  <r>
    <x v="18"/>
    <x v="76"/>
    <x v="0"/>
    <x v="13"/>
    <n v="6104506"/>
  </r>
  <r>
    <x v="18"/>
    <x v="76"/>
    <x v="1"/>
    <x v="0"/>
    <n v="12728"/>
  </r>
  <r>
    <x v="18"/>
    <x v="76"/>
    <x v="1"/>
    <x v="1"/>
    <n v="748265"/>
  </r>
  <r>
    <x v="18"/>
    <x v="76"/>
    <x v="1"/>
    <x v="2"/>
    <n v="4079682"/>
  </r>
  <r>
    <x v="18"/>
    <x v="76"/>
    <x v="1"/>
    <x v="3"/>
    <n v="235254"/>
  </r>
  <r>
    <x v="18"/>
    <x v="76"/>
    <x v="1"/>
    <x v="4"/>
    <n v="3930"/>
  </r>
  <r>
    <x v="18"/>
    <x v="76"/>
    <x v="1"/>
    <x v="5"/>
    <n v="149506"/>
  </r>
  <r>
    <x v="18"/>
    <x v="76"/>
    <x v="1"/>
    <x v="6"/>
    <n v="2821675"/>
  </r>
  <r>
    <x v="18"/>
    <x v="76"/>
    <x v="1"/>
    <x v="8"/>
    <n v="1028398"/>
  </r>
  <r>
    <x v="18"/>
    <x v="76"/>
    <x v="1"/>
    <x v="9"/>
    <n v="373599"/>
  </r>
  <r>
    <x v="18"/>
    <x v="76"/>
    <x v="1"/>
    <x v="10"/>
    <n v="0"/>
  </r>
  <r>
    <x v="18"/>
    <x v="76"/>
    <x v="1"/>
    <x v="11"/>
    <n v="619051"/>
  </r>
  <r>
    <x v="18"/>
    <x v="76"/>
    <x v="1"/>
    <x v="12"/>
    <n v="0"/>
  </r>
  <r>
    <x v="18"/>
    <x v="76"/>
    <x v="1"/>
    <x v="13"/>
    <n v="7050980"/>
  </r>
  <r>
    <x v="18"/>
    <x v="13"/>
    <x v="0"/>
    <x v="0"/>
    <n v="0"/>
  </r>
  <r>
    <x v="18"/>
    <x v="13"/>
    <x v="0"/>
    <x v="1"/>
    <n v="1672066"/>
  </r>
  <r>
    <x v="18"/>
    <x v="13"/>
    <x v="0"/>
    <x v="2"/>
    <n v="8519218"/>
  </r>
  <r>
    <x v="18"/>
    <x v="13"/>
    <x v="0"/>
    <x v="3"/>
    <n v="5613932"/>
  </r>
  <r>
    <x v="18"/>
    <x v="13"/>
    <x v="0"/>
    <x v="4"/>
    <n v="51988"/>
  </r>
  <r>
    <x v="18"/>
    <x v="13"/>
    <x v="0"/>
    <x v="5"/>
    <n v="0"/>
  </r>
  <r>
    <x v="18"/>
    <x v="13"/>
    <x v="0"/>
    <x v="6"/>
    <n v="815463"/>
  </r>
  <r>
    <x v="18"/>
    <x v="13"/>
    <x v="0"/>
    <x v="8"/>
    <n v="3748562"/>
  </r>
  <r>
    <x v="18"/>
    <x v="13"/>
    <x v="0"/>
    <x v="9"/>
    <n v="1101920"/>
  </r>
  <r>
    <x v="18"/>
    <x v="13"/>
    <x v="0"/>
    <x v="10"/>
    <n v="3695"/>
  </r>
  <r>
    <x v="18"/>
    <x v="13"/>
    <x v="0"/>
    <x v="11"/>
    <n v="1421651"/>
  </r>
  <r>
    <x v="18"/>
    <x v="13"/>
    <x v="0"/>
    <x v="12"/>
    <n v="27106"/>
  </r>
  <r>
    <x v="18"/>
    <x v="13"/>
    <x v="0"/>
    <x v="13"/>
    <n v="6088399"/>
  </r>
  <r>
    <x v="18"/>
    <x v="13"/>
    <x v="1"/>
    <x v="0"/>
    <n v="0"/>
  </r>
  <r>
    <x v="18"/>
    <x v="13"/>
    <x v="1"/>
    <x v="1"/>
    <n v="1810270"/>
  </r>
  <r>
    <x v="18"/>
    <x v="13"/>
    <x v="1"/>
    <x v="2"/>
    <n v="8394990"/>
  </r>
  <r>
    <x v="18"/>
    <x v="13"/>
    <x v="1"/>
    <x v="3"/>
    <n v="5289059"/>
  </r>
  <r>
    <x v="18"/>
    <x v="13"/>
    <x v="1"/>
    <x v="4"/>
    <n v="51988"/>
  </r>
  <r>
    <x v="18"/>
    <x v="13"/>
    <x v="1"/>
    <x v="5"/>
    <n v="0"/>
  </r>
  <r>
    <x v="18"/>
    <x v="13"/>
    <x v="1"/>
    <x v="6"/>
    <n v="1056658"/>
  </r>
  <r>
    <x v="18"/>
    <x v="13"/>
    <x v="1"/>
    <x v="8"/>
    <n v="3775282"/>
  </r>
  <r>
    <x v="18"/>
    <x v="13"/>
    <x v="1"/>
    <x v="9"/>
    <n v="1128791"/>
  </r>
  <r>
    <x v="18"/>
    <x v="13"/>
    <x v="1"/>
    <x v="10"/>
    <n v="0"/>
  </r>
  <r>
    <x v="18"/>
    <x v="13"/>
    <x v="1"/>
    <x v="11"/>
    <n v="1616782"/>
  </r>
  <r>
    <x v="18"/>
    <x v="13"/>
    <x v="1"/>
    <x v="12"/>
    <n v="0"/>
  </r>
  <r>
    <x v="18"/>
    <x v="13"/>
    <x v="1"/>
    <x v="13"/>
    <n v="6563604"/>
  </r>
  <r>
    <x v="18"/>
    <x v="74"/>
    <x v="0"/>
    <x v="0"/>
    <n v="0"/>
  </r>
  <r>
    <x v="18"/>
    <x v="74"/>
    <x v="0"/>
    <x v="1"/>
    <n v="39888"/>
  </r>
  <r>
    <x v="18"/>
    <x v="74"/>
    <x v="0"/>
    <x v="2"/>
    <n v="82542"/>
  </r>
  <r>
    <x v="18"/>
    <x v="74"/>
    <x v="0"/>
    <x v="3"/>
    <n v="27640"/>
  </r>
  <r>
    <x v="18"/>
    <x v="74"/>
    <x v="0"/>
    <x v="4"/>
    <n v="0"/>
  </r>
  <r>
    <x v="18"/>
    <x v="74"/>
    <x v="0"/>
    <x v="5"/>
    <n v="1098"/>
  </r>
  <r>
    <x v="18"/>
    <x v="74"/>
    <x v="0"/>
    <x v="6"/>
    <n v="0"/>
  </r>
  <r>
    <x v="18"/>
    <x v="74"/>
    <x v="0"/>
    <x v="8"/>
    <n v="0"/>
  </r>
  <r>
    <x v="18"/>
    <x v="74"/>
    <x v="0"/>
    <x v="9"/>
    <n v="75983"/>
  </r>
  <r>
    <x v="18"/>
    <x v="74"/>
    <x v="0"/>
    <x v="10"/>
    <n v="4414"/>
  </r>
  <r>
    <x v="18"/>
    <x v="74"/>
    <x v="0"/>
    <x v="11"/>
    <n v="75839"/>
  </r>
  <r>
    <x v="18"/>
    <x v="74"/>
    <x v="0"/>
    <x v="12"/>
    <n v="0"/>
  </r>
  <r>
    <x v="18"/>
    <x v="74"/>
    <x v="0"/>
    <x v="13"/>
    <n v="9358"/>
  </r>
  <r>
    <x v="18"/>
    <x v="74"/>
    <x v="1"/>
    <x v="0"/>
    <n v="0"/>
  </r>
  <r>
    <x v="18"/>
    <x v="74"/>
    <x v="1"/>
    <x v="1"/>
    <n v="39888"/>
  </r>
  <r>
    <x v="18"/>
    <x v="74"/>
    <x v="1"/>
    <x v="2"/>
    <n v="61562"/>
  </r>
  <r>
    <x v="18"/>
    <x v="74"/>
    <x v="1"/>
    <x v="3"/>
    <n v="27430"/>
  </r>
  <r>
    <x v="18"/>
    <x v="74"/>
    <x v="1"/>
    <x v="4"/>
    <n v="0"/>
  </r>
  <r>
    <x v="18"/>
    <x v="74"/>
    <x v="1"/>
    <x v="5"/>
    <n v="103"/>
  </r>
  <r>
    <x v="18"/>
    <x v="74"/>
    <x v="1"/>
    <x v="6"/>
    <n v="23650"/>
  </r>
  <r>
    <x v="18"/>
    <x v="74"/>
    <x v="1"/>
    <x v="8"/>
    <n v="0"/>
  </r>
  <r>
    <x v="18"/>
    <x v="74"/>
    <x v="1"/>
    <x v="9"/>
    <n v="75267"/>
  </r>
  <r>
    <x v="18"/>
    <x v="74"/>
    <x v="1"/>
    <x v="10"/>
    <n v="0"/>
  </r>
  <r>
    <x v="18"/>
    <x v="74"/>
    <x v="1"/>
    <x v="11"/>
    <n v="76340"/>
  </r>
  <r>
    <x v="18"/>
    <x v="74"/>
    <x v="1"/>
    <x v="12"/>
    <n v="0"/>
  </r>
  <r>
    <x v="18"/>
    <x v="74"/>
    <x v="1"/>
    <x v="13"/>
    <n v="18864"/>
  </r>
  <r>
    <x v="18"/>
    <x v="14"/>
    <x v="0"/>
    <x v="0"/>
    <n v="0"/>
  </r>
  <r>
    <x v="18"/>
    <x v="14"/>
    <x v="0"/>
    <x v="1"/>
    <n v="1144146"/>
  </r>
  <r>
    <x v="18"/>
    <x v="14"/>
    <x v="0"/>
    <x v="2"/>
    <n v="3305406"/>
  </r>
  <r>
    <x v="18"/>
    <x v="14"/>
    <x v="0"/>
    <x v="3"/>
    <n v="873041"/>
  </r>
  <r>
    <x v="18"/>
    <x v="14"/>
    <x v="0"/>
    <x v="4"/>
    <n v="0"/>
  </r>
  <r>
    <x v="18"/>
    <x v="14"/>
    <x v="0"/>
    <x v="5"/>
    <n v="0"/>
  </r>
  <r>
    <x v="18"/>
    <x v="14"/>
    <x v="0"/>
    <x v="6"/>
    <n v="0"/>
  </r>
  <r>
    <x v="18"/>
    <x v="14"/>
    <x v="0"/>
    <x v="8"/>
    <n v="0"/>
  </r>
  <r>
    <x v="18"/>
    <x v="14"/>
    <x v="0"/>
    <x v="9"/>
    <n v="86770"/>
  </r>
  <r>
    <x v="18"/>
    <x v="14"/>
    <x v="0"/>
    <x v="10"/>
    <n v="26244"/>
  </r>
  <r>
    <x v="18"/>
    <x v="14"/>
    <x v="0"/>
    <x v="11"/>
    <n v="106940"/>
  </r>
  <r>
    <x v="18"/>
    <x v="14"/>
    <x v="0"/>
    <x v="12"/>
    <n v="0"/>
  </r>
  <r>
    <x v="18"/>
    <x v="14"/>
    <x v="0"/>
    <x v="13"/>
    <n v="1282145"/>
  </r>
  <r>
    <x v="18"/>
    <x v="14"/>
    <x v="1"/>
    <x v="0"/>
    <n v="0"/>
  </r>
  <r>
    <x v="18"/>
    <x v="14"/>
    <x v="1"/>
    <x v="1"/>
    <n v="1144146"/>
  </r>
  <r>
    <x v="18"/>
    <x v="14"/>
    <x v="1"/>
    <x v="2"/>
    <n v="3325959"/>
  </r>
  <r>
    <x v="18"/>
    <x v="14"/>
    <x v="1"/>
    <x v="3"/>
    <n v="873041"/>
  </r>
  <r>
    <x v="18"/>
    <x v="14"/>
    <x v="1"/>
    <x v="4"/>
    <n v="0"/>
  </r>
  <r>
    <x v="18"/>
    <x v="14"/>
    <x v="1"/>
    <x v="5"/>
    <n v="0"/>
  </r>
  <r>
    <x v="18"/>
    <x v="14"/>
    <x v="1"/>
    <x v="6"/>
    <n v="0"/>
  </r>
  <r>
    <x v="18"/>
    <x v="14"/>
    <x v="1"/>
    <x v="8"/>
    <n v="0"/>
  </r>
  <r>
    <x v="18"/>
    <x v="14"/>
    <x v="1"/>
    <x v="9"/>
    <n v="86770"/>
  </r>
  <r>
    <x v="18"/>
    <x v="14"/>
    <x v="1"/>
    <x v="10"/>
    <n v="0"/>
  </r>
  <r>
    <x v="18"/>
    <x v="14"/>
    <x v="1"/>
    <x v="11"/>
    <n v="106940"/>
  </r>
  <r>
    <x v="18"/>
    <x v="14"/>
    <x v="1"/>
    <x v="12"/>
    <n v="0"/>
  </r>
  <r>
    <x v="18"/>
    <x v="14"/>
    <x v="1"/>
    <x v="13"/>
    <n v="1328942"/>
  </r>
  <r>
    <x v="18"/>
    <x v="15"/>
    <x v="0"/>
    <x v="0"/>
    <n v="0"/>
  </r>
  <r>
    <x v="18"/>
    <x v="15"/>
    <x v="0"/>
    <x v="1"/>
    <n v="74563"/>
  </r>
  <r>
    <x v="18"/>
    <x v="15"/>
    <x v="0"/>
    <x v="2"/>
    <n v="4431786"/>
  </r>
  <r>
    <x v="18"/>
    <x v="15"/>
    <x v="0"/>
    <x v="3"/>
    <n v="1003211"/>
  </r>
  <r>
    <x v="18"/>
    <x v="15"/>
    <x v="0"/>
    <x v="4"/>
    <n v="0"/>
  </r>
  <r>
    <x v="18"/>
    <x v="15"/>
    <x v="0"/>
    <x v="5"/>
    <n v="181346"/>
  </r>
  <r>
    <x v="18"/>
    <x v="15"/>
    <x v="0"/>
    <x v="6"/>
    <n v="1204762"/>
  </r>
  <r>
    <x v="18"/>
    <x v="15"/>
    <x v="0"/>
    <x v="8"/>
    <n v="993053"/>
  </r>
  <r>
    <x v="18"/>
    <x v="15"/>
    <x v="0"/>
    <x v="9"/>
    <n v="495448"/>
  </r>
  <r>
    <x v="18"/>
    <x v="15"/>
    <x v="0"/>
    <x v="10"/>
    <n v="238338"/>
  </r>
  <r>
    <x v="18"/>
    <x v="15"/>
    <x v="0"/>
    <x v="11"/>
    <n v="806111"/>
  </r>
  <r>
    <x v="18"/>
    <x v="15"/>
    <x v="0"/>
    <x v="12"/>
    <n v="49680"/>
  </r>
  <r>
    <x v="18"/>
    <x v="15"/>
    <x v="0"/>
    <x v="13"/>
    <n v="5492486"/>
  </r>
  <r>
    <x v="18"/>
    <x v="15"/>
    <x v="1"/>
    <x v="0"/>
    <n v="0"/>
  </r>
  <r>
    <x v="18"/>
    <x v="15"/>
    <x v="1"/>
    <x v="1"/>
    <n v="206453"/>
  </r>
  <r>
    <x v="18"/>
    <x v="15"/>
    <x v="1"/>
    <x v="2"/>
    <n v="4478163"/>
  </r>
  <r>
    <x v="18"/>
    <x v="15"/>
    <x v="1"/>
    <x v="3"/>
    <n v="888634"/>
  </r>
  <r>
    <x v="18"/>
    <x v="15"/>
    <x v="1"/>
    <x v="4"/>
    <n v="865244"/>
  </r>
  <r>
    <x v="18"/>
    <x v="15"/>
    <x v="1"/>
    <x v="5"/>
    <n v="144748"/>
  </r>
  <r>
    <x v="18"/>
    <x v="15"/>
    <x v="1"/>
    <x v="6"/>
    <n v="3061430"/>
  </r>
  <r>
    <x v="18"/>
    <x v="15"/>
    <x v="1"/>
    <x v="8"/>
    <n v="993053"/>
  </r>
  <r>
    <x v="18"/>
    <x v="15"/>
    <x v="1"/>
    <x v="9"/>
    <n v="584738"/>
  </r>
  <r>
    <x v="18"/>
    <x v="15"/>
    <x v="1"/>
    <x v="10"/>
    <n v="0"/>
  </r>
  <r>
    <x v="18"/>
    <x v="15"/>
    <x v="1"/>
    <x v="11"/>
    <n v="897663"/>
  </r>
  <r>
    <x v="18"/>
    <x v="15"/>
    <x v="1"/>
    <x v="12"/>
    <n v="0"/>
  </r>
  <r>
    <x v="18"/>
    <x v="15"/>
    <x v="1"/>
    <x v="13"/>
    <n v="6740492"/>
  </r>
  <r>
    <x v="18"/>
    <x v="16"/>
    <x v="0"/>
    <x v="0"/>
    <n v="0"/>
  </r>
  <r>
    <x v="18"/>
    <x v="16"/>
    <x v="0"/>
    <x v="1"/>
    <n v="0"/>
  </r>
  <r>
    <x v="18"/>
    <x v="16"/>
    <x v="0"/>
    <x v="2"/>
    <n v="784312"/>
  </r>
  <r>
    <x v="18"/>
    <x v="16"/>
    <x v="0"/>
    <x v="3"/>
    <n v="133030"/>
  </r>
  <r>
    <x v="18"/>
    <x v="16"/>
    <x v="0"/>
    <x v="4"/>
    <n v="0"/>
  </r>
  <r>
    <x v="18"/>
    <x v="16"/>
    <x v="0"/>
    <x v="5"/>
    <n v="214773"/>
  </r>
  <r>
    <x v="18"/>
    <x v="16"/>
    <x v="0"/>
    <x v="6"/>
    <n v="1187475"/>
  </r>
  <r>
    <x v="18"/>
    <x v="16"/>
    <x v="0"/>
    <x v="8"/>
    <n v="89115"/>
  </r>
  <r>
    <x v="18"/>
    <x v="16"/>
    <x v="0"/>
    <x v="9"/>
    <n v="253274"/>
  </r>
  <r>
    <x v="18"/>
    <x v="16"/>
    <x v="0"/>
    <x v="10"/>
    <n v="81434"/>
  </r>
  <r>
    <x v="18"/>
    <x v="16"/>
    <x v="0"/>
    <x v="11"/>
    <n v="267020"/>
  </r>
  <r>
    <x v="18"/>
    <x v="16"/>
    <x v="0"/>
    <x v="12"/>
    <n v="14361"/>
  </r>
  <r>
    <x v="18"/>
    <x v="16"/>
    <x v="0"/>
    <x v="13"/>
    <n v="1659772"/>
  </r>
  <r>
    <x v="18"/>
    <x v="16"/>
    <x v="1"/>
    <x v="0"/>
    <n v="69051"/>
  </r>
  <r>
    <x v="18"/>
    <x v="16"/>
    <x v="1"/>
    <x v="1"/>
    <n v="0"/>
  </r>
  <r>
    <x v="18"/>
    <x v="16"/>
    <x v="1"/>
    <x v="2"/>
    <n v="937512"/>
  </r>
  <r>
    <x v="18"/>
    <x v="16"/>
    <x v="1"/>
    <x v="3"/>
    <n v="133030"/>
  </r>
  <r>
    <x v="18"/>
    <x v="16"/>
    <x v="1"/>
    <x v="4"/>
    <n v="0"/>
  </r>
  <r>
    <x v="18"/>
    <x v="16"/>
    <x v="1"/>
    <x v="5"/>
    <n v="112720"/>
  </r>
  <r>
    <x v="18"/>
    <x v="16"/>
    <x v="1"/>
    <x v="6"/>
    <n v="1446350"/>
  </r>
  <r>
    <x v="18"/>
    <x v="16"/>
    <x v="1"/>
    <x v="8"/>
    <n v="89115"/>
  </r>
  <r>
    <x v="18"/>
    <x v="16"/>
    <x v="1"/>
    <x v="9"/>
    <n v="270021"/>
  </r>
  <r>
    <x v="18"/>
    <x v="16"/>
    <x v="1"/>
    <x v="10"/>
    <n v="0"/>
  </r>
  <r>
    <x v="18"/>
    <x v="16"/>
    <x v="1"/>
    <x v="11"/>
    <n v="208618"/>
  </r>
  <r>
    <x v="18"/>
    <x v="16"/>
    <x v="1"/>
    <x v="12"/>
    <n v="70242"/>
  </r>
  <r>
    <x v="18"/>
    <x v="16"/>
    <x v="1"/>
    <x v="13"/>
    <n v="2305117"/>
  </r>
  <r>
    <x v="18"/>
    <x v="17"/>
    <x v="0"/>
    <x v="0"/>
    <n v="0"/>
  </r>
  <r>
    <x v="18"/>
    <x v="17"/>
    <x v="0"/>
    <x v="1"/>
    <n v="37294"/>
  </r>
  <r>
    <x v="18"/>
    <x v="17"/>
    <x v="0"/>
    <x v="2"/>
    <n v="112603"/>
  </r>
  <r>
    <x v="18"/>
    <x v="17"/>
    <x v="0"/>
    <x v="3"/>
    <n v="23541"/>
  </r>
  <r>
    <x v="18"/>
    <x v="17"/>
    <x v="0"/>
    <x v="4"/>
    <n v="0"/>
  </r>
  <r>
    <x v="18"/>
    <x v="17"/>
    <x v="0"/>
    <x v="5"/>
    <n v="8380"/>
  </r>
  <r>
    <x v="18"/>
    <x v="17"/>
    <x v="0"/>
    <x v="6"/>
    <n v="0"/>
  </r>
  <r>
    <x v="18"/>
    <x v="17"/>
    <x v="0"/>
    <x v="8"/>
    <n v="0"/>
  </r>
  <r>
    <x v="18"/>
    <x v="17"/>
    <x v="0"/>
    <x v="9"/>
    <n v="4492"/>
  </r>
  <r>
    <x v="18"/>
    <x v="17"/>
    <x v="0"/>
    <x v="10"/>
    <n v="42659"/>
  </r>
  <r>
    <x v="18"/>
    <x v="17"/>
    <x v="0"/>
    <x v="11"/>
    <n v="9119"/>
  </r>
  <r>
    <x v="18"/>
    <x v="17"/>
    <x v="0"/>
    <x v="12"/>
    <n v="0"/>
  </r>
  <r>
    <x v="18"/>
    <x v="17"/>
    <x v="0"/>
    <x v="13"/>
    <n v="5356"/>
  </r>
  <r>
    <x v="18"/>
    <x v="17"/>
    <x v="1"/>
    <x v="0"/>
    <n v="0"/>
  </r>
  <r>
    <x v="18"/>
    <x v="17"/>
    <x v="1"/>
    <x v="1"/>
    <n v="37552"/>
  </r>
  <r>
    <x v="18"/>
    <x v="17"/>
    <x v="1"/>
    <x v="2"/>
    <n v="82693"/>
  </r>
  <r>
    <x v="18"/>
    <x v="17"/>
    <x v="1"/>
    <x v="3"/>
    <n v="23041"/>
  </r>
  <r>
    <x v="18"/>
    <x v="17"/>
    <x v="1"/>
    <x v="4"/>
    <n v="0"/>
  </r>
  <r>
    <x v="18"/>
    <x v="17"/>
    <x v="1"/>
    <x v="5"/>
    <n v="0"/>
  </r>
  <r>
    <x v="18"/>
    <x v="17"/>
    <x v="1"/>
    <x v="6"/>
    <n v="0"/>
  </r>
  <r>
    <x v="18"/>
    <x v="17"/>
    <x v="1"/>
    <x v="8"/>
    <n v="0"/>
  </r>
  <r>
    <x v="18"/>
    <x v="17"/>
    <x v="1"/>
    <x v="9"/>
    <n v="4492"/>
  </r>
  <r>
    <x v="18"/>
    <x v="17"/>
    <x v="1"/>
    <x v="10"/>
    <n v="0"/>
  </r>
  <r>
    <x v="18"/>
    <x v="17"/>
    <x v="1"/>
    <x v="11"/>
    <n v="10768"/>
  </r>
  <r>
    <x v="18"/>
    <x v="17"/>
    <x v="1"/>
    <x v="12"/>
    <n v="0"/>
  </r>
  <r>
    <x v="18"/>
    <x v="17"/>
    <x v="1"/>
    <x v="13"/>
    <n v="28376"/>
  </r>
  <r>
    <x v="18"/>
    <x v="18"/>
    <x v="0"/>
    <x v="0"/>
    <n v="0"/>
  </r>
  <r>
    <x v="18"/>
    <x v="18"/>
    <x v="0"/>
    <x v="1"/>
    <n v="94328"/>
  </r>
  <r>
    <x v="18"/>
    <x v="18"/>
    <x v="0"/>
    <x v="2"/>
    <n v="884084"/>
  </r>
  <r>
    <x v="18"/>
    <x v="18"/>
    <x v="0"/>
    <x v="3"/>
    <n v="172697"/>
  </r>
  <r>
    <x v="18"/>
    <x v="18"/>
    <x v="0"/>
    <x v="4"/>
    <n v="0"/>
  </r>
  <r>
    <x v="18"/>
    <x v="18"/>
    <x v="0"/>
    <x v="5"/>
    <n v="135583"/>
  </r>
  <r>
    <x v="18"/>
    <x v="18"/>
    <x v="0"/>
    <x v="6"/>
    <n v="1460964"/>
  </r>
  <r>
    <x v="18"/>
    <x v="18"/>
    <x v="0"/>
    <x v="8"/>
    <n v="266653"/>
  </r>
  <r>
    <x v="18"/>
    <x v="18"/>
    <x v="0"/>
    <x v="9"/>
    <n v="107398"/>
  </r>
  <r>
    <x v="18"/>
    <x v="18"/>
    <x v="0"/>
    <x v="10"/>
    <n v="15300"/>
  </r>
  <r>
    <x v="18"/>
    <x v="18"/>
    <x v="0"/>
    <x v="11"/>
    <n v="371644"/>
  </r>
  <r>
    <x v="18"/>
    <x v="18"/>
    <x v="0"/>
    <x v="12"/>
    <n v="96200"/>
  </r>
  <r>
    <x v="18"/>
    <x v="18"/>
    <x v="0"/>
    <x v="13"/>
    <n v="2554239"/>
  </r>
  <r>
    <x v="18"/>
    <x v="18"/>
    <x v="1"/>
    <x v="0"/>
    <n v="69848"/>
  </r>
  <r>
    <x v="18"/>
    <x v="18"/>
    <x v="1"/>
    <x v="1"/>
    <n v="96910"/>
  </r>
  <r>
    <x v="18"/>
    <x v="18"/>
    <x v="1"/>
    <x v="2"/>
    <n v="852218"/>
  </r>
  <r>
    <x v="18"/>
    <x v="18"/>
    <x v="1"/>
    <x v="3"/>
    <n v="188238"/>
  </r>
  <r>
    <x v="18"/>
    <x v="18"/>
    <x v="1"/>
    <x v="4"/>
    <n v="0"/>
  </r>
  <r>
    <x v="18"/>
    <x v="18"/>
    <x v="1"/>
    <x v="5"/>
    <n v="116624"/>
  </r>
  <r>
    <x v="18"/>
    <x v="18"/>
    <x v="1"/>
    <x v="6"/>
    <n v="1781585"/>
  </r>
  <r>
    <x v="18"/>
    <x v="18"/>
    <x v="1"/>
    <x v="8"/>
    <n v="266653"/>
  </r>
  <r>
    <x v="18"/>
    <x v="18"/>
    <x v="1"/>
    <x v="9"/>
    <n v="118214"/>
  </r>
  <r>
    <x v="18"/>
    <x v="18"/>
    <x v="1"/>
    <x v="10"/>
    <n v="0"/>
  </r>
  <r>
    <x v="18"/>
    <x v="18"/>
    <x v="1"/>
    <x v="11"/>
    <n v="398736"/>
  </r>
  <r>
    <x v="18"/>
    <x v="18"/>
    <x v="1"/>
    <x v="12"/>
    <n v="0"/>
  </r>
  <r>
    <x v="18"/>
    <x v="18"/>
    <x v="1"/>
    <x v="13"/>
    <n v="2849054"/>
  </r>
  <r>
    <x v="18"/>
    <x v="19"/>
    <x v="0"/>
    <x v="0"/>
    <n v="0"/>
  </r>
  <r>
    <x v="18"/>
    <x v="19"/>
    <x v="0"/>
    <x v="1"/>
    <n v="61450"/>
  </r>
  <r>
    <x v="18"/>
    <x v="19"/>
    <x v="0"/>
    <x v="2"/>
    <n v="242329"/>
  </r>
  <r>
    <x v="18"/>
    <x v="19"/>
    <x v="0"/>
    <x v="3"/>
    <n v="6211"/>
  </r>
  <r>
    <x v="18"/>
    <x v="19"/>
    <x v="0"/>
    <x v="4"/>
    <n v="24007"/>
  </r>
  <r>
    <x v="18"/>
    <x v="19"/>
    <x v="0"/>
    <x v="5"/>
    <n v="33482"/>
  </r>
  <r>
    <x v="18"/>
    <x v="19"/>
    <x v="0"/>
    <x v="6"/>
    <n v="0"/>
  </r>
  <r>
    <x v="18"/>
    <x v="19"/>
    <x v="0"/>
    <x v="8"/>
    <n v="0"/>
  </r>
  <r>
    <x v="18"/>
    <x v="19"/>
    <x v="0"/>
    <x v="9"/>
    <n v="26170"/>
  </r>
  <r>
    <x v="18"/>
    <x v="19"/>
    <x v="0"/>
    <x v="10"/>
    <n v="10167"/>
  </r>
  <r>
    <x v="18"/>
    <x v="19"/>
    <x v="0"/>
    <x v="11"/>
    <n v="26921"/>
  </r>
  <r>
    <x v="18"/>
    <x v="19"/>
    <x v="0"/>
    <x v="12"/>
    <n v="0"/>
  </r>
  <r>
    <x v="18"/>
    <x v="19"/>
    <x v="0"/>
    <x v="13"/>
    <n v="107763"/>
  </r>
  <r>
    <x v="18"/>
    <x v="19"/>
    <x v="1"/>
    <x v="0"/>
    <n v="0"/>
  </r>
  <r>
    <x v="18"/>
    <x v="19"/>
    <x v="1"/>
    <x v="1"/>
    <n v="61450"/>
  </r>
  <r>
    <x v="18"/>
    <x v="19"/>
    <x v="1"/>
    <x v="2"/>
    <n v="230739"/>
  </r>
  <r>
    <x v="18"/>
    <x v="19"/>
    <x v="1"/>
    <x v="3"/>
    <n v="6211"/>
  </r>
  <r>
    <x v="18"/>
    <x v="19"/>
    <x v="1"/>
    <x v="4"/>
    <n v="24007"/>
  </r>
  <r>
    <x v="18"/>
    <x v="19"/>
    <x v="1"/>
    <x v="5"/>
    <n v="0"/>
  </r>
  <r>
    <x v="18"/>
    <x v="19"/>
    <x v="1"/>
    <x v="6"/>
    <n v="0"/>
  </r>
  <r>
    <x v="18"/>
    <x v="19"/>
    <x v="1"/>
    <x v="8"/>
    <n v="0"/>
  </r>
  <r>
    <x v="18"/>
    <x v="19"/>
    <x v="1"/>
    <x v="9"/>
    <n v="23936"/>
  </r>
  <r>
    <x v="18"/>
    <x v="19"/>
    <x v="1"/>
    <x v="10"/>
    <n v="0"/>
  </r>
  <r>
    <x v="18"/>
    <x v="19"/>
    <x v="1"/>
    <x v="11"/>
    <n v="26920"/>
  </r>
  <r>
    <x v="18"/>
    <x v="19"/>
    <x v="1"/>
    <x v="12"/>
    <n v="0"/>
  </r>
  <r>
    <x v="18"/>
    <x v="19"/>
    <x v="1"/>
    <x v="13"/>
    <n v="142055"/>
  </r>
  <r>
    <x v="18"/>
    <x v="20"/>
    <x v="0"/>
    <x v="0"/>
    <n v="0"/>
  </r>
  <r>
    <x v="18"/>
    <x v="20"/>
    <x v="0"/>
    <x v="1"/>
    <n v="165838"/>
  </r>
  <r>
    <x v="18"/>
    <x v="20"/>
    <x v="0"/>
    <x v="2"/>
    <n v="3027153"/>
  </r>
  <r>
    <x v="18"/>
    <x v="20"/>
    <x v="0"/>
    <x v="3"/>
    <n v="307215"/>
  </r>
  <r>
    <x v="18"/>
    <x v="20"/>
    <x v="0"/>
    <x v="4"/>
    <n v="0"/>
  </r>
  <r>
    <x v="18"/>
    <x v="20"/>
    <x v="0"/>
    <x v="5"/>
    <n v="722410"/>
  </r>
  <r>
    <x v="18"/>
    <x v="20"/>
    <x v="0"/>
    <x v="6"/>
    <n v="806535"/>
  </r>
  <r>
    <x v="18"/>
    <x v="20"/>
    <x v="0"/>
    <x v="8"/>
    <n v="447586"/>
  </r>
  <r>
    <x v="18"/>
    <x v="20"/>
    <x v="0"/>
    <x v="9"/>
    <n v="157980"/>
  </r>
  <r>
    <x v="18"/>
    <x v="20"/>
    <x v="0"/>
    <x v="10"/>
    <n v="0"/>
  </r>
  <r>
    <x v="18"/>
    <x v="20"/>
    <x v="0"/>
    <x v="11"/>
    <n v="315950"/>
  </r>
  <r>
    <x v="18"/>
    <x v="20"/>
    <x v="0"/>
    <x v="12"/>
    <n v="111183"/>
  </r>
  <r>
    <x v="18"/>
    <x v="20"/>
    <x v="0"/>
    <x v="13"/>
    <n v="3354964"/>
  </r>
  <r>
    <x v="18"/>
    <x v="20"/>
    <x v="1"/>
    <x v="0"/>
    <n v="0"/>
  </r>
  <r>
    <x v="18"/>
    <x v="20"/>
    <x v="1"/>
    <x v="1"/>
    <n v="261388"/>
  </r>
  <r>
    <x v="18"/>
    <x v="20"/>
    <x v="1"/>
    <x v="2"/>
    <n v="4058801"/>
  </r>
  <r>
    <x v="18"/>
    <x v="20"/>
    <x v="1"/>
    <x v="3"/>
    <n v="307260"/>
  </r>
  <r>
    <x v="18"/>
    <x v="20"/>
    <x v="1"/>
    <x v="4"/>
    <n v="0"/>
  </r>
  <r>
    <x v="18"/>
    <x v="20"/>
    <x v="1"/>
    <x v="5"/>
    <n v="0"/>
  </r>
  <r>
    <x v="18"/>
    <x v="20"/>
    <x v="1"/>
    <x v="6"/>
    <n v="1128167"/>
  </r>
  <r>
    <x v="18"/>
    <x v="20"/>
    <x v="1"/>
    <x v="8"/>
    <n v="458809"/>
  </r>
  <r>
    <x v="18"/>
    <x v="20"/>
    <x v="1"/>
    <x v="9"/>
    <n v="227336"/>
  </r>
  <r>
    <x v="18"/>
    <x v="20"/>
    <x v="1"/>
    <x v="10"/>
    <n v="0"/>
  </r>
  <r>
    <x v="18"/>
    <x v="20"/>
    <x v="1"/>
    <x v="11"/>
    <n v="421762"/>
  </r>
  <r>
    <x v="18"/>
    <x v="20"/>
    <x v="1"/>
    <x v="12"/>
    <n v="0"/>
  </r>
  <r>
    <x v="18"/>
    <x v="20"/>
    <x v="1"/>
    <x v="13"/>
    <n v="5271555"/>
  </r>
  <r>
    <x v="18"/>
    <x v="21"/>
    <x v="0"/>
    <x v="0"/>
    <n v="0"/>
  </r>
  <r>
    <x v="18"/>
    <x v="21"/>
    <x v="0"/>
    <x v="1"/>
    <n v="95712"/>
  </r>
  <r>
    <x v="18"/>
    <x v="21"/>
    <x v="0"/>
    <x v="2"/>
    <n v="753193"/>
  </r>
  <r>
    <x v="18"/>
    <x v="21"/>
    <x v="0"/>
    <x v="3"/>
    <n v="164211"/>
  </r>
  <r>
    <x v="18"/>
    <x v="21"/>
    <x v="0"/>
    <x v="4"/>
    <n v="0"/>
  </r>
  <r>
    <x v="18"/>
    <x v="21"/>
    <x v="0"/>
    <x v="5"/>
    <n v="75258"/>
  </r>
  <r>
    <x v="18"/>
    <x v="21"/>
    <x v="0"/>
    <x v="6"/>
    <n v="212485"/>
  </r>
  <r>
    <x v="18"/>
    <x v="21"/>
    <x v="0"/>
    <x v="8"/>
    <n v="119320"/>
  </r>
  <r>
    <x v="18"/>
    <x v="21"/>
    <x v="0"/>
    <x v="9"/>
    <n v="95079"/>
  </r>
  <r>
    <x v="18"/>
    <x v="21"/>
    <x v="0"/>
    <x v="10"/>
    <n v="177041"/>
  </r>
  <r>
    <x v="18"/>
    <x v="21"/>
    <x v="0"/>
    <x v="11"/>
    <n v="155306"/>
  </r>
  <r>
    <x v="18"/>
    <x v="21"/>
    <x v="0"/>
    <x v="12"/>
    <n v="58989"/>
  </r>
  <r>
    <x v="18"/>
    <x v="21"/>
    <x v="0"/>
    <x v="13"/>
    <n v="691992"/>
  </r>
  <r>
    <x v="18"/>
    <x v="21"/>
    <x v="1"/>
    <x v="0"/>
    <n v="0"/>
  </r>
  <r>
    <x v="18"/>
    <x v="21"/>
    <x v="1"/>
    <x v="1"/>
    <n v="152615"/>
  </r>
  <r>
    <x v="18"/>
    <x v="21"/>
    <x v="1"/>
    <x v="2"/>
    <n v="881464"/>
  </r>
  <r>
    <x v="18"/>
    <x v="21"/>
    <x v="1"/>
    <x v="3"/>
    <n v="71003"/>
  </r>
  <r>
    <x v="18"/>
    <x v="21"/>
    <x v="1"/>
    <x v="4"/>
    <n v="0"/>
  </r>
  <r>
    <x v="18"/>
    <x v="21"/>
    <x v="1"/>
    <x v="5"/>
    <n v="76676"/>
  </r>
  <r>
    <x v="18"/>
    <x v="21"/>
    <x v="1"/>
    <x v="6"/>
    <n v="340399"/>
  </r>
  <r>
    <x v="18"/>
    <x v="21"/>
    <x v="1"/>
    <x v="8"/>
    <n v="119320"/>
  </r>
  <r>
    <x v="18"/>
    <x v="21"/>
    <x v="1"/>
    <x v="9"/>
    <n v="123762"/>
  </r>
  <r>
    <x v="18"/>
    <x v="21"/>
    <x v="1"/>
    <x v="10"/>
    <n v="0"/>
  </r>
  <r>
    <x v="18"/>
    <x v="21"/>
    <x v="1"/>
    <x v="11"/>
    <n v="184939"/>
  </r>
  <r>
    <x v="18"/>
    <x v="21"/>
    <x v="1"/>
    <x v="12"/>
    <n v="0"/>
  </r>
  <r>
    <x v="18"/>
    <x v="21"/>
    <x v="1"/>
    <x v="13"/>
    <n v="1102066"/>
  </r>
  <r>
    <x v="18"/>
    <x v="22"/>
    <x v="0"/>
    <x v="0"/>
    <n v="0"/>
  </r>
  <r>
    <x v="18"/>
    <x v="22"/>
    <x v="0"/>
    <x v="1"/>
    <n v="40604"/>
  </r>
  <r>
    <x v="18"/>
    <x v="22"/>
    <x v="0"/>
    <x v="2"/>
    <n v="321491"/>
  </r>
  <r>
    <x v="18"/>
    <x v="22"/>
    <x v="0"/>
    <x v="3"/>
    <n v="94608"/>
  </r>
  <r>
    <x v="18"/>
    <x v="22"/>
    <x v="0"/>
    <x v="4"/>
    <n v="0"/>
  </r>
  <r>
    <x v="18"/>
    <x v="22"/>
    <x v="0"/>
    <x v="5"/>
    <n v="316805"/>
  </r>
  <r>
    <x v="18"/>
    <x v="22"/>
    <x v="0"/>
    <x v="6"/>
    <n v="1111658"/>
  </r>
  <r>
    <x v="18"/>
    <x v="22"/>
    <x v="0"/>
    <x v="8"/>
    <n v="137155"/>
  </r>
  <r>
    <x v="18"/>
    <x v="22"/>
    <x v="0"/>
    <x v="9"/>
    <n v="136764"/>
  </r>
  <r>
    <x v="18"/>
    <x v="22"/>
    <x v="0"/>
    <x v="10"/>
    <n v="114369"/>
  </r>
  <r>
    <x v="18"/>
    <x v="22"/>
    <x v="0"/>
    <x v="11"/>
    <n v="363465"/>
  </r>
  <r>
    <x v="18"/>
    <x v="22"/>
    <x v="0"/>
    <x v="12"/>
    <n v="52417"/>
  </r>
  <r>
    <x v="18"/>
    <x v="22"/>
    <x v="0"/>
    <x v="13"/>
    <n v="1283036"/>
  </r>
  <r>
    <x v="18"/>
    <x v="22"/>
    <x v="1"/>
    <x v="0"/>
    <n v="0"/>
  </r>
  <r>
    <x v="18"/>
    <x v="22"/>
    <x v="1"/>
    <x v="1"/>
    <n v="40605"/>
  </r>
  <r>
    <x v="18"/>
    <x v="22"/>
    <x v="1"/>
    <x v="2"/>
    <n v="376613"/>
  </r>
  <r>
    <x v="18"/>
    <x v="22"/>
    <x v="1"/>
    <x v="3"/>
    <n v="94608"/>
  </r>
  <r>
    <x v="18"/>
    <x v="22"/>
    <x v="1"/>
    <x v="4"/>
    <n v="333042"/>
  </r>
  <r>
    <x v="18"/>
    <x v="22"/>
    <x v="1"/>
    <x v="5"/>
    <n v="0"/>
  </r>
  <r>
    <x v="18"/>
    <x v="22"/>
    <x v="1"/>
    <x v="6"/>
    <n v="1737531"/>
  </r>
  <r>
    <x v="18"/>
    <x v="22"/>
    <x v="1"/>
    <x v="8"/>
    <n v="137155"/>
  </r>
  <r>
    <x v="18"/>
    <x v="22"/>
    <x v="1"/>
    <x v="9"/>
    <n v="144557"/>
  </r>
  <r>
    <x v="18"/>
    <x v="22"/>
    <x v="1"/>
    <x v="10"/>
    <n v="0"/>
  </r>
  <r>
    <x v="18"/>
    <x v="22"/>
    <x v="1"/>
    <x v="11"/>
    <n v="405512"/>
  </r>
  <r>
    <x v="18"/>
    <x v="22"/>
    <x v="1"/>
    <x v="12"/>
    <n v="0"/>
  </r>
  <r>
    <x v="18"/>
    <x v="22"/>
    <x v="1"/>
    <x v="13"/>
    <n v="2043999"/>
  </r>
  <r>
    <x v="18"/>
    <x v="23"/>
    <x v="0"/>
    <x v="0"/>
    <n v="0"/>
  </r>
  <r>
    <x v="18"/>
    <x v="23"/>
    <x v="0"/>
    <x v="1"/>
    <n v="555343"/>
  </r>
  <r>
    <x v="18"/>
    <x v="23"/>
    <x v="0"/>
    <x v="2"/>
    <n v="806528"/>
  </r>
  <r>
    <x v="18"/>
    <x v="23"/>
    <x v="0"/>
    <x v="3"/>
    <n v="586286"/>
  </r>
  <r>
    <x v="18"/>
    <x v="23"/>
    <x v="0"/>
    <x v="4"/>
    <n v="4418"/>
  </r>
  <r>
    <x v="18"/>
    <x v="23"/>
    <x v="0"/>
    <x v="5"/>
    <n v="348065"/>
  </r>
  <r>
    <x v="18"/>
    <x v="23"/>
    <x v="0"/>
    <x v="6"/>
    <n v="2981312"/>
  </r>
  <r>
    <x v="18"/>
    <x v="23"/>
    <x v="0"/>
    <x v="8"/>
    <n v="1694877"/>
  </r>
  <r>
    <x v="18"/>
    <x v="23"/>
    <x v="0"/>
    <x v="9"/>
    <n v="478127"/>
  </r>
  <r>
    <x v="18"/>
    <x v="23"/>
    <x v="0"/>
    <x v="10"/>
    <n v="347864"/>
  </r>
  <r>
    <x v="18"/>
    <x v="23"/>
    <x v="0"/>
    <x v="11"/>
    <n v="1134024"/>
  </r>
  <r>
    <x v="18"/>
    <x v="23"/>
    <x v="0"/>
    <x v="12"/>
    <n v="520410"/>
  </r>
  <r>
    <x v="18"/>
    <x v="23"/>
    <x v="0"/>
    <x v="13"/>
    <n v="4817048"/>
  </r>
  <r>
    <x v="18"/>
    <x v="23"/>
    <x v="1"/>
    <x v="0"/>
    <n v="0"/>
  </r>
  <r>
    <x v="18"/>
    <x v="23"/>
    <x v="1"/>
    <x v="1"/>
    <n v="562546"/>
  </r>
  <r>
    <x v="18"/>
    <x v="23"/>
    <x v="1"/>
    <x v="2"/>
    <n v="1460147"/>
  </r>
  <r>
    <x v="18"/>
    <x v="23"/>
    <x v="1"/>
    <x v="3"/>
    <n v="458714"/>
  </r>
  <r>
    <x v="18"/>
    <x v="23"/>
    <x v="1"/>
    <x v="4"/>
    <n v="822920"/>
  </r>
  <r>
    <x v="18"/>
    <x v="23"/>
    <x v="1"/>
    <x v="5"/>
    <n v="348065"/>
  </r>
  <r>
    <x v="18"/>
    <x v="23"/>
    <x v="1"/>
    <x v="6"/>
    <n v="5462934"/>
  </r>
  <r>
    <x v="18"/>
    <x v="23"/>
    <x v="1"/>
    <x v="8"/>
    <n v="1739877"/>
  </r>
  <r>
    <x v="18"/>
    <x v="23"/>
    <x v="1"/>
    <x v="9"/>
    <n v="702154"/>
  </r>
  <r>
    <x v="18"/>
    <x v="23"/>
    <x v="1"/>
    <x v="10"/>
    <n v="0"/>
  </r>
  <r>
    <x v="18"/>
    <x v="23"/>
    <x v="1"/>
    <x v="11"/>
    <n v="1282418"/>
  </r>
  <r>
    <x v="18"/>
    <x v="23"/>
    <x v="1"/>
    <x v="12"/>
    <n v="0"/>
  </r>
  <r>
    <x v="18"/>
    <x v="23"/>
    <x v="1"/>
    <x v="13"/>
    <n v="7050977"/>
  </r>
  <r>
    <x v="18"/>
    <x v="24"/>
    <x v="0"/>
    <x v="0"/>
    <n v="0"/>
  </r>
  <r>
    <x v="18"/>
    <x v="24"/>
    <x v="0"/>
    <x v="1"/>
    <n v="16577.935000000001"/>
  </r>
  <r>
    <x v="18"/>
    <x v="24"/>
    <x v="0"/>
    <x v="2"/>
    <n v="409133.22100000002"/>
  </r>
  <r>
    <x v="18"/>
    <x v="24"/>
    <x v="0"/>
    <x v="3"/>
    <n v="38420.629999999997"/>
  </r>
  <r>
    <x v="18"/>
    <x v="24"/>
    <x v="0"/>
    <x v="4"/>
    <n v="0"/>
  </r>
  <r>
    <x v="18"/>
    <x v="24"/>
    <x v="0"/>
    <x v="5"/>
    <n v="152670.33600000001"/>
  </r>
  <r>
    <x v="18"/>
    <x v="24"/>
    <x v="0"/>
    <x v="6"/>
    <n v="77344.520999999993"/>
  </r>
  <r>
    <x v="18"/>
    <x v="24"/>
    <x v="0"/>
    <x v="8"/>
    <n v="0"/>
  </r>
  <r>
    <x v="18"/>
    <x v="24"/>
    <x v="0"/>
    <x v="9"/>
    <n v="49507.429000000004"/>
  </r>
  <r>
    <x v="18"/>
    <x v="24"/>
    <x v="0"/>
    <x v="10"/>
    <n v="0"/>
  </r>
  <r>
    <x v="18"/>
    <x v="24"/>
    <x v="0"/>
    <x v="11"/>
    <n v="77256.228000000003"/>
  </r>
  <r>
    <x v="18"/>
    <x v="24"/>
    <x v="0"/>
    <x v="12"/>
    <n v="0"/>
  </r>
  <r>
    <x v="18"/>
    <x v="24"/>
    <x v="0"/>
    <x v="13"/>
    <n v="306557.63999999996"/>
  </r>
  <r>
    <x v="18"/>
    <x v="24"/>
    <x v="1"/>
    <x v="0"/>
    <n v="0"/>
  </r>
  <r>
    <x v="18"/>
    <x v="24"/>
    <x v="1"/>
    <x v="1"/>
    <n v="43983.165000000001"/>
  </r>
  <r>
    <x v="18"/>
    <x v="24"/>
    <x v="1"/>
    <x v="2"/>
    <n v="477713.09600000002"/>
  </r>
  <r>
    <x v="18"/>
    <x v="24"/>
    <x v="1"/>
    <x v="3"/>
    <n v="38420.629999999997"/>
  </r>
  <r>
    <x v="18"/>
    <x v="24"/>
    <x v="1"/>
    <x v="4"/>
    <n v="0"/>
  </r>
  <r>
    <x v="18"/>
    <x v="24"/>
    <x v="1"/>
    <x v="5"/>
    <n v="0"/>
  </r>
  <r>
    <x v="18"/>
    <x v="24"/>
    <x v="1"/>
    <x v="6"/>
    <n v="104887.823"/>
  </r>
  <r>
    <x v="18"/>
    <x v="24"/>
    <x v="1"/>
    <x v="8"/>
    <n v="0"/>
  </r>
  <r>
    <x v="18"/>
    <x v="24"/>
    <x v="1"/>
    <x v="9"/>
    <n v="58779.31"/>
  </r>
  <r>
    <x v="18"/>
    <x v="24"/>
    <x v="1"/>
    <x v="10"/>
    <n v="0"/>
  </r>
  <r>
    <x v="18"/>
    <x v="24"/>
    <x v="1"/>
    <x v="11"/>
    <n v="93325.483000000007"/>
  </r>
  <r>
    <x v="18"/>
    <x v="24"/>
    <x v="1"/>
    <x v="12"/>
    <n v="0"/>
  </r>
  <r>
    <x v="18"/>
    <x v="24"/>
    <x v="1"/>
    <x v="13"/>
    <n v="534743.29799999995"/>
  </r>
  <r>
    <x v="18"/>
    <x v="25"/>
    <x v="0"/>
    <x v="0"/>
    <n v="0"/>
  </r>
  <r>
    <x v="18"/>
    <x v="25"/>
    <x v="0"/>
    <x v="1"/>
    <n v="15437"/>
  </r>
  <r>
    <x v="18"/>
    <x v="25"/>
    <x v="0"/>
    <x v="2"/>
    <n v="191245"/>
  </r>
  <r>
    <x v="18"/>
    <x v="25"/>
    <x v="0"/>
    <x v="3"/>
    <n v="49422"/>
  </r>
  <r>
    <x v="18"/>
    <x v="25"/>
    <x v="0"/>
    <x v="4"/>
    <n v="1534"/>
  </r>
  <r>
    <x v="18"/>
    <x v="25"/>
    <x v="0"/>
    <x v="5"/>
    <n v="95614"/>
  </r>
  <r>
    <x v="18"/>
    <x v="25"/>
    <x v="0"/>
    <x v="6"/>
    <n v="251919"/>
  </r>
  <r>
    <x v="18"/>
    <x v="25"/>
    <x v="0"/>
    <x v="8"/>
    <n v="0"/>
  </r>
  <r>
    <x v="18"/>
    <x v="25"/>
    <x v="0"/>
    <x v="9"/>
    <n v="37588"/>
  </r>
  <r>
    <x v="18"/>
    <x v="25"/>
    <x v="0"/>
    <x v="10"/>
    <n v="89671"/>
  </r>
  <r>
    <x v="18"/>
    <x v="25"/>
    <x v="0"/>
    <x v="11"/>
    <n v="52313"/>
  </r>
  <r>
    <x v="18"/>
    <x v="25"/>
    <x v="0"/>
    <x v="12"/>
    <n v="51689"/>
  </r>
  <r>
    <x v="18"/>
    <x v="25"/>
    <x v="0"/>
    <x v="13"/>
    <n v="257900"/>
  </r>
  <r>
    <x v="18"/>
    <x v="25"/>
    <x v="1"/>
    <x v="0"/>
    <n v="0"/>
  </r>
  <r>
    <x v="18"/>
    <x v="25"/>
    <x v="1"/>
    <x v="1"/>
    <n v="15440"/>
  </r>
  <r>
    <x v="18"/>
    <x v="25"/>
    <x v="1"/>
    <x v="2"/>
    <n v="261309"/>
  </r>
  <r>
    <x v="18"/>
    <x v="25"/>
    <x v="1"/>
    <x v="3"/>
    <n v="24413"/>
  </r>
  <r>
    <x v="18"/>
    <x v="25"/>
    <x v="1"/>
    <x v="4"/>
    <n v="2988"/>
  </r>
  <r>
    <x v="18"/>
    <x v="25"/>
    <x v="1"/>
    <x v="5"/>
    <n v="10304"/>
  </r>
  <r>
    <x v="18"/>
    <x v="25"/>
    <x v="1"/>
    <x v="6"/>
    <n v="282647"/>
  </r>
  <r>
    <x v="18"/>
    <x v="25"/>
    <x v="1"/>
    <x v="8"/>
    <n v="0"/>
  </r>
  <r>
    <x v="18"/>
    <x v="25"/>
    <x v="1"/>
    <x v="9"/>
    <n v="35911"/>
  </r>
  <r>
    <x v="18"/>
    <x v="25"/>
    <x v="1"/>
    <x v="10"/>
    <n v="0"/>
  </r>
  <r>
    <x v="18"/>
    <x v="25"/>
    <x v="1"/>
    <x v="11"/>
    <n v="57374"/>
  </r>
  <r>
    <x v="18"/>
    <x v="25"/>
    <x v="1"/>
    <x v="12"/>
    <n v="0"/>
  </r>
  <r>
    <x v="18"/>
    <x v="25"/>
    <x v="1"/>
    <x v="13"/>
    <n v="512274"/>
  </r>
  <r>
    <x v="18"/>
    <x v="26"/>
    <x v="0"/>
    <x v="0"/>
    <n v="0"/>
  </r>
  <r>
    <x v="18"/>
    <x v="26"/>
    <x v="0"/>
    <x v="1"/>
    <n v="43162"/>
  </r>
  <r>
    <x v="18"/>
    <x v="26"/>
    <x v="0"/>
    <x v="2"/>
    <n v="294509"/>
  </r>
  <r>
    <x v="18"/>
    <x v="26"/>
    <x v="0"/>
    <x v="3"/>
    <n v="117896"/>
  </r>
  <r>
    <x v="18"/>
    <x v="26"/>
    <x v="0"/>
    <x v="4"/>
    <n v="0"/>
  </r>
  <r>
    <x v="18"/>
    <x v="26"/>
    <x v="0"/>
    <x v="5"/>
    <n v="109977"/>
  </r>
  <r>
    <x v="18"/>
    <x v="26"/>
    <x v="0"/>
    <x v="6"/>
    <n v="1080818"/>
  </r>
  <r>
    <x v="18"/>
    <x v="26"/>
    <x v="0"/>
    <x v="8"/>
    <n v="190153"/>
  </r>
  <r>
    <x v="18"/>
    <x v="26"/>
    <x v="0"/>
    <x v="9"/>
    <n v="187558"/>
  </r>
  <r>
    <x v="18"/>
    <x v="26"/>
    <x v="0"/>
    <x v="10"/>
    <n v="20993"/>
  </r>
  <r>
    <x v="18"/>
    <x v="26"/>
    <x v="0"/>
    <x v="11"/>
    <n v="328479"/>
  </r>
  <r>
    <x v="18"/>
    <x v="26"/>
    <x v="0"/>
    <x v="12"/>
    <n v="130667"/>
  </r>
  <r>
    <x v="18"/>
    <x v="26"/>
    <x v="0"/>
    <x v="13"/>
    <n v="1545040"/>
  </r>
  <r>
    <x v="18"/>
    <x v="26"/>
    <x v="1"/>
    <x v="0"/>
    <n v="0"/>
  </r>
  <r>
    <x v="18"/>
    <x v="26"/>
    <x v="1"/>
    <x v="1"/>
    <n v="58551"/>
  </r>
  <r>
    <x v="18"/>
    <x v="26"/>
    <x v="1"/>
    <x v="2"/>
    <n v="566191"/>
  </r>
  <r>
    <x v="18"/>
    <x v="26"/>
    <x v="1"/>
    <x v="3"/>
    <n v="117896"/>
  </r>
  <r>
    <x v="18"/>
    <x v="26"/>
    <x v="1"/>
    <x v="4"/>
    <n v="0"/>
  </r>
  <r>
    <x v="18"/>
    <x v="26"/>
    <x v="1"/>
    <x v="5"/>
    <n v="109978"/>
  </r>
  <r>
    <x v="18"/>
    <x v="26"/>
    <x v="1"/>
    <x v="6"/>
    <n v="1509439"/>
  </r>
  <r>
    <x v="18"/>
    <x v="26"/>
    <x v="1"/>
    <x v="8"/>
    <n v="190153"/>
  </r>
  <r>
    <x v="18"/>
    <x v="26"/>
    <x v="1"/>
    <x v="9"/>
    <n v="243070"/>
  </r>
  <r>
    <x v="18"/>
    <x v="26"/>
    <x v="1"/>
    <x v="10"/>
    <n v="0"/>
  </r>
  <r>
    <x v="18"/>
    <x v="26"/>
    <x v="1"/>
    <x v="11"/>
    <n v="441428"/>
  </r>
  <r>
    <x v="18"/>
    <x v="26"/>
    <x v="1"/>
    <x v="12"/>
    <n v="0"/>
  </r>
  <r>
    <x v="18"/>
    <x v="26"/>
    <x v="1"/>
    <x v="13"/>
    <n v="2177716"/>
  </r>
  <r>
    <x v="18"/>
    <x v="27"/>
    <x v="0"/>
    <x v="0"/>
    <n v="0"/>
  </r>
  <r>
    <x v="18"/>
    <x v="27"/>
    <x v="0"/>
    <x v="1"/>
    <n v="146088"/>
  </r>
  <r>
    <x v="18"/>
    <x v="27"/>
    <x v="0"/>
    <x v="2"/>
    <n v="631285"/>
  </r>
  <r>
    <x v="18"/>
    <x v="27"/>
    <x v="0"/>
    <x v="3"/>
    <n v="82319"/>
  </r>
  <r>
    <x v="18"/>
    <x v="27"/>
    <x v="0"/>
    <x v="4"/>
    <n v="28831"/>
  </r>
  <r>
    <x v="18"/>
    <x v="27"/>
    <x v="0"/>
    <x v="5"/>
    <n v="0"/>
  </r>
  <r>
    <x v="18"/>
    <x v="27"/>
    <x v="0"/>
    <x v="6"/>
    <n v="7471"/>
  </r>
  <r>
    <x v="18"/>
    <x v="27"/>
    <x v="0"/>
    <x v="8"/>
    <n v="0"/>
  </r>
  <r>
    <x v="18"/>
    <x v="27"/>
    <x v="0"/>
    <x v="9"/>
    <n v="22942"/>
  </r>
  <r>
    <x v="18"/>
    <x v="27"/>
    <x v="0"/>
    <x v="10"/>
    <n v="132742"/>
  </r>
  <r>
    <x v="18"/>
    <x v="27"/>
    <x v="0"/>
    <x v="11"/>
    <n v="36071"/>
  </r>
  <r>
    <x v="18"/>
    <x v="27"/>
    <x v="0"/>
    <x v="12"/>
    <n v="26956"/>
  </r>
  <r>
    <x v="18"/>
    <x v="27"/>
    <x v="0"/>
    <x v="13"/>
    <n v="288861"/>
  </r>
  <r>
    <x v="18"/>
    <x v="27"/>
    <x v="1"/>
    <x v="0"/>
    <n v="0"/>
  </r>
  <r>
    <x v="18"/>
    <x v="27"/>
    <x v="1"/>
    <x v="1"/>
    <n v="157102"/>
  </r>
  <r>
    <x v="18"/>
    <x v="27"/>
    <x v="1"/>
    <x v="2"/>
    <n v="615874"/>
  </r>
  <r>
    <x v="18"/>
    <x v="27"/>
    <x v="1"/>
    <x v="3"/>
    <n v="82319"/>
  </r>
  <r>
    <x v="18"/>
    <x v="27"/>
    <x v="1"/>
    <x v="4"/>
    <n v="28831"/>
  </r>
  <r>
    <x v="18"/>
    <x v="27"/>
    <x v="1"/>
    <x v="5"/>
    <n v="0"/>
  </r>
  <r>
    <x v="18"/>
    <x v="27"/>
    <x v="1"/>
    <x v="6"/>
    <n v="30570"/>
  </r>
  <r>
    <x v="18"/>
    <x v="27"/>
    <x v="1"/>
    <x v="8"/>
    <n v="0"/>
  </r>
  <r>
    <x v="18"/>
    <x v="27"/>
    <x v="1"/>
    <x v="9"/>
    <n v="29140"/>
  </r>
  <r>
    <x v="18"/>
    <x v="27"/>
    <x v="1"/>
    <x v="10"/>
    <n v="0"/>
  </r>
  <r>
    <x v="18"/>
    <x v="27"/>
    <x v="1"/>
    <x v="11"/>
    <n v="38076"/>
  </r>
  <r>
    <x v="18"/>
    <x v="27"/>
    <x v="1"/>
    <x v="12"/>
    <n v="0"/>
  </r>
  <r>
    <x v="18"/>
    <x v="27"/>
    <x v="1"/>
    <x v="13"/>
    <n v="387128"/>
  </r>
  <r>
    <x v="18"/>
    <x v="28"/>
    <x v="0"/>
    <x v="0"/>
    <n v="0"/>
  </r>
  <r>
    <x v="18"/>
    <x v="28"/>
    <x v="0"/>
    <x v="1"/>
    <n v="31030"/>
  </r>
  <r>
    <x v="18"/>
    <x v="28"/>
    <x v="0"/>
    <x v="2"/>
    <n v="91669"/>
  </r>
  <r>
    <x v="18"/>
    <x v="28"/>
    <x v="0"/>
    <x v="3"/>
    <n v="4702"/>
  </r>
  <r>
    <x v="18"/>
    <x v="28"/>
    <x v="0"/>
    <x v="4"/>
    <n v="0"/>
  </r>
  <r>
    <x v="18"/>
    <x v="28"/>
    <x v="0"/>
    <x v="5"/>
    <n v="4708"/>
  </r>
  <r>
    <x v="18"/>
    <x v="28"/>
    <x v="0"/>
    <x v="6"/>
    <n v="1828"/>
  </r>
  <r>
    <x v="18"/>
    <x v="28"/>
    <x v="0"/>
    <x v="8"/>
    <n v="0"/>
  </r>
  <r>
    <x v="18"/>
    <x v="28"/>
    <x v="0"/>
    <x v="9"/>
    <n v="10768"/>
  </r>
  <r>
    <x v="18"/>
    <x v="28"/>
    <x v="0"/>
    <x v="10"/>
    <n v="17241"/>
  </r>
  <r>
    <x v="18"/>
    <x v="28"/>
    <x v="0"/>
    <x v="11"/>
    <n v="8723"/>
  </r>
  <r>
    <x v="18"/>
    <x v="28"/>
    <x v="0"/>
    <x v="12"/>
    <n v="0"/>
  </r>
  <r>
    <x v="18"/>
    <x v="28"/>
    <x v="0"/>
    <x v="13"/>
    <n v="33771"/>
  </r>
  <r>
    <x v="18"/>
    <x v="28"/>
    <x v="1"/>
    <x v="0"/>
    <n v="0"/>
  </r>
  <r>
    <x v="18"/>
    <x v="28"/>
    <x v="1"/>
    <x v="1"/>
    <n v="39559"/>
  </r>
  <r>
    <x v="18"/>
    <x v="28"/>
    <x v="1"/>
    <x v="2"/>
    <n v="91038"/>
  </r>
  <r>
    <x v="18"/>
    <x v="28"/>
    <x v="1"/>
    <x v="3"/>
    <n v="4702"/>
  </r>
  <r>
    <x v="18"/>
    <x v="28"/>
    <x v="1"/>
    <x v="4"/>
    <n v="0"/>
  </r>
  <r>
    <x v="18"/>
    <x v="28"/>
    <x v="1"/>
    <x v="5"/>
    <n v="0"/>
  </r>
  <r>
    <x v="18"/>
    <x v="28"/>
    <x v="1"/>
    <x v="6"/>
    <n v="1828"/>
  </r>
  <r>
    <x v="18"/>
    <x v="28"/>
    <x v="1"/>
    <x v="8"/>
    <n v="0"/>
  </r>
  <r>
    <x v="18"/>
    <x v="28"/>
    <x v="1"/>
    <x v="9"/>
    <n v="7668"/>
  </r>
  <r>
    <x v="18"/>
    <x v="28"/>
    <x v="1"/>
    <x v="10"/>
    <n v="0"/>
  </r>
  <r>
    <x v="18"/>
    <x v="28"/>
    <x v="1"/>
    <x v="11"/>
    <n v="8724"/>
  </r>
  <r>
    <x v="18"/>
    <x v="28"/>
    <x v="1"/>
    <x v="12"/>
    <n v="0"/>
  </r>
  <r>
    <x v="18"/>
    <x v="28"/>
    <x v="1"/>
    <x v="13"/>
    <n v="49661"/>
  </r>
  <r>
    <x v="18"/>
    <x v="29"/>
    <x v="0"/>
    <x v="0"/>
    <n v="0"/>
  </r>
  <r>
    <x v="18"/>
    <x v="29"/>
    <x v="0"/>
    <x v="1"/>
    <n v="64351"/>
  </r>
  <r>
    <x v="18"/>
    <x v="29"/>
    <x v="0"/>
    <x v="2"/>
    <n v="326418"/>
  </r>
  <r>
    <x v="18"/>
    <x v="29"/>
    <x v="0"/>
    <x v="3"/>
    <n v="76753"/>
  </r>
  <r>
    <x v="18"/>
    <x v="29"/>
    <x v="0"/>
    <x v="4"/>
    <n v="4767"/>
  </r>
  <r>
    <x v="18"/>
    <x v="29"/>
    <x v="0"/>
    <x v="5"/>
    <n v="0"/>
  </r>
  <r>
    <x v="18"/>
    <x v="29"/>
    <x v="0"/>
    <x v="6"/>
    <n v="11534"/>
  </r>
  <r>
    <x v="18"/>
    <x v="29"/>
    <x v="0"/>
    <x v="8"/>
    <n v="0"/>
  </r>
  <r>
    <x v="18"/>
    <x v="29"/>
    <x v="0"/>
    <x v="9"/>
    <n v="15160"/>
  </r>
  <r>
    <x v="18"/>
    <x v="29"/>
    <x v="0"/>
    <x v="10"/>
    <n v="78399"/>
  </r>
  <r>
    <x v="18"/>
    <x v="29"/>
    <x v="0"/>
    <x v="11"/>
    <n v="19187"/>
  </r>
  <r>
    <x v="18"/>
    <x v="29"/>
    <x v="0"/>
    <x v="12"/>
    <n v="6640"/>
  </r>
  <r>
    <x v="18"/>
    <x v="29"/>
    <x v="0"/>
    <x v="13"/>
    <n v="124349"/>
  </r>
  <r>
    <x v="18"/>
    <x v="29"/>
    <x v="1"/>
    <x v="0"/>
    <n v="0"/>
  </r>
  <r>
    <x v="18"/>
    <x v="29"/>
    <x v="1"/>
    <x v="1"/>
    <n v="64351"/>
  </r>
  <r>
    <x v="18"/>
    <x v="29"/>
    <x v="1"/>
    <x v="2"/>
    <n v="312216"/>
  </r>
  <r>
    <x v="18"/>
    <x v="29"/>
    <x v="1"/>
    <x v="3"/>
    <n v="76753"/>
  </r>
  <r>
    <x v="18"/>
    <x v="29"/>
    <x v="1"/>
    <x v="4"/>
    <n v="4767"/>
  </r>
  <r>
    <x v="18"/>
    <x v="29"/>
    <x v="1"/>
    <x v="5"/>
    <n v="723"/>
  </r>
  <r>
    <x v="18"/>
    <x v="29"/>
    <x v="1"/>
    <x v="6"/>
    <n v="11534"/>
  </r>
  <r>
    <x v="18"/>
    <x v="29"/>
    <x v="1"/>
    <x v="8"/>
    <n v="0"/>
  </r>
  <r>
    <x v="18"/>
    <x v="29"/>
    <x v="1"/>
    <x v="9"/>
    <n v="20074"/>
  </r>
  <r>
    <x v="18"/>
    <x v="29"/>
    <x v="1"/>
    <x v="10"/>
    <n v="0"/>
  </r>
  <r>
    <x v="18"/>
    <x v="29"/>
    <x v="1"/>
    <x v="11"/>
    <n v="19561"/>
  </r>
  <r>
    <x v="18"/>
    <x v="29"/>
    <x v="1"/>
    <x v="12"/>
    <n v="0"/>
  </r>
  <r>
    <x v="18"/>
    <x v="29"/>
    <x v="1"/>
    <x v="13"/>
    <n v="176643"/>
  </r>
  <r>
    <x v="18"/>
    <x v="31"/>
    <x v="0"/>
    <x v="0"/>
    <n v="0"/>
  </r>
  <r>
    <x v="18"/>
    <x v="31"/>
    <x v="0"/>
    <x v="1"/>
    <n v="149"/>
  </r>
  <r>
    <x v="18"/>
    <x v="31"/>
    <x v="0"/>
    <x v="2"/>
    <n v="334630"/>
  </r>
  <r>
    <x v="18"/>
    <x v="31"/>
    <x v="0"/>
    <x v="3"/>
    <n v="63201"/>
  </r>
  <r>
    <x v="18"/>
    <x v="31"/>
    <x v="0"/>
    <x v="4"/>
    <n v="0"/>
  </r>
  <r>
    <x v="18"/>
    <x v="31"/>
    <x v="0"/>
    <x v="5"/>
    <n v="21340"/>
  </r>
  <r>
    <x v="18"/>
    <x v="31"/>
    <x v="0"/>
    <x v="6"/>
    <n v="489317"/>
  </r>
  <r>
    <x v="18"/>
    <x v="31"/>
    <x v="0"/>
    <x v="8"/>
    <n v="43810"/>
  </r>
  <r>
    <x v="18"/>
    <x v="31"/>
    <x v="0"/>
    <x v="9"/>
    <n v="69365"/>
  </r>
  <r>
    <x v="18"/>
    <x v="31"/>
    <x v="0"/>
    <x v="10"/>
    <n v="86994"/>
  </r>
  <r>
    <x v="18"/>
    <x v="31"/>
    <x v="0"/>
    <x v="11"/>
    <n v="121493"/>
  </r>
  <r>
    <x v="18"/>
    <x v="31"/>
    <x v="0"/>
    <x v="12"/>
    <n v="11085"/>
  </r>
  <r>
    <x v="18"/>
    <x v="31"/>
    <x v="0"/>
    <x v="13"/>
    <n v="759286"/>
  </r>
  <r>
    <x v="18"/>
    <x v="31"/>
    <x v="1"/>
    <x v="0"/>
    <n v="0"/>
  </r>
  <r>
    <x v="18"/>
    <x v="31"/>
    <x v="1"/>
    <x v="1"/>
    <n v="149"/>
  </r>
  <r>
    <x v="18"/>
    <x v="31"/>
    <x v="1"/>
    <x v="2"/>
    <n v="247973"/>
  </r>
  <r>
    <x v="18"/>
    <x v="31"/>
    <x v="1"/>
    <x v="3"/>
    <n v="48500"/>
  </r>
  <r>
    <x v="18"/>
    <x v="31"/>
    <x v="1"/>
    <x v="4"/>
    <n v="0"/>
  </r>
  <r>
    <x v="18"/>
    <x v="31"/>
    <x v="1"/>
    <x v="5"/>
    <n v="22321"/>
  </r>
  <r>
    <x v="18"/>
    <x v="31"/>
    <x v="1"/>
    <x v="6"/>
    <n v="645617"/>
  </r>
  <r>
    <x v="18"/>
    <x v="31"/>
    <x v="1"/>
    <x v="8"/>
    <n v="43810"/>
  </r>
  <r>
    <x v="18"/>
    <x v="31"/>
    <x v="1"/>
    <x v="9"/>
    <n v="74380"/>
  </r>
  <r>
    <x v="18"/>
    <x v="31"/>
    <x v="1"/>
    <x v="10"/>
    <n v="0"/>
  </r>
  <r>
    <x v="18"/>
    <x v="31"/>
    <x v="1"/>
    <x v="11"/>
    <n v="139028"/>
  </r>
  <r>
    <x v="18"/>
    <x v="31"/>
    <x v="1"/>
    <x v="12"/>
    <n v="0"/>
  </r>
  <r>
    <x v="18"/>
    <x v="31"/>
    <x v="1"/>
    <x v="13"/>
    <n v="931078"/>
  </r>
  <r>
    <x v="18"/>
    <x v="32"/>
    <x v="0"/>
    <x v="0"/>
    <n v="0"/>
  </r>
  <r>
    <x v="18"/>
    <x v="32"/>
    <x v="0"/>
    <x v="1"/>
    <n v="285753"/>
  </r>
  <r>
    <x v="18"/>
    <x v="32"/>
    <x v="0"/>
    <x v="2"/>
    <n v="1884047"/>
  </r>
  <r>
    <x v="18"/>
    <x v="32"/>
    <x v="0"/>
    <x v="3"/>
    <n v="292485"/>
  </r>
  <r>
    <x v="18"/>
    <x v="32"/>
    <x v="0"/>
    <x v="4"/>
    <n v="365650"/>
  </r>
  <r>
    <x v="18"/>
    <x v="32"/>
    <x v="0"/>
    <x v="5"/>
    <n v="0"/>
  </r>
  <r>
    <x v="18"/>
    <x v="32"/>
    <x v="0"/>
    <x v="6"/>
    <n v="3873226"/>
  </r>
  <r>
    <x v="18"/>
    <x v="32"/>
    <x v="0"/>
    <x v="8"/>
    <n v="1139786"/>
  </r>
  <r>
    <x v="18"/>
    <x v="32"/>
    <x v="0"/>
    <x v="9"/>
    <n v="792299"/>
  </r>
  <r>
    <x v="18"/>
    <x v="32"/>
    <x v="0"/>
    <x v="10"/>
    <n v="0"/>
  </r>
  <r>
    <x v="18"/>
    <x v="32"/>
    <x v="0"/>
    <x v="11"/>
    <n v="1553100"/>
  </r>
  <r>
    <x v="18"/>
    <x v="32"/>
    <x v="0"/>
    <x v="12"/>
    <n v="460833"/>
  </r>
  <r>
    <x v="18"/>
    <x v="32"/>
    <x v="0"/>
    <x v="13"/>
    <n v="7174805"/>
  </r>
  <r>
    <x v="18"/>
    <x v="32"/>
    <x v="1"/>
    <x v="0"/>
    <n v="7396"/>
  </r>
  <r>
    <x v="18"/>
    <x v="32"/>
    <x v="1"/>
    <x v="1"/>
    <n v="327177"/>
  </r>
  <r>
    <x v="18"/>
    <x v="32"/>
    <x v="1"/>
    <x v="2"/>
    <n v="3291074"/>
  </r>
  <r>
    <x v="18"/>
    <x v="32"/>
    <x v="1"/>
    <x v="3"/>
    <n v="289626"/>
  </r>
  <r>
    <x v="18"/>
    <x v="32"/>
    <x v="1"/>
    <x v="4"/>
    <n v="369125"/>
  </r>
  <r>
    <x v="18"/>
    <x v="32"/>
    <x v="1"/>
    <x v="5"/>
    <n v="285"/>
  </r>
  <r>
    <x v="18"/>
    <x v="32"/>
    <x v="1"/>
    <x v="6"/>
    <n v="4871665"/>
  </r>
  <r>
    <x v="18"/>
    <x v="32"/>
    <x v="1"/>
    <x v="8"/>
    <n v="1241111"/>
  </r>
  <r>
    <x v="18"/>
    <x v="32"/>
    <x v="1"/>
    <x v="9"/>
    <n v="947652"/>
  </r>
  <r>
    <x v="18"/>
    <x v="32"/>
    <x v="1"/>
    <x v="10"/>
    <n v="0"/>
  </r>
  <r>
    <x v="18"/>
    <x v="32"/>
    <x v="1"/>
    <x v="11"/>
    <n v="1681895"/>
  </r>
  <r>
    <x v="18"/>
    <x v="32"/>
    <x v="1"/>
    <x v="12"/>
    <n v="0"/>
  </r>
  <r>
    <x v="18"/>
    <x v="32"/>
    <x v="1"/>
    <x v="13"/>
    <n v="9159276"/>
  </r>
  <r>
    <x v="18"/>
    <x v="33"/>
    <x v="0"/>
    <x v="0"/>
    <n v="0"/>
  </r>
  <r>
    <x v="18"/>
    <x v="33"/>
    <x v="0"/>
    <x v="1"/>
    <n v="311102"/>
  </r>
  <r>
    <x v="18"/>
    <x v="33"/>
    <x v="0"/>
    <x v="2"/>
    <n v="1916024"/>
  </r>
  <r>
    <x v="18"/>
    <x v="33"/>
    <x v="0"/>
    <x v="3"/>
    <n v="130645"/>
  </r>
  <r>
    <x v="18"/>
    <x v="33"/>
    <x v="0"/>
    <x v="4"/>
    <n v="348"/>
  </r>
  <r>
    <x v="18"/>
    <x v="33"/>
    <x v="0"/>
    <x v="5"/>
    <n v="331762"/>
  </r>
  <r>
    <x v="18"/>
    <x v="33"/>
    <x v="0"/>
    <x v="6"/>
    <n v="260399"/>
  </r>
  <r>
    <x v="18"/>
    <x v="33"/>
    <x v="0"/>
    <x v="8"/>
    <n v="185460"/>
  </r>
  <r>
    <x v="18"/>
    <x v="33"/>
    <x v="0"/>
    <x v="9"/>
    <n v="328820"/>
  </r>
  <r>
    <x v="18"/>
    <x v="33"/>
    <x v="0"/>
    <x v="10"/>
    <n v="199861"/>
  </r>
  <r>
    <x v="18"/>
    <x v="33"/>
    <x v="0"/>
    <x v="11"/>
    <n v="228618"/>
  </r>
  <r>
    <x v="18"/>
    <x v="33"/>
    <x v="0"/>
    <x v="12"/>
    <n v="30420"/>
  </r>
  <r>
    <x v="18"/>
    <x v="33"/>
    <x v="0"/>
    <x v="13"/>
    <n v="1318383"/>
  </r>
  <r>
    <x v="18"/>
    <x v="33"/>
    <x v="1"/>
    <x v="0"/>
    <n v="0"/>
  </r>
  <r>
    <x v="18"/>
    <x v="33"/>
    <x v="1"/>
    <x v="1"/>
    <n v="311885"/>
  </r>
  <r>
    <x v="18"/>
    <x v="33"/>
    <x v="1"/>
    <x v="2"/>
    <n v="1688437"/>
  </r>
  <r>
    <x v="18"/>
    <x v="33"/>
    <x v="1"/>
    <x v="3"/>
    <n v="110645"/>
  </r>
  <r>
    <x v="18"/>
    <x v="33"/>
    <x v="1"/>
    <x v="4"/>
    <n v="348"/>
  </r>
  <r>
    <x v="18"/>
    <x v="33"/>
    <x v="1"/>
    <x v="5"/>
    <n v="61026"/>
  </r>
  <r>
    <x v="18"/>
    <x v="33"/>
    <x v="1"/>
    <x v="6"/>
    <n v="727702"/>
  </r>
  <r>
    <x v="18"/>
    <x v="33"/>
    <x v="1"/>
    <x v="8"/>
    <n v="185460"/>
  </r>
  <r>
    <x v="18"/>
    <x v="33"/>
    <x v="1"/>
    <x v="9"/>
    <n v="344408"/>
  </r>
  <r>
    <x v="18"/>
    <x v="33"/>
    <x v="1"/>
    <x v="10"/>
    <n v="0"/>
  </r>
  <r>
    <x v="18"/>
    <x v="33"/>
    <x v="1"/>
    <x v="11"/>
    <n v="269125"/>
  </r>
  <r>
    <x v="18"/>
    <x v="33"/>
    <x v="1"/>
    <x v="12"/>
    <n v="0"/>
  </r>
  <r>
    <x v="18"/>
    <x v="33"/>
    <x v="1"/>
    <x v="13"/>
    <n v="2042412"/>
  </r>
  <r>
    <x v="18"/>
    <x v="34"/>
    <x v="0"/>
    <x v="0"/>
    <n v="0"/>
  </r>
  <r>
    <x v="18"/>
    <x v="34"/>
    <x v="0"/>
    <x v="1"/>
    <n v="4308"/>
  </r>
  <r>
    <x v="18"/>
    <x v="34"/>
    <x v="0"/>
    <x v="2"/>
    <n v="909202"/>
  </r>
  <r>
    <x v="18"/>
    <x v="34"/>
    <x v="0"/>
    <x v="3"/>
    <n v="169547"/>
  </r>
  <r>
    <x v="18"/>
    <x v="34"/>
    <x v="0"/>
    <x v="4"/>
    <n v="0"/>
  </r>
  <r>
    <x v="18"/>
    <x v="34"/>
    <x v="0"/>
    <x v="5"/>
    <n v="110470"/>
  </r>
  <r>
    <x v="18"/>
    <x v="34"/>
    <x v="0"/>
    <x v="6"/>
    <n v="722756"/>
  </r>
  <r>
    <x v="18"/>
    <x v="34"/>
    <x v="0"/>
    <x v="8"/>
    <n v="309347"/>
  </r>
  <r>
    <x v="18"/>
    <x v="34"/>
    <x v="0"/>
    <x v="9"/>
    <n v="147840"/>
  </r>
  <r>
    <x v="18"/>
    <x v="34"/>
    <x v="0"/>
    <x v="10"/>
    <n v="68547"/>
  </r>
  <r>
    <x v="18"/>
    <x v="34"/>
    <x v="0"/>
    <x v="11"/>
    <n v="232806"/>
  </r>
  <r>
    <x v="18"/>
    <x v="34"/>
    <x v="0"/>
    <x v="12"/>
    <n v="21410"/>
  </r>
  <r>
    <x v="18"/>
    <x v="34"/>
    <x v="0"/>
    <x v="13"/>
    <n v="1694809"/>
  </r>
  <r>
    <x v="18"/>
    <x v="34"/>
    <x v="1"/>
    <x v="0"/>
    <n v="0"/>
  </r>
  <r>
    <x v="18"/>
    <x v="34"/>
    <x v="1"/>
    <x v="1"/>
    <n v="6296"/>
  </r>
  <r>
    <x v="18"/>
    <x v="34"/>
    <x v="1"/>
    <x v="2"/>
    <n v="769010"/>
  </r>
  <r>
    <x v="18"/>
    <x v="34"/>
    <x v="1"/>
    <x v="3"/>
    <n v="165329"/>
  </r>
  <r>
    <x v="18"/>
    <x v="34"/>
    <x v="1"/>
    <x v="4"/>
    <n v="0"/>
  </r>
  <r>
    <x v="18"/>
    <x v="34"/>
    <x v="1"/>
    <x v="5"/>
    <n v="12006"/>
  </r>
  <r>
    <x v="18"/>
    <x v="34"/>
    <x v="1"/>
    <x v="6"/>
    <n v="1109513"/>
  </r>
  <r>
    <x v="18"/>
    <x v="34"/>
    <x v="1"/>
    <x v="8"/>
    <n v="309347"/>
  </r>
  <r>
    <x v="18"/>
    <x v="34"/>
    <x v="1"/>
    <x v="9"/>
    <n v="130816"/>
  </r>
  <r>
    <x v="18"/>
    <x v="34"/>
    <x v="1"/>
    <x v="10"/>
    <n v="0"/>
  </r>
  <r>
    <x v="18"/>
    <x v="34"/>
    <x v="1"/>
    <x v="11"/>
    <n v="255597"/>
  </r>
  <r>
    <x v="18"/>
    <x v="34"/>
    <x v="1"/>
    <x v="12"/>
    <n v="0"/>
  </r>
  <r>
    <x v="18"/>
    <x v="34"/>
    <x v="1"/>
    <x v="13"/>
    <n v="2129020"/>
  </r>
  <r>
    <x v="18"/>
    <x v="35"/>
    <x v="0"/>
    <x v="0"/>
    <n v="0"/>
  </r>
  <r>
    <x v="18"/>
    <x v="35"/>
    <x v="0"/>
    <x v="1"/>
    <n v="432959"/>
  </r>
  <r>
    <x v="18"/>
    <x v="35"/>
    <x v="0"/>
    <x v="2"/>
    <n v="1130715"/>
  </r>
  <r>
    <x v="18"/>
    <x v="35"/>
    <x v="0"/>
    <x v="3"/>
    <n v="54091"/>
  </r>
  <r>
    <x v="18"/>
    <x v="35"/>
    <x v="0"/>
    <x v="4"/>
    <n v="0"/>
  </r>
  <r>
    <x v="18"/>
    <x v="35"/>
    <x v="0"/>
    <x v="5"/>
    <n v="18804"/>
  </r>
  <r>
    <x v="18"/>
    <x v="35"/>
    <x v="0"/>
    <x v="6"/>
    <n v="0"/>
  </r>
  <r>
    <x v="18"/>
    <x v="35"/>
    <x v="0"/>
    <x v="8"/>
    <n v="198347"/>
  </r>
  <r>
    <x v="18"/>
    <x v="35"/>
    <x v="0"/>
    <x v="9"/>
    <n v="90643"/>
  </r>
  <r>
    <x v="18"/>
    <x v="35"/>
    <x v="0"/>
    <x v="10"/>
    <n v="231975"/>
  </r>
  <r>
    <x v="18"/>
    <x v="35"/>
    <x v="0"/>
    <x v="11"/>
    <n v="59009"/>
  </r>
  <r>
    <x v="18"/>
    <x v="35"/>
    <x v="0"/>
    <x v="12"/>
    <n v="115748"/>
  </r>
  <r>
    <x v="18"/>
    <x v="35"/>
    <x v="0"/>
    <x v="13"/>
    <n v="675347"/>
  </r>
  <r>
    <x v="18"/>
    <x v="35"/>
    <x v="1"/>
    <x v="0"/>
    <n v="0"/>
  </r>
  <r>
    <x v="18"/>
    <x v="35"/>
    <x v="1"/>
    <x v="1"/>
    <n v="435368"/>
  </r>
  <r>
    <x v="18"/>
    <x v="35"/>
    <x v="1"/>
    <x v="2"/>
    <n v="1332625"/>
  </r>
  <r>
    <x v="18"/>
    <x v="35"/>
    <x v="1"/>
    <x v="3"/>
    <n v="54091"/>
  </r>
  <r>
    <x v="18"/>
    <x v="35"/>
    <x v="1"/>
    <x v="4"/>
    <n v="0"/>
  </r>
  <r>
    <x v="18"/>
    <x v="35"/>
    <x v="1"/>
    <x v="5"/>
    <n v="18804"/>
  </r>
  <r>
    <x v="18"/>
    <x v="35"/>
    <x v="1"/>
    <x v="6"/>
    <n v="190824"/>
  </r>
  <r>
    <x v="18"/>
    <x v="35"/>
    <x v="1"/>
    <x v="8"/>
    <n v="198347"/>
  </r>
  <r>
    <x v="18"/>
    <x v="35"/>
    <x v="1"/>
    <x v="9"/>
    <n v="94025"/>
  </r>
  <r>
    <x v="18"/>
    <x v="35"/>
    <x v="1"/>
    <x v="10"/>
    <n v="0"/>
  </r>
  <r>
    <x v="18"/>
    <x v="35"/>
    <x v="1"/>
    <x v="11"/>
    <n v="72511"/>
  </r>
  <r>
    <x v="18"/>
    <x v="35"/>
    <x v="1"/>
    <x v="12"/>
    <n v="0"/>
  </r>
  <r>
    <x v="18"/>
    <x v="35"/>
    <x v="1"/>
    <x v="13"/>
    <n v="1192019"/>
  </r>
  <r>
    <x v="18"/>
    <x v="36"/>
    <x v="0"/>
    <x v="0"/>
    <n v="0"/>
  </r>
  <r>
    <x v="18"/>
    <x v="36"/>
    <x v="0"/>
    <x v="1"/>
    <n v="58499"/>
  </r>
  <r>
    <x v="18"/>
    <x v="36"/>
    <x v="0"/>
    <x v="2"/>
    <n v="134249"/>
  </r>
  <r>
    <x v="18"/>
    <x v="36"/>
    <x v="0"/>
    <x v="3"/>
    <n v="9048"/>
  </r>
  <r>
    <x v="18"/>
    <x v="36"/>
    <x v="0"/>
    <x v="4"/>
    <n v="0"/>
  </r>
  <r>
    <x v="18"/>
    <x v="36"/>
    <x v="0"/>
    <x v="5"/>
    <n v="0"/>
  </r>
  <r>
    <x v="18"/>
    <x v="36"/>
    <x v="0"/>
    <x v="6"/>
    <n v="0"/>
  </r>
  <r>
    <x v="18"/>
    <x v="36"/>
    <x v="0"/>
    <x v="8"/>
    <n v="0"/>
  </r>
  <r>
    <x v="18"/>
    <x v="36"/>
    <x v="0"/>
    <x v="9"/>
    <n v="13398"/>
  </r>
  <r>
    <x v="18"/>
    <x v="36"/>
    <x v="0"/>
    <x v="10"/>
    <n v="25047"/>
  </r>
  <r>
    <x v="18"/>
    <x v="36"/>
    <x v="0"/>
    <x v="11"/>
    <n v="11763"/>
  </r>
  <r>
    <x v="18"/>
    <x v="36"/>
    <x v="0"/>
    <x v="12"/>
    <n v="0"/>
  </r>
  <r>
    <x v="18"/>
    <x v="36"/>
    <x v="0"/>
    <x v="13"/>
    <n v="40020"/>
  </r>
  <r>
    <x v="18"/>
    <x v="36"/>
    <x v="1"/>
    <x v="0"/>
    <n v="0"/>
  </r>
  <r>
    <x v="18"/>
    <x v="36"/>
    <x v="1"/>
    <x v="1"/>
    <n v="58499"/>
  </r>
  <r>
    <x v="18"/>
    <x v="36"/>
    <x v="1"/>
    <x v="2"/>
    <n v="127140"/>
  </r>
  <r>
    <x v="18"/>
    <x v="36"/>
    <x v="1"/>
    <x v="3"/>
    <n v="4049"/>
  </r>
  <r>
    <x v="18"/>
    <x v="36"/>
    <x v="1"/>
    <x v="4"/>
    <n v="0"/>
  </r>
  <r>
    <x v="18"/>
    <x v="36"/>
    <x v="1"/>
    <x v="5"/>
    <n v="0"/>
  </r>
  <r>
    <x v="18"/>
    <x v="36"/>
    <x v="1"/>
    <x v="6"/>
    <n v="8711"/>
  </r>
  <r>
    <x v="18"/>
    <x v="36"/>
    <x v="1"/>
    <x v="8"/>
    <n v="0"/>
  </r>
  <r>
    <x v="18"/>
    <x v="36"/>
    <x v="1"/>
    <x v="9"/>
    <n v="13399"/>
  </r>
  <r>
    <x v="18"/>
    <x v="36"/>
    <x v="1"/>
    <x v="10"/>
    <n v="0"/>
  </r>
  <r>
    <x v="18"/>
    <x v="36"/>
    <x v="1"/>
    <x v="11"/>
    <n v="15075"/>
  </r>
  <r>
    <x v="18"/>
    <x v="36"/>
    <x v="1"/>
    <x v="12"/>
    <n v="0"/>
  </r>
  <r>
    <x v="18"/>
    <x v="36"/>
    <x v="1"/>
    <x v="13"/>
    <n v="74979"/>
  </r>
  <r>
    <x v="18"/>
    <x v="37"/>
    <x v="0"/>
    <x v="0"/>
    <n v="0"/>
  </r>
  <r>
    <x v="18"/>
    <x v="37"/>
    <x v="0"/>
    <x v="1"/>
    <n v="5802"/>
  </r>
  <r>
    <x v="18"/>
    <x v="37"/>
    <x v="0"/>
    <x v="2"/>
    <n v="445009"/>
  </r>
  <r>
    <x v="18"/>
    <x v="37"/>
    <x v="0"/>
    <x v="3"/>
    <n v="80427"/>
  </r>
  <r>
    <x v="18"/>
    <x v="37"/>
    <x v="0"/>
    <x v="4"/>
    <n v="0"/>
  </r>
  <r>
    <x v="18"/>
    <x v="37"/>
    <x v="0"/>
    <x v="5"/>
    <n v="4873"/>
  </r>
  <r>
    <x v="18"/>
    <x v="37"/>
    <x v="0"/>
    <x v="6"/>
    <n v="159086"/>
  </r>
  <r>
    <x v="18"/>
    <x v="37"/>
    <x v="0"/>
    <x v="8"/>
    <n v="0"/>
  </r>
  <r>
    <x v="18"/>
    <x v="37"/>
    <x v="0"/>
    <x v="9"/>
    <n v="61893"/>
  </r>
  <r>
    <x v="18"/>
    <x v="37"/>
    <x v="0"/>
    <x v="10"/>
    <n v="63534"/>
  </r>
  <r>
    <x v="18"/>
    <x v="37"/>
    <x v="0"/>
    <x v="11"/>
    <n v="66811"/>
  </r>
  <r>
    <x v="18"/>
    <x v="37"/>
    <x v="0"/>
    <x v="12"/>
    <n v="0"/>
  </r>
  <r>
    <x v="18"/>
    <x v="37"/>
    <x v="0"/>
    <x v="13"/>
    <n v="454377"/>
  </r>
  <r>
    <x v="18"/>
    <x v="37"/>
    <x v="1"/>
    <x v="0"/>
    <n v="0"/>
  </r>
  <r>
    <x v="18"/>
    <x v="37"/>
    <x v="1"/>
    <x v="1"/>
    <n v="16594"/>
  </r>
  <r>
    <x v="18"/>
    <x v="37"/>
    <x v="1"/>
    <x v="2"/>
    <n v="404588"/>
  </r>
  <r>
    <x v="18"/>
    <x v="37"/>
    <x v="1"/>
    <x v="3"/>
    <n v="72927"/>
  </r>
  <r>
    <x v="18"/>
    <x v="37"/>
    <x v="1"/>
    <x v="4"/>
    <n v="0"/>
  </r>
  <r>
    <x v="18"/>
    <x v="37"/>
    <x v="1"/>
    <x v="5"/>
    <n v="4873"/>
  </r>
  <r>
    <x v="18"/>
    <x v="37"/>
    <x v="1"/>
    <x v="6"/>
    <n v="314966"/>
  </r>
  <r>
    <x v="18"/>
    <x v="37"/>
    <x v="1"/>
    <x v="8"/>
    <n v="0"/>
  </r>
  <r>
    <x v="18"/>
    <x v="37"/>
    <x v="1"/>
    <x v="9"/>
    <n v="66731"/>
  </r>
  <r>
    <x v="18"/>
    <x v="37"/>
    <x v="1"/>
    <x v="10"/>
    <n v="0"/>
  </r>
  <r>
    <x v="18"/>
    <x v="37"/>
    <x v="1"/>
    <x v="11"/>
    <n v="101620"/>
  </r>
  <r>
    <x v="18"/>
    <x v="37"/>
    <x v="1"/>
    <x v="12"/>
    <n v="0"/>
  </r>
  <r>
    <x v="18"/>
    <x v="37"/>
    <x v="1"/>
    <x v="13"/>
    <n v="660049"/>
  </r>
  <r>
    <x v="18"/>
    <x v="75"/>
    <x v="0"/>
    <x v="0"/>
    <n v="0"/>
  </r>
  <r>
    <x v="18"/>
    <x v="75"/>
    <x v="0"/>
    <x v="1"/>
    <n v="188864.6"/>
  </r>
  <r>
    <x v="18"/>
    <x v="75"/>
    <x v="0"/>
    <x v="2"/>
    <n v="294025.2"/>
  </r>
  <r>
    <x v="18"/>
    <x v="75"/>
    <x v="0"/>
    <x v="3"/>
    <n v="11435.7"/>
  </r>
  <r>
    <x v="18"/>
    <x v="75"/>
    <x v="0"/>
    <x v="4"/>
    <n v="0"/>
  </r>
  <r>
    <x v="18"/>
    <x v="75"/>
    <x v="0"/>
    <x v="5"/>
    <n v="0"/>
  </r>
  <r>
    <x v="18"/>
    <x v="75"/>
    <x v="0"/>
    <x v="6"/>
    <n v="0"/>
  </r>
  <r>
    <x v="18"/>
    <x v="75"/>
    <x v="0"/>
    <x v="8"/>
    <n v="0"/>
  </r>
  <r>
    <x v="18"/>
    <x v="75"/>
    <x v="0"/>
    <x v="9"/>
    <n v="11767.599999999999"/>
  </r>
  <r>
    <x v="18"/>
    <x v="75"/>
    <x v="0"/>
    <x v="10"/>
    <n v="0"/>
  </r>
  <r>
    <x v="18"/>
    <x v="75"/>
    <x v="0"/>
    <x v="11"/>
    <n v="43349"/>
  </r>
  <r>
    <x v="18"/>
    <x v="75"/>
    <x v="0"/>
    <x v="12"/>
    <n v="0"/>
  </r>
  <r>
    <x v="18"/>
    <x v="75"/>
    <x v="0"/>
    <x v="13"/>
    <n v="125306.3"/>
  </r>
  <r>
    <x v="18"/>
    <x v="75"/>
    <x v="1"/>
    <x v="0"/>
    <n v="0"/>
  </r>
  <r>
    <x v="18"/>
    <x v="75"/>
    <x v="1"/>
    <x v="1"/>
    <n v="188864.6"/>
  </r>
  <r>
    <x v="18"/>
    <x v="75"/>
    <x v="1"/>
    <x v="2"/>
    <n v="294025.2"/>
  </r>
  <r>
    <x v="18"/>
    <x v="75"/>
    <x v="1"/>
    <x v="3"/>
    <n v="11435.7"/>
  </r>
  <r>
    <x v="18"/>
    <x v="75"/>
    <x v="1"/>
    <x v="4"/>
    <n v="0"/>
  </r>
  <r>
    <x v="18"/>
    <x v="75"/>
    <x v="1"/>
    <x v="5"/>
    <n v="0"/>
  </r>
  <r>
    <x v="18"/>
    <x v="75"/>
    <x v="1"/>
    <x v="6"/>
    <n v="0"/>
  </r>
  <r>
    <x v="18"/>
    <x v="75"/>
    <x v="1"/>
    <x v="8"/>
    <n v="0"/>
  </r>
  <r>
    <x v="18"/>
    <x v="75"/>
    <x v="1"/>
    <x v="9"/>
    <n v="11767.599999999999"/>
  </r>
  <r>
    <x v="18"/>
    <x v="75"/>
    <x v="1"/>
    <x v="10"/>
    <n v="0"/>
  </r>
  <r>
    <x v="18"/>
    <x v="75"/>
    <x v="1"/>
    <x v="11"/>
    <n v="43349"/>
  </r>
  <r>
    <x v="18"/>
    <x v="75"/>
    <x v="1"/>
    <x v="12"/>
    <n v="0"/>
  </r>
  <r>
    <x v="18"/>
    <x v="75"/>
    <x v="1"/>
    <x v="13"/>
    <n v="125306.3"/>
  </r>
  <r>
    <x v="18"/>
    <x v="38"/>
    <x v="0"/>
    <x v="0"/>
    <n v="0"/>
  </r>
  <r>
    <x v="18"/>
    <x v="38"/>
    <x v="0"/>
    <x v="1"/>
    <n v="2422934"/>
  </r>
  <r>
    <x v="18"/>
    <x v="38"/>
    <x v="0"/>
    <x v="2"/>
    <n v="12992722"/>
  </r>
  <r>
    <x v="18"/>
    <x v="38"/>
    <x v="0"/>
    <x v="3"/>
    <n v="583742"/>
  </r>
  <r>
    <x v="18"/>
    <x v="38"/>
    <x v="0"/>
    <x v="4"/>
    <n v="1064212"/>
  </r>
  <r>
    <x v="18"/>
    <x v="38"/>
    <x v="0"/>
    <x v="5"/>
    <n v="1162455"/>
  </r>
  <r>
    <x v="18"/>
    <x v="38"/>
    <x v="0"/>
    <x v="6"/>
    <n v="15030415"/>
  </r>
  <r>
    <x v="18"/>
    <x v="38"/>
    <x v="0"/>
    <x v="8"/>
    <n v="4640812"/>
  </r>
  <r>
    <x v="18"/>
    <x v="38"/>
    <x v="0"/>
    <x v="9"/>
    <n v="2427105"/>
  </r>
  <r>
    <x v="18"/>
    <x v="38"/>
    <x v="0"/>
    <x v="10"/>
    <n v="685777"/>
  </r>
  <r>
    <x v="18"/>
    <x v="38"/>
    <x v="0"/>
    <x v="11"/>
    <n v="3504834"/>
  </r>
  <r>
    <x v="18"/>
    <x v="38"/>
    <x v="0"/>
    <x v="12"/>
    <n v="60624"/>
  </r>
  <r>
    <x v="18"/>
    <x v="38"/>
    <x v="0"/>
    <x v="13"/>
    <n v="27883182"/>
  </r>
  <r>
    <x v="18"/>
    <x v="38"/>
    <x v="1"/>
    <x v="0"/>
    <n v="648576"/>
  </r>
  <r>
    <x v="18"/>
    <x v="38"/>
    <x v="1"/>
    <x v="1"/>
    <n v="2512538"/>
  </r>
  <r>
    <x v="18"/>
    <x v="38"/>
    <x v="1"/>
    <x v="2"/>
    <n v="25062797"/>
  </r>
  <r>
    <x v="18"/>
    <x v="38"/>
    <x v="1"/>
    <x v="3"/>
    <n v="939358"/>
  </r>
  <r>
    <x v="18"/>
    <x v="38"/>
    <x v="1"/>
    <x v="4"/>
    <n v="1081711"/>
  </r>
  <r>
    <x v="18"/>
    <x v="38"/>
    <x v="1"/>
    <x v="5"/>
    <n v="1187565"/>
  </r>
  <r>
    <x v="18"/>
    <x v="38"/>
    <x v="1"/>
    <x v="6"/>
    <n v="24060625"/>
  </r>
  <r>
    <x v="18"/>
    <x v="38"/>
    <x v="1"/>
    <x v="8"/>
    <n v="4992903"/>
  </r>
  <r>
    <x v="18"/>
    <x v="38"/>
    <x v="1"/>
    <x v="9"/>
    <n v="3186872"/>
  </r>
  <r>
    <x v="18"/>
    <x v="38"/>
    <x v="1"/>
    <x v="10"/>
    <n v="8392"/>
  </r>
  <r>
    <x v="18"/>
    <x v="38"/>
    <x v="1"/>
    <x v="11"/>
    <n v="4638780"/>
  </r>
  <r>
    <x v="18"/>
    <x v="38"/>
    <x v="1"/>
    <x v="12"/>
    <n v="0"/>
  </r>
  <r>
    <x v="18"/>
    <x v="38"/>
    <x v="1"/>
    <x v="13"/>
    <n v="50487245"/>
  </r>
  <r>
    <x v="18"/>
    <x v="39"/>
    <x v="0"/>
    <x v="0"/>
    <n v="0"/>
  </r>
  <r>
    <x v="18"/>
    <x v="39"/>
    <x v="0"/>
    <x v="1"/>
    <n v="354495"/>
  </r>
  <r>
    <x v="18"/>
    <x v="39"/>
    <x v="0"/>
    <x v="2"/>
    <n v="983182"/>
  </r>
  <r>
    <x v="18"/>
    <x v="39"/>
    <x v="0"/>
    <x v="3"/>
    <n v="365343"/>
  </r>
  <r>
    <x v="18"/>
    <x v="39"/>
    <x v="0"/>
    <x v="4"/>
    <n v="253566"/>
  </r>
  <r>
    <x v="18"/>
    <x v="39"/>
    <x v="0"/>
    <x v="5"/>
    <n v="220680"/>
  </r>
  <r>
    <x v="18"/>
    <x v="39"/>
    <x v="0"/>
    <x v="6"/>
    <n v="1999147"/>
  </r>
  <r>
    <x v="18"/>
    <x v="39"/>
    <x v="0"/>
    <x v="8"/>
    <n v="2100180"/>
  </r>
  <r>
    <x v="18"/>
    <x v="39"/>
    <x v="0"/>
    <x v="9"/>
    <n v="513578"/>
  </r>
  <r>
    <x v="18"/>
    <x v="39"/>
    <x v="0"/>
    <x v="10"/>
    <n v="67139"/>
  </r>
  <r>
    <x v="18"/>
    <x v="39"/>
    <x v="0"/>
    <x v="11"/>
    <n v="725163"/>
  </r>
  <r>
    <x v="18"/>
    <x v="39"/>
    <x v="0"/>
    <x v="12"/>
    <n v="20815"/>
  </r>
  <r>
    <x v="18"/>
    <x v="39"/>
    <x v="0"/>
    <x v="13"/>
    <n v="4053686"/>
  </r>
  <r>
    <x v="18"/>
    <x v="39"/>
    <x v="1"/>
    <x v="0"/>
    <n v="0"/>
  </r>
  <r>
    <x v="18"/>
    <x v="39"/>
    <x v="1"/>
    <x v="1"/>
    <n v="789646"/>
  </r>
  <r>
    <x v="18"/>
    <x v="39"/>
    <x v="1"/>
    <x v="2"/>
    <n v="2217055"/>
  </r>
  <r>
    <x v="18"/>
    <x v="39"/>
    <x v="1"/>
    <x v="3"/>
    <n v="355570"/>
  </r>
  <r>
    <x v="18"/>
    <x v="39"/>
    <x v="1"/>
    <x v="4"/>
    <n v="7308"/>
  </r>
  <r>
    <x v="18"/>
    <x v="39"/>
    <x v="1"/>
    <x v="5"/>
    <n v="286660"/>
  </r>
  <r>
    <x v="18"/>
    <x v="39"/>
    <x v="1"/>
    <x v="6"/>
    <n v="4074585"/>
  </r>
  <r>
    <x v="18"/>
    <x v="39"/>
    <x v="1"/>
    <x v="8"/>
    <n v="2178276"/>
  </r>
  <r>
    <x v="18"/>
    <x v="39"/>
    <x v="1"/>
    <x v="9"/>
    <n v="818420"/>
  </r>
  <r>
    <x v="18"/>
    <x v="39"/>
    <x v="1"/>
    <x v="10"/>
    <n v="0"/>
  </r>
  <r>
    <x v="18"/>
    <x v="39"/>
    <x v="1"/>
    <x v="11"/>
    <n v="980509"/>
  </r>
  <r>
    <x v="18"/>
    <x v="39"/>
    <x v="1"/>
    <x v="12"/>
    <n v="0"/>
  </r>
  <r>
    <x v="18"/>
    <x v="39"/>
    <x v="1"/>
    <x v="13"/>
    <n v="7192821"/>
  </r>
  <r>
    <x v="18"/>
    <x v="40"/>
    <x v="0"/>
    <x v="0"/>
    <n v="0"/>
  </r>
  <r>
    <x v="18"/>
    <x v="40"/>
    <x v="0"/>
    <x v="1"/>
    <n v="233380"/>
  </r>
  <r>
    <x v="18"/>
    <x v="40"/>
    <x v="0"/>
    <x v="2"/>
    <n v="3440471"/>
  </r>
  <r>
    <x v="18"/>
    <x v="40"/>
    <x v="0"/>
    <x v="3"/>
    <n v="223698"/>
  </r>
  <r>
    <x v="18"/>
    <x v="40"/>
    <x v="0"/>
    <x v="4"/>
    <n v="637"/>
  </r>
  <r>
    <x v="18"/>
    <x v="40"/>
    <x v="0"/>
    <x v="5"/>
    <n v="445335"/>
  </r>
  <r>
    <x v="18"/>
    <x v="40"/>
    <x v="0"/>
    <x v="6"/>
    <n v="147789"/>
  </r>
  <r>
    <x v="18"/>
    <x v="40"/>
    <x v="0"/>
    <x v="8"/>
    <n v="1279109"/>
  </r>
  <r>
    <x v="18"/>
    <x v="40"/>
    <x v="0"/>
    <x v="9"/>
    <n v="231503"/>
  </r>
  <r>
    <x v="18"/>
    <x v="40"/>
    <x v="0"/>
    <x v="10"/>
    <n v="195463"/>
  </r>
  <r>
    <x v="18"/>
    <x v="40"/>
    <x v="0"/>
    <x v="11"/>
    <n v="368251"/>
  </r>
  <r>
    <x v="18"/>
    <x v="40"/>
    <x v="0"/>
    <x v="12"/>
    <n v="34905"/>
  </r>
  <r>
    <x v="18"/>
    <x v="40"/>
    <x v="0"/>
    <x v="13"/>
    <n v="3940509"/>
  </r>
  <r>
    <x v="18"/>
    <x v="40"/>
    <x v="1"/>
    <x v="0"/>
    <n v="0"/>
  </r>
  <r>
    <x v="18"/>
    <x v="40"/>
    <x v="1"/>
    <x v="1"/>
    <n v="360097"/>
  </r>
  <r>
    <x v="18"/>
    <x v="40"/>
    <x v="1"/>
    <x v="2"/>
    <n v="3897839"/>
  </r>
  <r>
    <x v="18"/>
    <x v="40"/>
    <x v="1"/>
    <x v="3"/>
    <n v="223698"/>
  </r>
  <r>
    <x v="18"/>
    <x v="40"/>
    <x v="1"/>
    <x v="4"/>
    <n v="637"/>
  </r>
  <r>
    <x v="18"/>
    <x v="40"/>
    <x v="1"/>
    <x v="5"/>
    <n v="178704"/>
  </r>
  <r>
    <x v="18"/>
    <x v="40"/>
    <x v="1"/>
    <x v="6"/>
    <n v="315972"/>
  </r>
  <r>
    <x v="18"/>
    <x v="40"/>
    <x v="1"/>
    <x v="8"/>
    <n v="1326299"/>
  </r>
  <r>
    <x v="18"/>
    <x v="40"/>
    <x v="1"/>
    <x v="9"/>
    <n v="251256"/>
  </r>
  <r>
    <x v="18"/>
    <x v="40"/>
    <x v="1"/>
    <x v="10"/>
    <n v="0"/>
  </r>
  <r>
    <x v="18"/>
    <x v="40"/>
    <x v="1"/>
    <x v="11"/>
    <n v="413376"/>
  </r>
  <r>
    <x v="18"/>
    <x v="40"/>
    <x v="1"/>
    <x v="12"/>
    <n v="0"/>
  </r>
  <r>
    <x v="18"/>
    <x v="40"/>
    <x v="1"/>
    <x v="13"/>
    <n v="4939094"/>
  </r>
  <r>
    <x v="18"/>
    <x v="41"/>
    <x v="0"/>
    <x v="0"/>
    <n v="0"/>
  </r>
  <r>
    <x v="18"/>
    <x v="41"/>
    <x v="0"/>
    <x v="1"/>
    <n v="260197"/>
  </r>
  <r>
    <x v="18"/>
    <x v="41"/>
    <x v="0"/>
    <x v="2"/>
    <n v="2483858"/>
  </r>
  <r>
    <x v="18"/>
    <x v="41"/>
    <x v="0"/>
    <x v="3"/>
    <n v="187952"/>
  </r>
  <r>
    <x v="18"/>
    <x v="41"/>
    <x v="0"/>
    <x v="4"/>
    <n v="0"/>
  </r>
  <r>
    <x v="18"/>
    <x v="41"/>
    <x v="0"/>
    <x v="5"/>
    <n v="410286"/>
  </r>
  <r>
    <x v="18"/>
    <x v="41"/>
    <x v="0"/>
    <x v="6"/>
    <n v="673031"/>
  </r>
  <r>
    <x v="18"/>
    <x v="41"/>
    <x v="0"/>
    <x v="8"/>
    <n v="553737"/>
  </r>
  <r>
    <x v="18"/>
    <x v="41"/>
    <x v="0"/>
    <x v="9"/>
    <n v="192775"/>
  </r>
  <r>
    <x v="18"/>
    <x v="41"/>
    <x v="0"/>
    <x v="10"/>
    <n v="74588"/>
  </r>
  <r>
    <x v="18"/>
    <x v="41"/>
    <x v="0"/>
    <x v="11"/>
    <n v="323993"/>
  </r>
  <r>
    <x v="18"/>
    <x v="41"/>
    <x v="0"/>
    <x v="12"/>
    <n v="106984"/>
  </r>
  <r>
    <x v="18"/>
    <x v="41"/>
    <x v="0"/>
    <x v="13"/>
    <n v="3015805"/>
  </r>
  <r>
    <x v="18"/>
    <x v="41"/>
    <x v="1"/>
    <x v="0"/>
    <n v="51925"/>
  </r>
  <r>
    <x v="18"/>
    <x v="41"/>
    <x v="1"/>
    <x v="1"/>
    <n v="260197"/>
  </r>
  <r>
    <x v="18"/>
    <x v="41"/>
    <x v="1"/>
    <x v="2"/>
    <n v="3319453"/>
  </r>
  <r>
    <x v="18"/>
    <x v="41"/>
    <x v="1"/>
    <x v="3"/>
    <n v="187952"/>
  </r>
  <r>
    <x v="18"/>
    <x v="41"/>
    <x v="1"/>
    <x v="4"/>
    <n v="0"/>
  </r>
  <r>
    <x v="18"/>
    <x v="41"/>
    <x v="1"/>
    <x v="5"/>
    <n v="337965"/>
  </r>
  <r>
    <x v="18"/>
    <x v="41"/>
    <x v="1"/>
    <x v="6"/>
    <n v="921343"/>
  </r>
  <r>
    <x v="18"/>
    <x v="41"/>
    <x v="1"/>
    <x v="8"/>
    <n v="573452"/>
  </r>
  <r>
    <x v="18"/>
    <x v="41"/>
    <x v="1"/>
    <x v="9"/>
    <n v="254368"/>
  </r>
  <r>
    <x v="18"/>
    <x v="41"/>
    <x v="1"/>
    <x v="10"/>
    <n v="0"/>
  </r>
  <r>
    <x v="18"/>
    <x v="41"/>
    <x v="1"/>
    <x v="11"/>
    <n v="386843"/>
  </r>
  <r>
    <x v="18"/>
    <x v="41"/>
    <x v="1"/>
    <x v="12"/>
    <n v="0"/>
  </r>
  <r>
    <x v="18"/>
    <x v="41"/>
    <x v="1"/>
    <x v="13"/>
    <n v="4212534"/>
  </r>
  <r>
    <x v="18"/>
    <x v="42"/>
    <x v="0"/>
    <x v="0"/>
    <n v="0"/>
  </r>
  <r>
    <x v="18"/>
    <x v="42"/>
    <x v="0"/>
    <x v="1"/>
    <n v="163622"/>
  </r>
  <r>
    <x v="18"/>
    <x v="42"/>
    <x v="0"/>
    <x v="2"/>
    <n v="1213957"/>
  </r>
  <r>
    <x v="18"/>
    <x v="42"/>
    <x v="0"/>
    <x v="3"/>
    <n v="52971"/>
  </r>
  <r>
    <x v="18"/>
    <x v="42"/>
    <x v="0"/>
    <x v="4"/>
    <n v="0"/>
  </r>
  <r>
    <x v="18"/>
    <x v="42"/>
    <x v="0"/>
    <x v="5"/>
    <n v="134888"/>
  </r>
  <r>
    <x v="18"/>
    <x v="42"/>
    <x v="0"/>
    <x v="6"/>
    <n v="16766"/>
  </r>
  <r>
    <x v="18"/>
    <x v="42"/>
    <x v="0"/>
    <x v="8"/>
    <n v="0"/>
  </r>
  <r>
    <x v="18"/>
    <x v="42"/>
    <x v="0"/>
    <x v="9"/>
    <n v="113917"/>
  </r>
  <r>
    <x v="18"/>
    <x v="42"/>
    <x v="0"/>
    <x v="10"/>
    <n v="78385"/>
  </r>
  <r>
    <x v="18"/>
    <x v="42"/>
    <x v="0"/>
    <x v="11"/>
    <n v="133645"/>
  </r>
  <r>
    <x v="18"/>
    <x v="42"/>
    <x v="0"/>
    <x v="12"/>
    <n v="0"/>
  </r>
  <r>
    <x v="18"/>
    <x v="42"/>
    <x v="0"/>
    <x v="13"/>
    <n v="820585"/>
  </r>
  <r>
    <x v="18"/>
    <x v="42"/>
    <x v="1"/>
    <x v="0"/>
    <n v="0"/>
  </r>
  <r>
    <x v="18"/>
    <x v="42"/>
    <x v="1"/>
    <x v="1"/>
    <n v="163622"/>
  </r>
  <r>
    <x v="18"/>
    <x v="42"/>
    <x v="1"/>
    <x v="2"/>
    <n v="1104320"/>
  </r>
  <r>
    <x v="18"/>
    <x v="42"/>
    <x v="1"/>
    <x v="3"/>
    <n v="52971"/>
  </r>
  <r>
    <x v="18"/>
    <x v="42"/>
    <x v="1"/>
    <x v="4"/>
    <n v="0"/>
  </r>
  <r>
    <x v="18"/>
    <x v="42"/>
    <x v="1"/>
    <x v="5"/>
    <n v="48025"/>
  </r>
  <r>
    <x v="18"/>
    <x v="42"/>
    <x v="1"/>
    <x v="6"/>
    <n v="73504"/>
  </r>
  <r>
    <x v="18"/>
    <x v="42"/>
    <x v="1"/>
    <x v="8"/>
    <n v="0"/>
  </r>
  <r>
    <x v="18"/>
    <x v="42"/>
    <x v="1"/>
    <x v="9"/>
    <n v="111296"/>
  </r>
  <r>
    <x v="18"/>
    <x v="42"/>
    <x v="1"/>
    <x v="10"/>
    <n v="0"/>
  </r>
  <r>
    <x v="18"/>
    <x v="42"/>
    <x v="1"/>
    <x v="11"/>
    <n v="135331"/>
  </r>
  <r>
    <x v="18"/>
    <x v="42"/>
    <x v="1"/>
    <x v="12"/>
    <n v="0"/>
  </r>
  <r>
    <x v="18"/>
    <x v="42"/>
    <x v="1"/>
    <x v="13"/>
    <n v="937241"/>
  </r>
  <r>
    <x v="18"/>
    <x v="43"/>
    <x v="0"/>
    <x v="0"/>
    <n v="0"/>
  </r>
  <r>
    <x v="18"/>
    <x v="43"/>
    <x v="0"/>
    <x v="1"/>
    <n v="45515"/>
  </r>
  <r>
    <x v="18"/>
    <x v="43"/>
    <x v="0"/>
    <x v="2"/>
    <n v="749102"/>
  </r>
  <r>
    <x v="18"/>
    <x v="43"/>
    <x v="0"/>
    <x v="3"/>
    <n v="65961"/>
  </r>
  <r>
    <x v="18"/>
    <x v="43"/>
    <x v="0"/>
    <x v="4"/>
    <n v="10094"/>
  </r>
  <r>
    <x v="18"/>
    <x v="43"/>
    <x v="0"/>
    <x v="5"/>
    <n v="0"/>
  </r>
  <r>
    <x v="18"/>
    <x v="43"/>
    <x v="0"/>
    <x v="6"/>
    <n v="131983"/>
  </r>
  <r>
    <x v="18"/>
    <x v="43"/>
    <x v="0"/>
    <x v="8"/>
    <n v="0"/>
  </r>
  <r>
    <x v="18"/>
    <x v="43"/>
    <x v="0"/>
    <x v="9"/>
    <n v="65943"/>
  </r>
  <r>
    <x v="18"/>
    <x v="43"/>
    <x v="0"/>
    <x v="10"/>
    <n v="22749"/>
  </r>
  <r>
    <x v="18"/>
    <x v="43"/>
    <x v="0"/>
    <x v="11"/>
    <n v="79051"/>
  </r>
  <r>
    <x v="18"/>
    <x v="43"/>
    <x v="0"/>
    <x v="12"/>
    <n v="0"/>
  </r>
  <r>
    <x v="18"/>
    <x v="43"/>
    <x v="0"/>
    <x v="13"/>
    <n v="749874"/>
  </r>
  <r>
    <x v="18"/>
    <x v="43"/>
    <x v="1"/>
    <x v="0"/>
    <n v="0"/>
  </r>
  <r>
    <x v="18"/>
    <x v="43"/>
    <x v="1"/>
    <x v="1"/>
    <n v="45515"/>
  </r>
  <r>
    <x v="18"/>
    <x v="43"/>
    <x v="1"/>
    <x v="2"/>
    <n v="770862"/>
  </r>
  <r>
    <x v="18"/>
    <x v="43"/>
    <x v="1"/>
    <x v="3"/>
    <n v="65961"/>
  </r>
  <r>
    <x v="18"/>
    <x v="43"/>
    <x v="1"/>
    <x v="4"/>
    <n v="10094"/>
  </r>
  <r>
    <x v="18"/>
    <x v="43"/>
    <x v="1"/>
    <x v="5"/>
    <n v="0"/>
  </r>
  <r>
    <x v="18"/>
    <x v="43"/>
    <x v="1"/>
    <x v="6"/>
    <n v="131983"/>
  </r>
  <r>
    <x v="18"/>
    <x v="43"/>
    <x v="1"/>
    <x v="8"/>
    <n v="0"/>
  </r>
  <r>
    <x v="18"/>
    <x v="43"/>
    <x v="1"/>
    <x v="9"/>
    <n v="65943"/>
  </r>
  <r>
    <x v="18"/>
    <x v="43"/>
    <x v="1"/>
    <x v="10"/>
    <n v="0"/>
  </r>
  <r>
    <x v="18"/>
    <x v="43"/>
    <x v="1"/>
    <x v="11"/>
    <n v="79051"/>
  </r>
  <r>
    <x v="18"/>
    <x v="43"/>
    <x v="1"/>
    <x v="12"/>
    <n v="0"/>
  </r>
  <r>
    <x v="18"/>
    <x v="43"/>
    <x v="1"/>
    <x v="13"/>
    <n v="794383"/>
  </r>
  <r>
    <x v="18"/>
    <x v="44"/>
    <x v="0"/>
    <x v="0"/>
    <n v="0"/>
  </r>
  <r>
    <x v="18"/>
    <x v="44"/>
    <x v="0"/>
    <x v="1"/>
    <n v="18758"/>
  </r>
  <r>
    <x v="18"/>
    <x v="44"/>
    <x v="0"/>
    <x v="2"/>
    <n v="784673"/>
  </r>
  <r>
    <x v="18"/>
    <x v="44"/>
    <x v="0"/>
    <x v="3"/>
    <n v="44550"/>
  </r>
  <r>
    <x v="18"/>
    <x v="44"/>
    <x v="0"/>
    <x v="4"/>
    <n v="0"/>
  </r>
  <r>
    <x v="18"/>
    <x v="44"/>
    <x v="0"/>
    <x v="5"/>
    <n v="73175"/>
  </r>
  <r>
    <x v="18"/>
    <x v="44"/>
    <x v="0"/>
    <x v="6"/>
    <n v="0"/>
  </r>
  <r>
    <x v="18"/>
    <x v="44"/>
    <x v="0"/>
    <x v="8"/>
    <n v="0"/>
  </r>
  <r>
    <x v="18"/>
    <x v="44"/>
    <x v="0"/>
    <x v="9"/>
    <n v="48190"/>
  </r>
  <r>
    <x v="18"/>
    <x v="44"/>
    <x v="0"/>
    <x v="10"/>
    <n v="71392"/>
  </r>
  <r>
    <x v="18"/>
    <x v="44"/>
    <x v="0"/>
    <x v="11"/>
    <n v="45224"/>
  </r>
  <r>
    <x v="18"/>
    <x v="44"/>
    <x v="0"/>
    <x v="12"/>
    <n v="0"/>
  </r>
  <r>
    <x v="18"/>
    <x v="44"/>
    <x v="0"/>
    <x v="13"/>
    <n v="573832"/>
  </r>
  <r>
    <x v="18"/>
    <x v="44"/>
    <x v="1"/>
    <x v="0"/>
    <n v="0"/>
  </r>
  <r>
    <x v="18"/>
    <x v="44"/>
    <x v="1"/>
    <x v="1"/>
    <n v="18757"/>
  </r>
  <r>
    <x v="18"/>
    <x v="44"/>
    <x v="1"/>
    <x v="2"/>
    <n v="779813"/>
  </r>
  <r>
    <x v="18"/>
    <x v="44"/>
    <x v="1"/>
    <x v="3"/>
    <n v="44550"/>
  </r>
  <r>
    <x v="18"/>
    <x v="44"/>
    <x v="1"/>
    <x v="4"/>
    <n v="0"/>
  </r>
  <r>
    <x v="18"/>
    <x v="44"/>
    <x v="1"/>
    <x v="5"/>
    <n v="10970"/>
  </r>
  <r>
    <x v="18"/>
    <x v="44"/>
    <x v="1"/>
    <x v="6"/>
    <n v="12052"/>
  </r>
  <r>
    <x v="18"/>
    <x v="44"/>
    <x v="1"/>
    <x v="8"/>
    <n v="0"/>
  </r>
  <r>
    <x v="18"/>
    <x v="44"/>
    <x v="1"/>
    <x v="9"/>
    <n v="45349"/>
  </r>
  <r>
    <x v="18"/>
    <x v="44"/>
    <x v="1"/>
    <x v="10"/>
    <n v="0"/>
  </r>
  <r>
    <x v="18"/>
    <x v="44"/>
    <x v="1"/>
    <x v="11"/>
    <n v="45657"/>
  </r>
  <r>
    <x v="18"/>
    <x v="44"/>
    <x v="1"/>
    <x v="12"/>
    <n v="0"/>
  </r>
  <r>
    <x v="18"/>
    <x v="44"/>
    <x v="1"/>
    <x v="13"/>
    <n v="717896"/>
  </r>
  <r>
    <x v="18"/>
    <x v="45"/>
    <x v="0"/>
    <x v="0"/>
    <n v="0"/>
  </r>
  <r>
    <x v="18"/>
    <x v="45"/>
    <x v="0"/>
    <x v="1"/>
    <n v="89.4"/>
  </r>
  <r>
    <x v="18"/>
    <x v="45"/>
    <x v="0"/>
    <x v="2"/>
    <n v="443633.2"/>
  </r>
  <r>
    <x v="18"/>
    <x v="45"/>
    <x v="0"/>
    <x v="3"/>
    <n v="69871.8"/>
  </r>
  <r>
    <x v="18"/>
    <x v="45"/>
    <x v="0"/>
    <x v="4"/>
    <n v="0"/>
  </r>
  <r>
    <x v="18"/>
    <x v="45"/>
    <x v="0"/>
    <x v="5"/>
    <n v="40787.600000000006"/>
  </r>
  <r>
    <x v="18"/>
    <x v="45"/>
    <x v="0"/>
    <x v="6"/>
    <n v="64819.5"/>
  </r>
  <r>
    <x v="18"/>
    <x v="45"/>
    <x v="0"/>
    <x v="8"/>
    <n v="89614.7"/>
  </r>
  <r>
    <x v="18"/>
    <x v="45"/>
    <x v="0"/>
    <x v="9"/>
    <n v="54912.100000000006"/>
  </r>
  <r>
    <x v="18"/>
    <x v="45"/>
    <x v="0"/>
    <x v="10"/>
    <n v="82190.7"/>
  </r>
  <r>
    <x v="18"/>
    <x v="45"/>
    <x v="0"/>
    <x v="11"/>
    <n v="77762.2"/>
  </r>
  <r>
    <x v="18"/>
    <x v="45"/>
    <x v="0"/>
    <x v="12"/>
    <n v="13026.1"/>
  </r>
  <r>
    <x v="18"/>
    <x v="45"/>
    <x v="0"/>
    <x v="13"/>
    <n v="441004"/>
  </r>
  <r>
    <x v="18"/>
    <x v="45"/>
    <x v="1"/>
    <x v="0"/>
    <n v="0"/>
  </r>
  <r>
    <x v="18"/>
    <x v="45"/>
    <x v="1"/>
    <x v="1"/>
    <n v="89.4"/>
  </r>
  <r>
    <x v="18"/>
    <x v="45"/>
    <x v="1"/>
    <x v="2"/>
    <n v="447377.6"/>
  </r>
  <r>
    <x v="18"/>
    <x v="45"/>
    <x v="1"/>
    <x v="3"/>
    <n v="69871.8"/>
  </r>
  <r>
    <x v="18"/>
    <x v="45"/>
    <x v="1"/>
    <x v="4"/>
    <n v="0"/>
  </r>
  <r>
    <x v="18"/>
    <x v="45"/>
    <x v="1"/>
    <x v="5"/>
    <n v="5237.3"/>
  </r>
  <r>
    <x v="18"/>
    <x v="45"/>
    <x v="1"/>
    <x v="6"/>
    <n v="158774"/>
  </r>
  <r>
    <x v="18"/>
    <x v="45"/>
    <x v="1"/>
    <x v="8"/>
    <n v="89614.7"/>
  </r>
  <r>
    <x v="18"/>
    <x v="45"/>
    <x v="1"/>
    <x v="9"/>
    <n v="53251.7"/>
  </r>
  <r>
    <x v="18"/>
    <x v="45"/>
    <x v="1"/>
    <x v="10"/>
    <n v="0"/>
  </r>
  <r>
    <x v="18"/>
    <x v="45"/>
    <x v="1"/>
    <x v="11"/>
    <n v="90502.3"/>
  </r>
  <r>
    <x v="18"/>
    <x v="45"/>
    <x v="1"/>
    <x v="12"/>
    <n v="0"/>
  </r>
  <r>
    <x v="18"/>
    <x v="45"/>
    <x v="1"/>
    <x v="13"/>
    <n v="657818.4"/>
  </r>
  <r>
    <x v="18"/>
    <x v="46"/>
    <x v="0"/>
    <x v="0"/>
    <n v="0"/>
  </r>
  <r>
    <x v="18"/>
    <x v="46"/>
    <x v="0"/>
    <x v="1"/>
    <n v="112234"/>
  </r>
  <r>
    <x v="18"/>
    <x v="46"/>
    <x v="0"/>
    <x v="2"/>
    <n v="458395"/>
  </r>
  <r>
    <x v="18"/>
    <x v="46"/>
    <x v="0"/>
    <x v="3"/>
    <n v="45488"/>
  </r>
  <r>
    <x v="18"/>
    <x v="46"/>
    <x v="0"/>
    <x v="4"/>
    <n v="0"/>
  </r>
  <r>
    <x v="18"/>
    <x v="46"/>
    <x v="0"/>
    <x v="5"/>
    <n v="12982"/>
  </r>
  <r>
    <x v="18"/>
    <x v="46"/>
    <x v="0"/>
    <x v="6"/>
    <n v="181000"/>
  </r>
  <r>
    <x v="18"/>
    <x v="46"/>
    <x v="0"/>
    <x v="8"/>
    <n v="86742"/>
  </r>
  <r>
    <x v="18"/>
    <x v="46"/>
    <x v="0"/>
    <x v="9"/>
    <n v="57510"/>
  </r>
  <r>
    <x v="18"/>
    <x v="46"/>
    <x v="0"/>
    <x v="10"/>
    <n v="166027"/>
  </r>
  <r>
    <x v="18"/>
    <x v="46"/>
    <x v="0"/>
    <x v="11"/>
    <n v="138222"/>
  </r>
  <r>
    <x v="18"/>
    <x v="46"/>
    <x v="0"/>
    <x v="12"/>
    <n v="0"/>
  </r>
  <r>
    <x v="18"/>
    <x v="46"/>
    <x v="0"/>
    <x v="13"/>
    <n v="470118"/>
  </r>
  <r>
    <x v="18"/>
    <x v="46"/>
    <x v="1"/>
    <x v="0"/>
    <n v="0"/>
  </r>
  <r>
    <x v="18"/>
    <x v="46"/>
    <x v="1"/>
    <x v="1"/>
    <n v="112815"/>
  </r>
  <r>
    <x v="18"/>
    <x v="46"/>
    <x v="1"/>
    <x v="2"/>
    <n v="631552"/>
  </r>
  <r>
    <x v="18"/>
    <x v="46"/>
    <x v="1"/>
    <x v="3"/>
    <n v="45488"/>
  </r>
  <r>
    <x v="18"/>
    <x v="46"/>
    <x v="1"/>
    <x v="4"/>
    <n v="0"/>
  </r>
  <r>
    <x v="18"/>
    <x v="46"/>
    <x v="1"/>
    <x v="5"/>
    <n v="27572"/>
  </r>
  <r>
    <x v="18"/>
    <x v="46"/>
    <x v="1"/>
    <x v="6"/>
    <n v="181000"/>
  </r>
  <r>
    <x v="18"/>
    <x v="46"/>
    <x v="1"/>
    <x v="8"/>
    <n v="86742"/>
  </r>
  <r>
    <x v="18"/>
    <x v="46"/>
    <x v="1"/>
    <x v="9"/>
    <n v="78919"/>
  </r>
  <r>
    <x v="18"/>
    <x v="46"/>
    <x v="1"/>
    <x v="10"/>
    <n v="0"/>
  </r>
  <r>
    <x v="18"/>
    <x v="46"/>
    <x v="1"/>
    <x v="11"/>
    <n v="149526"/>
  </r>
  <r>
    <x v="18"/>
    <x v="46"/>
    <x v="1"/>
    <x v="12"/>
    <n v="0"/>
  </r>
  <r>
    <x v="18"/>
    <x v="46"/>
    <x v="1"/>
    <x v="13"/>
    <n v="784026"/>
  </r>
  <r>
    <x v="18"/>
    <x v="47"/>
    <x v="0"/>
    <x v="0"/>
    <n v="0"/>
  </r>
  <r>
    <x v="18"/>
    <x v="47"/>
    <x v="0"/>
    <x v="1"/>
    <n v="102383.3"/>
  </r>
  <r>
    <x v="18"/>
    <x v="47"/>
    <x v="0"/>
    <x v="2"/>
    <n v="129399.4"/>
  </r>
  <r>
    <x v="18"/>
    <x v="47"/>
    <x v="0"/>
    <x v="3"/>
    <n v="12587.3"/>
  </r>
  <r>
    <x v="18"/>
    <x v="47"/>
    <x v="0"/>
    <x v="4"/>
    <n v="0"/>
  </r>
  <r>
    <x v="18"/>
    <x v="47"/>
    <x v="0"/>
    <x v="5"/>
    <n v="0"/>
  </r>
  <r>
    <x v="18"/>
    <x v="47"/>
    <x v="0"/>
    <x v="6"/>
    <n v="0"/>
  </r>
  <r>
    <x v="18"/>
    <x v="47"/>
    <x v="0"/>
    <x v="8"/>
    <n v="0"/>
  </r>
  <r>
    <x v="18"/>
    <x v="47"/>
    <x v="0"/>
    <x v="9"/>
    <n v="4238.7000000000007"/>
  </r>
  <r>
    <x v="18"/>
    <x v="47"/>
    <x v="0"/>
    <x v="10"/>
    <n v="0"/>
  </r>
  <r>
    <x v="18"/>
    <x v="47"/>
    <x v="0"/>
    <x v="11"/>
    <n v="2114.8000000000002"/>
  </r>
  <r>
    <x v="18"/>
    <x v="47"/>
    <x v="0"/>
    <x v="12"/>
    <n v="2.6"/>
  </r>
  <r>
    <x v="18"/>
    <x v="47"/>
    <x v="0"/>
    <x v="13"/>
    <n v="12307.3"/>
  </r>
  <r>
    <x v="18"/>
    <x v="47"/>
    <x v="1"/>
    <x v="0"/>
    <n v="0"/>
  </r>
  <r>
    <x v="18"/>
    <x v="47"/>
    <x v="1"/>
    <x v="1"/>
    <n v="102383.3"/>
  </r>
  <r>
    <x v="18"/>
    <x v="47"/>
    <x v="1"/>
    <x v="2"/>
    <n v="129399.4"/>
  </r>
  <r>
    <x v="18"/>
    <x v="47"/>
    <x v="1"/>
    <x v="3"/>
    <n v="12587.3"/>
  </r>
  <r>
    <x v="18"/>
    <x v="47"/>
    <x v="1"/>
    <x v="4"/>
    <n v="0"/>
  </r>
  <r>
    <x v="18"/>
    <x v="47"/>
    <x v="1"/>
    <x v="5"/>
    <n v="0"/>
  </r>
  <r>
    <x v="18"/>
    <x v="47"/>
    <x v="1"/>
    <x v="6"/>
    <n v="0"/>
  </r>
  <r>
    <x v="18"/>
    <x v="47"/>
    <x v="1"/>
    <x v="8"/>
    <n v="0"/>
  </r>
  <r>
    <x v="18"/>
    <x v="47"/>
    <x v="1"/>
    <x v="9"/>
    <n v="4238.7000000000007"/>
  </r>
  <r>
    <x v="18"/>
    <x v="47"/>
    <x v="1"/>
    <x v="10"/>
    <n v="0"/>
  </r>
  <r>
    <x v="18"/>
    <x v="47"/>
    <x v="1"/>
    <x v="11"/>
    <n v="2114.8000000000002"/>
  </r>
  <r>
    <x v="18"/>
    <x v="47"/>
    <x v="1"/>
    <x v="12"/>
    <n v="2.6"/>
  </r>
  <r>
    <x v="18"/>
    <x v="47"/>
    <x v="1"/>
    <x v="13"/>
    <n v="12307.3"/>
  </r>
  <r>
    <x v="18"/>
    <x v="48"/>
    <x v="0"/>
    <x v="0"/>
    <n v="0"/>
  </r>
  <r>
    <x v="18"/>
    <x v="48"/>
    <x v="0"/>
    <x v="1"/>
    <n v="2402"/>
  </r>
  <r>
    <x v="18"/>
    <x v="48"/>
    <x v="0"/>
    <x v="2"/>
    <n v="353402"/>
  </r>
  <r>
    <x v="18"/>
    <x v="48"/>
    <x v="0"/>
    <x v="3"/>
    <n v="127158"/>
  </r>
  <r>
    <x v="18"/>
    <x v="48"/>
    <x v="0"/>
    <x v="4"/>
    <n v="3691"/>
  </r>
  <r>
    <x v="18"/>
    <x v="48"/>
    <x v="0"/>
    <x v="5"/>
    <n v="12105"/>
  </r>
  <r>
    <x v="18"/>
    <x v="48"/>
    <x v="0"/>
    <x v="6"/>
    <n v="277910"/>
  </r>
  <r>
    <x v="18"/>
    <x v="48"/>
    <x v="0"/>
    <x v="8"/>
    <n v="0"/>
  </r>
  <r>
    <x v="18"/>
    <x v="48"/>
    <x v="0"/>
    <x v="9"/>
    <n v="101211"/>
  </r>
  <r>
    <x v="18"/>
    <x v="48"/>
    <x v="0"/>
    <x v="10"/>
    <n v="26964"/>
  </r>
  <r>
    <x v="18"/>
    <x v="48"/>
    <x v="0"/>
    <x v="11"/>
    <n v="198667"/>
  </r>
  <r>
    <x v="18"/>
    <x v="48"/>
    <x v="0"/>
    <x v="12"/>
    <n v="7069"/>
  </r>
  <r>
    <x v="18"/>
    <x v="48"/>
    <x v="0"/>
    <x v="13"/>
    <n v="563517"/>
  </r>
  <r>
    <x v="18"/>
    <x v="48"/>
    <x v="1"/>
    <x v="0"/>
    <n v="145"/>
  </r>
  <r>
    <x v="18"/>
    <x v="48"/>
    <x v="1"/>
    <x v="1"/>
    <n v="6722"/>
  </r>
  <r>
    <x v="18"/>
    <x v="48"/>
    <x v="1"/>
    <x v="2"/>
    <n v="291696"/>
  </r>
  <r>
    <x v="18"/>
    <x v="48"/>
    <x v="1"/>
    <x v="3"/>
    <n v="117869"/>
  </r>
  <r>
    <x v="18"/>
    <x v="48"/>
    <x v="1"/>
    <x v="4"/>
    <n v="3691"/>
  </r>
  <r>
    <x v="18"/>
    <x v="48"/>
    <x v="1"/>
    <x v="5"/>
    <n v="0"/>
  </r>
  <r>
    <x v="18"/>
    <x v="48"/>
    <x v="1"/>
    <x v="6"/>
    <n v="440055"/>
  </r>
  <r>
    <x v="18"/>
    <x v="48"/>
    <x v="1"/>
    <x v="8"/>
    <n v="0"/>
  </r>
  <r>
    <x v="18"/>
    <x v="48"/>
    <x v="1"/>
    <x v="9"/>
    <n v="105242"/>
  </r>
  <r>
    <x v="18"/>
    <x v="48"/>
    <x v="1"/>
    <x v="10"/>
    <n v="0"/>
  </r>
  <r>
    <x v="18"/>
    <x v="48"/>
    <x v="1"/>
    <x v="11"/>
    <n v="213703"/>
  </r>
  <r>
    <x v="18"/>
    <x v="48"/>
    <x v="1"/>
    <x v="12"/>
    <n v="0"/>
  </r>
  <r>
    <x v="18"/>
    <x v="48"/>
    <x v="1"/>
    <x v="13"/>
    <n v="712075"/>
  </r>
  <r>
    <x v="18"/>
    <x v="49"/>
    <x v="0"/>
    <x v="0"/>
    <n v="0"/>
  </r>
  <r>
    <x v="18"/>
    <x v="49"/>
    <x v="0"/>
    <x v="1"/>
    <n v="45709.5"/>
  </r>
  <r>
    <x v="18"/>
    <x v="49"/>
    <x v="0"/>
    <x v="2"/>
    <n v="218575.7"/>
  </r>
  <r>
    <x v="18"/>
    <x v="49"/>
    <x v="0"/>
    <x v="3"/>
    <n v="23205.9"/>
  </r>
  <r>
    <x v="18"/>
    <x v="49"/>
    <x v="0"/>
    <x v="4"/>
    <n v="0"/>
  </r>
  <r>
    <x v="18"/>
    <x v="49"/>
    <x v="0"/>
    <x v="5"/>
    <n v="0"/>
  </r>
  <r>
    <x v="18"/>
    <x v="49"/>
    <x v="0"/>
    <x v="6"/>
    <n v="6812.1"/>
  </r>
  <r>
    <x v="18"/>
    <x v="49"/>
    <x v="0"/>
    <x v="8"/>
    <n v="0"/>
  </r>
  <r>
    <x v="18"/>
    <x v="49"/>
    <x v="0"/>
    <x v="9"/>
    <n v="10682.3"/>
  </r>
  <r>
    <x v="18"/>
    <x v="49"/>
    <x v="0"/>
    <x v="10"/>
    <n v="31976.6"/>
  </r>
  <r>
    <x v="18"/>
    <x v="49"/>
    <x v="0"/>
    <x v="11"/>
    <n v="20682"/>
  </r>
  <r>
    <x v="18"/>
    <x v="49"/>
    <x v="0"/>
    <x v="12"/>
    <n v="0"/>
  </r>
  <r>
    <x v="18"/>
    <x v="49"/>
    <x v="0"/>
    <x v="13"/>
    <n v="134495.5"/>
  </r>
  <r>
    <x v="18"/>
    <x v="49"/>
    <x v="1"/>
    <x v="0"/>
    <n v="0"/>
  </r>
  <r>
    <x v="18"/>
    <x v="49"/>
    <x v="1"/>
    <x v="1"/>
    <n v="47024.6"/>
  </r>
  <r>
    <x v="18"/>
    <x v="49"/>
    <x v="1"/>
    <x v="2"/>
    <n v="213601.3"/>
  </r>
  <r>
    <x v="18"/>
    <x v="49"/>
    <x v="1"/>
    <x v="3"/>
    <n v="14705.9"/>
  </r>
  <r>
    <x v="18"/>
    <x v="49"/>
    <x v="1"/>
    <x v="4"/>
    <n v="0"/>
  </r>
  <r>
    <x v="18"/>
    <x v="49"/>
    <x v="1"/>
    <x v="5"/>
    <n v="0"/>
  </r>
  <r>
    <x v="18"/>
    <x v="49"/>
    <x v="1"/>
    <x v="6"/>
    <n v="18019.599999999999"/>
  </r>
  <r>
    <x v="18"/>
    <x v="49"/>
    <x v="1"/>
    <x v="8"/>
    <n v="0"/>
  </r>
  <r>
    <x v="18"/>
    <x v="49"/>
    <x v="1"/>
    <x v="9"/>
    <n v="11694.4"/>
  </r>
  <r>
    <x v="18"/>
    <x v="49"/>
    <x v="1"/>
    <x v="10"/>
    <n v="0"/>
  </r>
  <r>
    <x v="18"/>
    <x v="49"/>
    <x v="1"/>
    <x v="11"/>
    <n v="38944.1"/>
  </r>
  <r>
    <x v="18"/>
    <x v="49"/>
    <x v="1"/>
    <x v="12"/>
    <n v="0"/>
  </r>
  <r>
    <x v="18"/>
    <x v="49"/>
    <x v="1"/>
    <x v="13"/>
    <n v="197140.1"/>
  </r>
  <r>
    <x v="18"/>
    <x v="50"/>
    <x v="0"/>
    <x v="0"/>
    <n v="1560"/>
  </r>
  <r>
    <x v="18"/>
    <x v="50"/>
    <x v="0"/>
    <x v="1"/>
    <n v="13313"/>
  </r>
  <r>
    <x v="18"/>
    <x v="50"/>
    <x v="0"/>
    <x v="2"/>
    <n v="524363"/>
  </r>
  <r>
    <x v="18"/>
    <x v="50"/>
    <x v="0"/>
    <x v="3"/>
    <n v="112198"/>
  </r>
  <r>
    <x v="18"/>
    <x v="50"/>
    <x v="0"/>
    <x v="4"/>
    <n v="0"/>
  </r>
  <r>
    <x v="18"/>
    <x v="50"/>
    <x v="0"/>
    <x v="5"/>
    <n v="0"/>
  </r>
  <r>
    <x v="18"/>
    <x v="50"/>
    <x v="0"/>
    <x v="6"/>
    <n v="506873"/>
  </r>
  <r>
    <x v="18"/>
    <x v="50"/>
    <x v="0"/>
    <x v="8"/>
    <n v="44406"/>
  </r>
  <r>
    <x v="18"/>
    <x v="50"/>
    <x v="0"/>
    <x v="9"/>
    <n v="93837"/>
  </r>
  <r>
    <x v="18"/>
    <x v="50"/>
    <x v="0"/>
    <x v="10"/>
    <n v="3608"/>
  </r>
  <r>
    <x v="18"/>
    <x v="50"/>
    <x v="0"/>
    <x v="11"/>
    <n v="196670"/>
  </r>
  <r>
    <x v="18"/>
    <x v="50"/>
    <x v="0"/>
    <x v="12"/>
    <n v="182699"/>
  </r>
  <r>
    <x v="18"/>
    <x v="50"/>
    <x v="0"/>
    <x v="13"/>
    <n v="1233615"/>
  </r>
  <r>
    <x v="18"/>
    <x v="50"/>
    <x v="1"/>
    <x v="0"/>
    <n v="1560"/>
  </r>
  <r>
    <x v="18"/>
    <x v="50"/>
    <x v="1"/>
    <x v="1"/>
    <n v="13384"/>
  </r>
  <r>
    <x v="18"/>
    <x v="50"/>
    <x v="1"/>
    <x v="2"/>
    <n v="820583"/>
  </r>
  <r>
    <x v="18"/>
    <x v="50"/>
    <x v="1"/>
    <x v="3"/>
    <n v="56187"/>
  </r>
  <r>
    <x v="18"/>
    <x v="50"/>
    <x v="1"/>
    <x v="4"/>
    <n v="0"/>
  </r>
  <r>
    <x v="18"/>
    <x v="50"/>
    <x v="1"/>
    <x v="5"/>
    <n v="0"/>
  </r>
  <r>
    <x v="18"/>
    <x v="50"/>
    <x v="1"/>
    <x v="6"/>
    <n v="628720"/>
  </r>
  <r>
    <x v="18"/>
    <x v="50"/>
    <x v="1"/>
    <x v="8"/>
    <n v="44406"/>
  </r>
  <r>
    <x v="18"/>
    <x v="50"/>
    <x v="1"/>
    <x v="9"/>
    <n v="120389"/>
  </r>
  <r>
    <x v="18"/>
    <x v="50"/>
    <x v="1"/>
    <x v="10"/>
    <n v="0"/>
  </r>
  <r>
    <x v="18"/>
    <x v="50"/>
    <x v="1"/>
    <x v="11"/>
    <n v="208891"/>
  </r>
  <r>
    <x v="18"/>
    <x v="50"/>
    <x v="1"/>
    <x v="12"/>
    <n v="0"/>
  </r>
  <r>
    <x v="18"/>
    <x v="50"/>
    <x v="1"/>
    <x v="13"/>
    <n v="1514200"/>
  </r>
  <r>
    <x v="18"/>
    <x v="52"/>
    <x v="0"/>
    <x v="0"/>
    <n v="5000"/>
  </r>
  <r>
    <x v="18"/>
    <x v="52"/>
    <x v="0"/>
    <x v="1"/>
    <n v="162606"/>
  </r>
  <r>
    <x v="18"/>
    <x v="52"/>
    <x v="0"/>
    <x v="2"/>
    <n v="1028531"/>
  </r>
  <r>
    <x v="18"/>
    <x v="52"/>
    <x v="0"/>
    <x v="3"/>
    <n v="469146"/>
  </r>
  <r>
    <x v="18"/>
    <x v="52"/>
    <x v="0"/>
    <x v="4"/>
    <n v="5488"/>
  </r>
  <r>
    <x v="18"/>
    <x v="52"/>
    <x v="0"/>
    <x v="5"/>
    <n v="445038"/>
  </r>
  <r>
    <x v="18"/>
    <x v="52"/>
    <x v="0"/>
    <x v="6"/>
    <n v="3602652"/>
  </r>
  <r>
    <x v="18"/>
    <x v="52"/>
    <x v="0"/>
    <x v="8"/>
    <n v="2691103"/>
  </r>
  <r>
    <x v="18"/>
    <x v="52"/>
    <x v="0"/>
    <x v="9"/>
    <n v="688114"/>
  </r>
  <r>
    <x v="18"/>
    <x v="52"/>
    <x v="0"/>
    <x v="10"/>
    <n v="141945"/>
  </r>
  <r>
    <x v="18"/>
    <x v="52"/>
    <x v="0"/>
    <x v="11"/>
    <n v="1460441"/>
  </r>
  <r>
    <x v="18"/>
    <x v="52"/>
    <x v="0"/>
    <x v="12"/>
    <n v="1594506"/>
  </r>
  <r>
    <x v="18"/>
    <x v="52"/>
    <x v="0"/>
    <x v="13"/>
    <n v="8469896"/>
  </r>
  <r>
    <x v="18"/>
    <x v="52"/>
    <x v="1"/>
    <x v="0"/>
    <n v="5000"/>
  </r>
  <r>
    <x v="18"/>
    <x v="52"/>
    <x v="1"/>
    <x v="1"/>
    <n v="180340"/>
  </r>
  <r>
    <x v="18"/>
    <x v="52"/>
    <x v="1"/>
    <x v="2"/>
    <n v="6082546"/>
  </r>
  <r>
    <x v="18"/>
    <x v="52"/>
    <x v="1"/>
    <x v="3"/>
    <n v="581318"/>
  </r>
  <r>
    <x v="18"/>
    <x v="52"/>
    <x v="1"/>
    <x v="4"/>
    <n v="5488"/>
  </r>
  <r>
    <x v="18"/>
    <x v="52"/>
    <x v="1"/>
    <x v="5"/>
    <n v="303474"/>
  </r>
  <r>
    <x v="18"/>
    <x v="52"/>
    <x v="1"/>
    <x v="6"/>
    <n v="5449767"/>
  </r>
  <r>
    <x v="18"/>
    <x v="52"/>
    <x v="1"/>
    <x v="8"/>
    <n v="2840794"/>
  </r>
  <r>
    <x v="18"/>
    <x v="52"/>
    <x v="1"/>
    <x v="9"/>
    <n v="928096"/>
  </r>
  <r>
    <x v="18"/>
    <x v="52"/>
    <x v="1"/>
    <x v="10"/>
    <n v="0"/>
  </r>
  <r>
    <x v="18"/>
    <x v="52"/>
    <x v="1"/>
    <x v="11"/>
    <n v="1711193"/>
  </r>
  <r>
    <x v="18"/>
    <x v="52"/>
    <x v="1"/>
    <x v="12"/>
    <n v="0"/>
  </r>
  <r>
    <x v="18"/>
    <x v="52"/>
    <x v="1"/>
    <x v="13"/>
    <n v="14090584"/>
  </r>
  <r>
    <x v="18"/>
    <x v="77"/>
    <x v="0"/>
    <x v="0"/>
    <n v="12236"/>
  </r>
  <r>
    <x v="18"/>
    <x v="77"/>
    <x v="0"/>
    <x v="1"/>
    <n v="272536"/>
  </r>
  <r>
    <x v="18"/>
    <x v="77"/>
    <x v="0"/>
    <x v="2"/>
    <n v="1571950"/>
  </r>
  <r>
    <x v="18"/>
    <x v="77"/>
    <x v="0"/>
    <x v="3"/>
    <n v="789543"/>
  </r>
  <r>
    <x v="18"/>
    <x v="77"/>
    <x v="0"/>
    <x v="4"/>
    <n v="6788"/>
  </r>
  <r>
    <x v="18"/>
    <x v="77"/>
    <x v="0"/>
    <x v="5"/>
    <n v="222492"/>
  </r>
  <r>
    <x v="18"/>
    <x v="77"/>
    <x v="0"/>
    <x v="6"/>
    <n v="4308721"/>
  </r>
  <r>
    <x v="18"/>
    <x v="77"/>
    <x v="0"/>
    <x v="8"/>
    <n v="950451"/>
  </r>
  <r>
    <x v="18"/>
    <x v="77"/>
    <x v="0"/>
    <x v="9"/>
    <n v="557772"/>
  </r>
  <r>
    <x v="18"/>
    <x v="77"/>
    <x v="0"/>
    <x v="10"/>
    <n v="393761"/>
  </r>
  <r>
    <x v="18"/>
    <x v="77"/>
    <x v="0"/>
    <x v="11"/>
    <n v="1703399"/>
  </r>
  <r>
    <x v="18"/>
    <x v="77"/>
    <x v="0"/>
    <x v="12"/>
    <n v="209103"/>
  </r>
  <r>
    <x v="18"/>
    <x v="77"/>
    <x v="0"/>
    <x v="13"/>
    <n v="6512968"/>
  </r>
  <r>
    <x v="18"/>
    <x v="77"/>
    <x v="1"/>
    <x v="0"/>
    <n v="46689"/>
  </r>
  <r>
    <x v="18"/>
    <x v="77"/>
    <x v="1"/>
    <x v="1"/>
    <n v="414347"/>
  </r>
  <r>
    <x v="18"/>
    <x v="77"/>
    <x v="1"/>
    <x v="2"/>
    <n v="2734843"/>
  </r>
  <r>
    <x v="18"/>
    <x v="77"/>
    <x v="1"/>
    <x v="3"/>
    <n v="332283"/>
  </r>
  <r>
    <x v="18"/>
    <x v="77"/>
    <x v="1"/>
    <x v="4"/>
    <n v="1072849"/>
  </r>
  <r>
    <x v="18"/>
    <x v="77"/>
    <x v="1"/>
    <x v="5"/>
    <n v="226966"/>
  </r>
  <r>
    <x v="18"/>
    <x v="77"/>
    <x v="1"/>
    <x v="6"/>
    <n v="7360328"/>
  </r>
  <r>
    <x v="18"/>
    <x v="77"/>
    <x v="1"/>
    <x v="8"/>
    <n v="950451"/>
  </r>
  <r>
    <x v="18"/>
    <x v="77"/>
    <x v="1"/>
    <x v="9"/>
    <n v="682067"/>
  </r>
  <r>
    <x v="18"/>
    <x v="77"/>
    <x v="1"/>
    <x v="10"/>
    <n v="0"/>
  </r>
  <r>
    <x v="18"/>
    <x v="77"/>
    <x v="1"/>
    <x v="11"/>
    <n v="2054977"/>
  </r>
  <r>
    <x v="18"/>
    <x v="77"/>
    <x v="1"/>
    <x v="12"/>
    <n v="0"/>
  </r>
  <r>
    <x v="18"/>
    <x v="77"/>
    <x v="1"/>
    <x v="13"/>
    <n v="10418776"/>
  </r>
  <r>
    <x v="18"/>
    <x v="53"/>
    <x v="0"/>
    <x v="0"/>
    <n v="24760"/>
  </r>
  <r>
    <x v="18"/>
    <x v="53"/>
    <x v="0"/>
    <x v="1"/>
    <n v="26695"/>
  </r>
  <r>
    <x v="18"/>
    <x v="53"/>
    <x v="0"/>
    <x v="2"/>
    <n v="239280"/>
  </r>
  <r>
    <x v="18"/>
    <x v="53"/>
    <x v="0"/>
    <x v="3"/>
    <n v="70739"/>
  </r>
  <r>
    <x v="18"/>
    <x v="53"/>
    <x v="0"/>
    <x v="4"/>
    <n v="0"/>
  </r>
  <r>
    <x v="18"/>
    <x v="53"/>
    <x v="0"/>
    <x v="5"/>
    <n v="76477"/>
  </r>
  <r>
    <x v="18"/>
    <x v="53"/>
    <x v="0"/>
    <x v="6"/>
    <n v="208604"/>
  </r>
  <r>
    <x v="18"/>
    <x v="53"/>
    <x v="0"/>
    <x v="8"/>
    <n v="68045"/>
  </r>
  <r>
    <x v="18"/>
    <x v="53"/>
    <x v="0"/>
    <x v="9"/>
    <n v="72741"/>
  </r>
  <r>
    <x v="18"/>
    <x v="53"/>
    <x v="0"/>
    <x v="10"/>
    <n v="8673"/>
  </r>
  <r>
    <x v="18"/>
    <x v="53"/>
    <x v="0"/>
    <x v="11"/>
    <n v="156736"/>
  </r>
  <r>
    <x v="18"/>
    <x v="53"/>
    <x v="0"/>
    <x v="12"/>
    <n v="554170"/>
  </r>
  <r>
    <x v="18"/>
    <x v="53"/>
    <x v="0"/>
    <x v="13"/>
    <n v="996270"/>
  </r>
  <r>
    <x v="18"/>
    <x v="53"/>
    <x v="1"/>
    <x v="0"/>
    <n v="43467"/>
  </r>
  <r>
    <x v="18"/>
    <x v="53"/>
    <x v="1"/>
    <x v="1"/>
    <n v="26705"/>
  </r>
  <r>
    <x v="18"/>
    <x v="53"/>
    <x v="1"/>
    <x v="2"/>
    <n v="891238"/>
  </r>
  <r>
    <x v="18"/>
    <x v="53"/>
    <x v="1"/>
    <x v="3"/>
    <n v="79418"/>
  </r>
  <r>
    <x v="18"/>
    <x v="53"/>
    <x v="1"/>
    <x v="4"/>
    <n v="0"/>
  </r>
  <r>
    <x v="18"/>
    <x v="53"/>
    <x v="1"/>
    <x v="5"/>
    <n v="13889"/>
  </r>
  <r>
    <x v="18"/>
    <x v="53"/>
    <x v="1"/>
    <x v="6"/>
    <n v="596953"/>
  </r>
  <r>
    <x v="18"/>
    <x v="53"/>
    <x v="1"/>
    <x v="8"/>
    <n v="68045"/>
  </r>
  <r>
    <x v="18"/>
    <x v="53"/>
    <x v="1"/>
    <x v="9"/>
    <n v="83823"/>
  </r>
  <r>
    <x v="18"/>
    <x v="53"/>
    <x v="1"/>
    <x v="10"/>
    <n v="0"/>
  </r>
  <r>
    <x v="18"/>
    <x v="53"/>
    <x v="1"/>
    <x v="11"/>
    <n v="189864"/>
  </r>
  <r>
    <x v="18"/>
    <x v="53"/>
    <x v="1"/>
    <x v="12"/>
    <n v="0"/>
  </r>
  <r>
    <x v="18"/>
    <x v="53"/>
    <x v="1"/>
    <x v="13"/>
    <n v="1585732"/>
  </r>
  <r>
    <x v="18"/>
    <x v="54"/>
    <x v="0"/>
    <x v="0"/>
    <n v="0"/>
  </r>
  <r>
    <x v="18"/>
    <x v="54"/>
    <x v="0"/>
    <x v="1"/>
    <n v="264557"/>
  </r>
  <r>
    <x v="18"/>
    <x v="54"/>
    <x v="0"/>
    <x v="2"/>
    <n v="837518"/>
  </r>
  <r>
    <x v="18"/>
    <x v="54"/>
    <x v="0"/>
    <x v="3"/>
    <n v="11480"/>
  </r>
  <r>
    <x v="18"/>
    <x v="54"/>
    <x v="0"/>
    <x v="4"/>
    <n v="0"/>
  </r>
  <r>
    <x v="18"/>
    <x v="54"/>
    <x v="0"/>
    <x v="5"/>
    <n v="0"/>
  </r>
  <r>
    <x v="18"/>
    <x v="54"/>
    <x v="0"/>
    <x v="6"/>
    <n v="0"/>
  </r>
  <r>
    <x v="18"/>
    <x v="54"/>
    <x v="0"/>
    <x v="8"/>
    <n v="0"/>
  </r>
  <r>
    <x v="18"/>
    <x v="54"/>
    <x v="0"/>
    <x v="9"/>
    <n v="26785"/>
  </r>
  <r>
    <x v="18"/>
    <x v="54"/>
    <x v="0"/>
    <x v="10"/>
    <n v="3602"/>
  </r>
  <r>
    <x v="18"/>
    <x v="54"/>
    <x v="0"/>
    <x v="11"/>
    <n v="20775"/>
  </r>
  <r>
    <x v="18"/>
    <x v="54"/>
    <x v="0"/>
    <x v="12"/>
    <n v="0"/>
  </r>
  <r>
    <x v="18"/>
    <x v="54"/>
    <x v="0"/>
    <x v="13"/>
    <n v="551869"/>
  </r>
  <r>
    <x v="18"/>
    <x v="54"/>
    <x v="1"/>
    <x v="0"/>
    <n v="0"/>
  </r>
  <r>
    <x v="18"/>
    <x v="54"/>
    <x v="1"/>
    <x v="1"/>
    <n v="264557"/>
  </r>
  <r>
    <x v="18"/>
    <x v="54"/>
    <x v="1"/>
    <x v="2"/>
    <n v="827646"/>
  </r>
  <r>
    <x v="18"/>
    <x v="54"/>
    <x v="1"/>
    <x v="3"/>
    <n v="11480"/>
  </r>
  <r>
    <x v="18"/>
    <x v="54"/>
    <x v="1"/>
    <x v="4"/>
    <n v="0"/>
  </r>
  <r>
    <x v="18"/>
    <x v="54"/>
    <x v="1"/>
    <x v="5"/>
    <n v="0"/>
  </r>
  <r>
    <x v="18"/>
    <x v="54"/>
    <x v="1"/>
    <x v="6"/>
    <n v="8019"/>
  </r>
  <r>
    <x v="18"/>
    <x v="54"/>
    <x v="1"/>
    <x v="8"/>
    <n v="0"/>
  </r>
  <r>
    <x v="18"/>
    <x v="54"/>
    <x v="1"/>
    <x v="9"/>
    <n v="26785"/>
  </r>
  <r>
    <x v="18"/>
    <x v="54"/>
    <x v="1"/>
    <x v="10"/>
    <n v="0"/>
  </r>
  <r>
    <x v="18"/>
    <x v="54"/>
    <x v="1"/>
    <x v="11"/>
    <n v="21069"/>
  </r>
  <r>
    <x v="18"/>
    <x v="54"/>
    <x v="1"/>
    <x v="12"/>
    <n v="0"/>
  </r>
  <r>
    <x v="18"/>
    <x v="54"/>
    <x v="1"/>
    <x v="13"/>
    <n v="553912"/>
  </r>
  <r>
    <x v="18"/>
    <x v="59"/>
    <x v="0"/>
    <x v="0"/>
    <n v="0"/>
  </r>
  <r>
    <x v="18"/>
    <x v="59"/>
    <x v="0"/>
    <x v="1"/>
    <n v="2749570"/>
  </r>
  <r>
    <x v="18"/>
    <x v="59"/>
    <x v="0"/>
    <x v="2"/>
    <n v="6969004"/>
  </r>
  <r>
    <x v="18"/>
    <x v="59"/>
    <x v="0"/>
    <x v="3"/>
    <n v="550366"/>
  </r>
  <r>
    <x v="18"/>
    <x v="59"/>
    <x v="0"/>
    <x v="4"/>
    <n v="195014"/>
  </r>
  <r>
    <x v="18"/>
    <x v="59"/>
    <x v="0"/>
    <x v="5"/>
    <n v="272413"/>
  </r>
  <r>
    <x v="18"/>
    <x v="59"/>
    <x v="0"/>
    <x v="6"/>
    <n v="61242"/>
  </r>
  <r>
    <x v="18"/>
    <x v="59"/>
    <x v="0"/>
    <x v="8"/>
    <n v="3980408"/>
  </r>
  <r>
    <x v="18"/>
    <x v="59"/>
    <x v="0"/>
    <x v="9"/>
    <n v="567486"/>
  </r>
  <r>
    <x v="18"/>
    <x v="59"/>
    <x v="0"/>
    <x v="10"/>
    <n v="886081"/>
  </r>
  <r>
    <x v="18"/>
    <x v="59"/>
    <x v="0"/>
    <x v="11"/>
    <n v="662192"/>
  </r>
  <r>
    <x v="18"/>
    <x v="59"/>
    <x v="0"/>
    <x v="12"/>
    <n v="732989"/>
  </r>
  <r>
    <x v="18"/>
    <x v="59"/>
    <x v="0"/>
    <x v="13"/>
    <n v="7184905"/>
  </r>
  <r>
    <x v="18"/>
    <x v="59"/>
    <x v="1"/>
    <x v="0"/>
    <n v="36621"/>
  </r>
  <r>
    <x v="18"/>
    <x v="59"/>
    <x v="1"/>
    <x v="1"/>
    <n v="2845146"/>
  </r>
  <r>
    <x v="18"/>
    <x v="59"/>
    <x v="1"/>
    <x v="2"/>
    <n v="9220110"/>
  </r>
  <r>
    <x v="18"/>
    <x v="59"/>
    <x v="1"/>
    <x v="3"/>
    <n v="550566"/>
  </r>
  <r>
    <x v="18"/>
    <x v="59"/>
    <x v="1"/>
    <x v="4"/>
    <n v="195014"/>
  </r>
  <r>
    <x v="18"/>
    <x v="59"/>
    <x v="1"/>
    <x v="5"/>
    <n v="0"/>
  </r>
  <r>
    <x v="18"/>
    <x v="59"/>
    <x v="1"/>
    <x v="6"/>
    <n v="608796"/>
  </r>
  <r>
    <x v="18"/>
    <x v="59"/>
    <x v="1"/>
    <x v="8"/>
    <n v="4185626"/>
  </r>
  <r>
    <x v="18"/>
    <x v="59"/>
    <x v="1"/>
    <x v="9"/>
    <n v="605219"/>
  </r>
  <r>
    <x v="18"/>
    <x v="59"/>
    <x v="1"/>
    <x v="10"/>
    <n v="0"/>
  </r>
  <r>
    <x v="18"/>
    <x v="59"/>
    <x v="1"/>
    <x v="11"/>
    <n v="839970"/>
  </r>
  <r>
    <x v="18"/>
    <x v="59"/>
    <x v="1"/>
    <x v="12"/>
    <n v="0"/>
  </r>
  <r>
    <x v="18"/>
    <x v="59"/>
    <x v="1"/>
    <x v="13"/>
    <n v="10695178"/>
  </r>
  <r>
    <x v="18"/>
    <x v="60"/>
    <x v="0"/>
    <x v="0"/>
    <n v="0"/>
  </r>
  <r>
    <x v="18"/>
    <x v="60"/>
    <x v="0"/>
    <x v="1"/>
    <n v="42338"/>
  </r>
  <r>
    <x v="18"/>
    <x v="60"/>
    <x v="0"/>
    <x v="2"/>
    <n v="1647493"/>
  </r>
  <r>
    <x v="18"/>
    <x v="60"/>
    <x v="0"/>
    <x v="3"/>
    <n v="325506"/>
  </r>
  <r>
    <x v="18"/>
    <x v="60"/>
    <x v="0"/>
    <x v="4"/>
    <n v="91599"/>
  </r>
  <r>
    <x v="18"/>
    <x v="60"/>
    <x v="0"/>
    <x v="5"/>
    <n v="543199"/>
  </r>
  <r>
    <x v="18"/>
    <x v="60"/>
    <x v="0"/>
    <x v="6"/>
    <n v="9284073"/>
  </r>
  <r>
    <x v="18"/>
    <x v="60"/>
    <x v="0"/>
    <x v="8"/>
    <n v="2103677"/>
  </r>
  <r>
    <x v="18"/>
    <x v="60"/>
    <x v="0"/>
    <x v="9"/>
    <n v="1584075"/>
  </r>
  <r>
    <x v="18"/>
    <x v="60"/>
    <x v="0"/>
    <x v="10"/>
    <n v="973862"/>
  </r>
  <r>
    <x v="18"/>
    <x v="60"/>
    <x v="0"/>
    <x v="11"/>
    <n v="2207006"/>
  </r>
  <r>
    <x v="18"/>
    <x v="60"/>
    <x v="0"/>
    <x v="12"/>
    <n v="1546360"/>
  </r>
  <r>
    <x v="18"/>
    <x v="60"/>
    <x v="0"/>
    <x v="13"/>
    <n v="13228030"/>
  </r>
  <r>
    <x v="18"/>
    <x v="60"/>
    <x v="1"/>
    <x v="0"/>
    <n v="253907"/>
  </r>
  <r>
    <x v="18"/>
    <x v="60"/>
    <x v="1"/>
    <x v="1"/>
    <n v="72680"/>
  </r>
  <r>
    <x v="18"/>
    <x v="60"/>
    <x v="1"/>
    <x v="2"/>
    <n v="4905621"/>
  </r>
  <r>
    <x v="18"/>
    <x v="60"/>
    <x v="1"/>
    <x v="3"/>
    <n v="325043"/>
  </r>
  <r>
    <x v="18"/>
    <x v="60"/>
    <x v="1"/>
    <x v="4"/>
    <n v="91599"/>
  </r>
  <r>
    <x v="18"/>
    <x v="60"/>
    <x v="1"/>
    <x v="5"/>
    <n v="428203"/>
  </r>
  <r>
    <x v="18"/>
    <x v="60"/>
    <x v="1"/>
    <x v="6"/>
    <n v="11006157"/>
  </r>
  <r>
    <x v="18"/>
    <x v="60"/>
    <x v="1"/>
    <x v="8"/>
    <n v="2223251"/>
  </r>
  <r>
    <x v="18"/>
    <x v="60"/>
    <x v="1"/>
    <x v="9"/>
    <n v="1788099"/>
  </r>
  <r>
    <x v="18"/>
    <x v="60"/>
    <x v="1"/>
    <x v="10"/>
    <n v="0"/>
  </r>
  <r>
    <x v="18"/>
    <x v="60"/>
    <x v="1"/>
    <x v="11"/>
    <n v="2796418"/>
  </r>
  <r>
    <x v="18"/>
    <x v="60"/>
    <x v="1"/>
    <x v="12"/>
    <n v="0"/>
  </r>
  <r>
    <x v="18"/>
    <x v="60"/>
    <x v="1"/>
    <x v="13"/>
    <n v="18479730"/>
  </r>
  <r>
    <x v="18"/>
    <x v="61"/>
    <x v="0"/>
    <x v="0"/>
    <n v="0"/>
  </r>
  <r>
    <x v="18"/>
    <x v="61"/>
    <x v="0"/>
    <x v="1"/>
    <n v="51003"/>
  </r>
  <r>
    <x v="18"/>
    <x v="61"/>
    <x v="0"/>
    <x v="2"/>
    <n v="4714023"/>
  </r>
  <r>
    <x v="18"/>
    <x v="61"/>
    <x v="0"/>
    <x v="3"/>
    <n v="199500"/>
  </r>
  <r>
    <x v="18"/>
    <x v="61"/>
    <x v="0"/>
    <x v="4"/>
    <n v="1292"/>
  </r>
  <r>
    <x v="18"/>
    <x v="61"/>
    <x v="0"/>
    <x v="5"/>
    <n v="117236"/>
  </r>
  <r>
    <x v="18"/>
    <x v="61"/>
    <x v="0"/>
    <x v="6"/>
    <n v="56673"/>
  </r>
  <r>
    <x v="18"/>
    <x v="61"/>
    <x v="0"/>
    <x v="8"/>
    <n v="437529"/>
  </r>
  <r>
    <x v="18"/>
    <x v="61"/>
    <x v="0"/>
    <x v="9"/>
    <n v="203948"/>
  </r>
  <r>
    <x v="18"/>
    <x v="61"/>
    <x v="0"/>
    <x v="10"/>
    <n v="295328"/>
  </r>
  <r>
    <x v="18"/>
    <x v="61"/>
    <x v="0"/>
    <x v="11"/>
    <n v="419564"/>
  </r>
  <r>
    <x v="18"/>
    <x v="61"/>
    <x v="0"/>
    <x v="12"/>
    <n v="136927"/>
  </r>
  <r>
    <x v="18"/>
    <x v="61"/>
    <x v="0"/>
    <x v="13"/>
    <n v="4896409"/>
  </r>
  <r>
    <x v="18"/>
    <x v="61"/>
    <x v="1"/>
    <x v="0"/>
    <n v="0"/>
  </r>
  <r>
    <x v="18"/>
    <x v="61"/>
    <x v="1"/>
    <x v="1"/>
    <n v="62967"/>
  </r>
  <r>
    <x v="18"/>
    <x v="61"/>
    <x v="1"/>
    <x v="2"/>
    <n v="5359496"/>
  </r>
  <r>
    <x v="18"/>
    <x v="61"/>
    <x v="1"/>
    <x v="3"/>
    <n v="171500"/>
  </r>
  <r>
    <x v="18"/>
    <x v="61"/>
    <x v="1"/>
    <x v="4"/>
    <n v="3142"/>
  </r>
  <r>
    <x v="18"/>
    <x v="61"/>
    <x v="1"/>
    <x v="5"/>
    <n v="117236"/>
  </r>
  <r>
    <x v="18"/>
    <x v="61"/>
    <x v="1"/>
    <x v="6"/>
    <n v="687138"/>
  </r>
  <r>
    <x v="18"/>
    <x v="61"/>
    <x v="1"/>
    <x v="8"/>
    <n v="510927"/>
  </r>
  <r>
    <x v="18"/>
    <x v="61"/>
    <x v="1"/>
    <x v="9"/>
    <n v="300918"/>
  </r>
  <r>
    <x v="18"/>
    <x v="61"/>
    <x v="1"/>
    <x v="10"/>
    <n v="0"/>
  </r>
  <r>
    <x v="18"/>
    <x v="61"/>
    <x v="1"/>
    <x v="11"/>
    <n v="501910"/>
  </r>
  <r>
    <x v="18"/>
    <x v="61"/>
    <x v="1"/>
    <x v="12"/>
    <n v="0"/>
  </r>
  <r>
    <x v="18"/>
    <x v="61"/>
    <x v="1"/>
    <x v="13"/>
    <n v="6403708"/>
  </r>
  <r>
    <x v="18"/>
    <x v="62"/>
    <x v="0"/>
    <x v="0"/>
    <n v="0"/>
  </r>
  <r>
    <x v="18"/>
    <x v="62"/>
    <x v="0"/>
    <x v="1"/>
    <n v="133628"/>
  </r>
  <r>
    <x v="18"/>
    <x v="62"/>
    <x v="0"/>
    <x v="2"/>
    <n v="1077280"/>
  </r>
  <r>
    <x v="18"/>
    <x v="62"/>
    <x v="0"/>
    <x v="3"/>
    <n v="70123"/>
  </r>
  <r>
    <x v="18"/>
    <x v="62"/>
    <x v="0"/>
    <x v="4"/>
    <n v="96575"/>
  </r>
  <r>
    <x v="18"/>
    <x v="62"/>
    <x v="0"/>
    <x v="5"/>
    <n v="430919"/>
  </r>
  <r>
    <x v="18"/>
    <x v="62"/>
    <x v="0"/>
    <x v="6"/>
    <n v="318993"/>
  </r>
  <r>
    <x v="18"/>
    <x v="62"/>
    <x v="0"/>
    <x v="8"/>
    <n v="89131"/>
  </r>
  <r>
    <x v="18"/>
    <x v="62"/>
    <x v="0"/>
    <x v="9"/>
    <n v="105976"/>
  </r>
  <r>
    <x v="18"/>
    <x v="62"/>
    <x v="0"/>
    <x v="10"/>
    <n v="50121"/>
  </r>
  <r>
    <x v="18"/>
    <x v="62"/>
    <x v="0"/>
    <x v="11"/>
    <n v="119422"/>
  </r>
  <r>
    <x v="18"/>
    <x v="62"/>
    <x v="0"/>
    <x v="12"/>
    <n v="4575"/>
  </r>
  <r>
    <x v="18"/>
    <x v="62"/>
    <x v="0"/>
    <x v="13"/>
    <n v="722059"/>
  </r>
  <r>
    <x v="18"/>
    <x v="62"/>
    <x v="1"/>
    <x v="0"/>
    <n v="0"/>
  </r>
  <r>
    <x v="18"/>
    <x v="62"/>
    <x v="1"/>
    <x v="1"/>
    <n v="133628"/>
  </r>
  <r>
    <x v="18"/>
    <x v="62"/>
    <x v="1"/>
    <x v="2"/>
    <n v="932214"/>
  </r>
  <r>
    <x v="18"/>
    <x v="62"/>
    <x v="1"/>
    <x v="3"/>
    <n v="55188"/>
  </r>
  <r>
    <x v="18"/>
    <x v="62"/>
    <x v="1"/>
    <x v="4"/>
    <n v="96575"/>
  </r>
  <r>
    <x v="18"/>
    <x v="62"/>
    <x v="1"/>
    <x v="5"/>
    <n v="40051"/>
  </r>
  <r>
    <x v="18"/>
    <x v="62"/>
    <x v="1"/>
    <x v="6"/>
    <n v="452139"/>
  </r>
  <r>
    <x v="18"/>
    <x v="62"/>
    <x v="1"/>
    <x v="8"/>
    <n v="89131"/>
  </r>
  <r>
    <x v="18"/>
    <x v="62"/>
    <x v="1"/>
    <x v="9"/>
    <n v="73305"/>
  </r>
  <r>
    <x v="18"/>
    <x v="62"/>
    <x v="1"/>
    <x v="10"/>
    <n v="0"/>
  </r>
  <r>
    <x v="18"/>
    <x v="62"/>
    <x v="1"/>
    <x v="11"/>
    <n v="125444"/>
  </r>
  <r>
    <x v="18"/>
    <x v="62"/>
    <x v="1"/>
    <x v="12"/>
    <n v="0"/>
  </r>
  <r>
    <x v="18"/>
    <x v="62"/>
    <x v="1"/>
    <x v="13"/>
    <n v="1200181"/>
  </r>
  <r>
    <x v="18"/>
    <x v="63"/>
    <x v="0"/>
    <x v="0"/>
    <n v="0"/>
  </r>
  <r>
    <x v="18"/>
    <x v="63"/>
    <x v="0"/>
    <x v="1"/>
    <n v="56429"/>
  </r>
  <r>
    <x v="18"/>
    <x v="63"/>
    <x v="0"/>
    <x v="2"/>
    <n v="530084"/>
  </r>
  <r>
    <x v="18"/>
    <x v="63"/>
    <x v="0"/>
    <x v="3"/>
    <n v="47997"/>
  </r>
  <r>
    <x v="18"/>
    <x v="63"/>
    <x v="0"/>
    <x v="4"/>
    <n v="0"/>
  </r>
  <r>
    <x v="18"/>
    <x v="63"/>
    <x v="0"/>
    <x v="5"/>
    <n v="108791"/>
  </r>
  <r>
    <x v="18"/>
    <x v="63"/>
    <x v="0"/>
    <x v="6"/>
    <n v="150392"/>
  </r>
  <r>
    <x v="18"/>
    <x v="63"/>
    <x v="0"/>
    <x v="8"/>
    <n v="9189"/>
  </r>
  <r>
    <x v="18"/>
    <x v="63"/>
    <x v="0"/>
    <x v="9"/>
    <n v="82438"/>
  </r>
  <r>
    <x v="18"/>
    <x v="63"/>
    <x v="0"/>
    <x v="10"/>
    <n v="16703"/>
  </r>
  <r>
    <x v="18"/>
    <x v="63"/>
    <x v="0"/>
    <x v="11"/>
    <n v="91227"/>
  </r>
  <r>
    <x v="18"/>
    <x v="63"/>
    <x v="0"/>
    <x v="12"/>
    <n v="30042"/>
  </r>
  <r>
    <x v="18"/>
    <x v="63"/>
    <x v="0"/>
    <x v="13"/>
    <n v="498576"/>
  </r>
  <r>
    <x v="18"/>
    <x v="63"/>
    <x v="1"/>
    <x v="0"/>
    <n v="0"/>
  </r>
  <r>
    <x v="18"/>
    <x v="63"/>
    <x v="1"/>
    <x v="1"/>
    <n v="65328"/>
  </r>
  <r>
    <x v="18"/>
    <x v="63"/>
    <x v="1"/>
    <x v="2"/>
    <n v="536382"/>
  </r>
  <r>
    <x v="18"/>
    <x v="63"/>
    <x v="1"/>
    <x v="3"/>
    <n v="47997"/>
  </r>
  <r>
    <x v="18"/>
    <x v="63"/>
    <x v="1"/>
    <x v="4"/>
    <n v="0"/>
  </r>
  <r>
    <x v="18"/>
    <x v="63"/>
    <x v="1"/>
    <x v="5"/>
    <n v="26694"/>
  </r>
  <r>
    <x v="18"/>
    <x v="63"/>
    <x v="1"/>
    <x v="6"/>
    <n v="150392"/>
  </r>
  <r>
    <x v="18"/>
    <x v="63"/>
    <x v="1"/>
    <x v="8"/>
    <n v="9189"/>
  </r>
  <r>
    <x v="18"/>
    <x v="63"/>
    <x v="1"/>
    <x v="9"/>
    <n v="84310"/>
  </r>
  <r>
    <x v="18"/>
    <x v="63"/>
    <x v="1"/>
    <x v="10"/>
    <n v="0"/>
  </r>
  <r>
    <x v="18"/>
    <x v="63"/>
    <x v="1"/>
    <x v="11"/>
    <n v="107766"/>
  </r>
  <r>
    <x v="18"/>
    <x v="63"/>
    <x v="1"/>
    <x v="12"/>
    <n v="0"/>
  </r>
  <r>
    <x v="18"/>
    <x v="63"/>
    <x v="1"/>
    <x v="13"/>
    <n v="579400"/>
  </r>
  <r>
    <x v="18"/>
    <x v="64"/>
    <x v="0"/>
    <x v="0"/>
    <n v="0"/>
  </r>
  <r>
    <x v="18"/>
    <x v="64"/>
    <x v="0"/>
    <x v="1"/>
    <n v="148920"/>
  </r>
  <r>
    <x v="18"/>
    <x v="64"/>
    <x v="0"/>
    <x v="2"/>
    <n v="493221"/>
  </r>
  <r>
    <x v="18"/>
    <x v="64"/>
    <x v="0"/>
    <x v="3"/>
    <n v="119966"/>
  </r>
  <r>
    <x v="18"/>
    <x v="64"/>
    <x v="0"/>
    <x v="4"/>
    <n v="5209"/>
  </r>
  <r>
    <x v="18"/>
    <x v="64"/>
    <x v="0"/>
    <x v="5"/>
    <n v="5014"/>
  </r>
  <r>
    <x v="18"/>
    <x v="64"/>
    <x v="0"/>
    <x v="6"/>
    <n v="7746"/>
  </r>
  <r>
    <x v="18"/>
    <x v="64"/>
    <x v="0"/>
    <x v="8"/>
    <n v="0"/>
  </r>
  <r>
    <x v="18"/>
    <x v="64"/>
    <x v="0"/>
    <x v="9"/>
    <n v="22815"/>
  </r>
  <r>
    <x v="18"/>
    <x v="64"/>
    <x v="0"/>
    <x v="10"/>
    <n v="14452"/>
  </r>
  <r>
    <x v="18"/>
    <x v="64"/>
    <x v="0"/>
    <x v="11"/>
    <n v="30491"/>
  </r>
  <r>
    <x v="18"/>
    <x v="64"/>
    <x v="0"/>
    <x v="12"/>
    <n v="5701"/>
  </r>
  <r>
    <x v="18"/>
    <x v="64"/>
    <x v="0"/>
    <x v="13"/>
    <n v="220783"/>
  </r>
  <r>
    <x v="18"/>
    <x v="64"/>
    <x v="1"/>
    <x v="0"/>
    <n v="0"/>
  </r>
  <r>
    <x v="18"/>
    <x v="64"/>
    <x v="1"/>
    <x v="1"/>
    <n v="154997"/>
  </r>
  <r>
    <x v="18"/>
    <x v="64"/>
    <x v="1"/>
    <x v="2"/>
    <n v="502045"/>
  </r>
  <r>
    <x v="18"/>
    <x v="64"/>
    <x v="1"/>
    <x v="3"/>
    <n v="47225"/>
  </r>
  <r>
    <x v="18"/>
    <x v="64"/>
    <x v="1"/>
    <x v="4"/>
    <n v="5209"/>
  </r>
  <r>
    <x v="18"/>
    <x v="64"/>
    <x v="1"/>
    <x v="5"/>
    <n v="3730"/>
  </r>
  <r>
    <x v="18"/>
    <x v="64"/>
    <x v="1"/>
    <x v="6"/>
    <n v="38545"/>
  </r>
  <r>
    <x v="18"/>
    <x v="64"/>
    <x v="1"/>
    <x v="8"/>
    <n v="0"/>
  </r>
  <r>
    <x v="18"/>
    <x v="64"/>
    <x v="1"/>
    <x v="9"/>
    <n v="22451"/>
  </r>
  <r>
    <x v="18"/>
    <x v="64"/>
    <x v="1"/>
    <x v="10"/>
    <n v="0"/>
  </r>
  <r>
    <x v="18"/>
    <x v="64"/>
    <x v="1"/>
    <x v="11"/>
    <n v="31869"/>
  </r>
  <r>
    <x v="18"/>
    <x v="64"/>
    <x v="1"/>
    <x v="12"/>
    <n v="0"/>
  </r>
  <r>
    <x v="18"/>
    <x v="64"/>
    <x v="1"/>
    <x v="13"/>
    <n v="338847"/>
  </r>
  <r>
    <x v="18"/>
    <x v="65"/>
    <x v="0"/>
    <x v="0"/>
    <n v="0"/>
  </r>
  <r>
    <x v="18"/>
    <x v="65"/>
    <x v="0"/>
    <x v="1"/>
    <n v="160669"/>
  </r>
  <r>
    <x v="18"/>
    <x v="65"/>
    <x v="0"/>
    <x v="2"/>
    <n v="2319284"/>
  </r>
  <r>
    <x v="18"/>
    <x v="65"/>
    <x v="0"/>
    <x v="3"/>
    <n v="237045"/>
  </r>
  <r>
    <x v="18"/>
    <x v="65"/>
    <x v="0"/>
    <x v="4"/>
    <n v="0"/>
  </r>
  <r>
    <x v="18"/>
    <x v="65"/>
    <x v="0"/>
    <x v="5"/>
    <n v="164771"/>
  </r>
  <r>
    <x v="18"/>
    <x v="65"/>
    <x v="0"/>
    <x v="6"/>
    <n v="589738"/>
  </r>
  <r>
    <x v="18"/>
    <x v="65"/>
    <x v="0"/>
    <x v="8"/>
    <n v="156362"/>
  </r>
  <r>
    <x v="18"/>
    <x v="65"/>
    <x v="0"/>
    <x v="9"/>
    <n v="270396"/>
  </r>
  <r>
    <x v="18"/>
    <x v="65"/>
    <x v="0"/>
    <x v="10"/>
    <n v="96126"/>
  </r>
  <r>
    <x v="18"/>
    <x v="65"/>
    <x v="0"/>
    <x v="11"/>
    <n v="276372"/>
  </r>
  <r>
    <x v="18"/>
    <x v="65"/>
    <x v="0"/>
    <x v="12"/>
    <n v="96420"/>
  </r>
  <r>
    <x v="18"/>
    <x v="65"/>
    <x v="0"/>
    <x v="13"/>
    <n v="2509169"/>
  </r>
  <r>
    <x v="18"/>
    <x v="65"/>
    <x v="1"/>
    <x v="0"/>
    <n v="0"/>
  </r>
  <r>
    <x v="18"/>
    <x v="65"/>
    <x v="1"/>
    <x v="1"/>
    <n v="160669"/>
  </r>
  <r>
    <x v="18"/>
    <x v="65"/>
    <x v="1"/>
    <x v="2"/>
    <n v="2293045"/>
  </r>
  <r>
    <x v="18"/>
    <x v="65"/>
    <x v="1"/>
    <x v="3"/>
    <n v="237045"/>
  </r>
  <r>
    <x v="18"/>
    <x v="65"/>
    <x v="1"/>
    <x v="4"/>
    <n v="0"/>
  </r>
  <r>
    <x v="18"/>
    <x v="65"/>
    <x v="1"/>
    <x v="5"/>
    <n v="141514"/>
  </r>
  <r>
    <x v="18"/>
    <x v="65"/>
    <x v="1"/>
    <x v="6"/>
    <n v="789587"/>
  </r>
  <r>
    <x v="18"/>
    <x v="65"/>
    <x v="1"/>
    <x v="8"/>
    <n v="156362"/>
  </r>
  <r>
    <x v="18"/>
    <x v="65"/>
    <x v="1"/>
    <x v="9"/>
    <n v="267142"/>
  </r>
  <r>
    <x v="18"/>
    <x v="65"/>
    <x v="1"/>
    <x v="10"/>
    <n v="0"/>
  </r>
  <r>
    <x v="18"/>
    <x v="65"/>
    <x v="1"/>
    <x v="11"/>
    <n v="284074"/>
  </r>
  <r>
    <x v="18"/>
    <x v="65"/>
    <x v="1"/>
    <x v="12"/>
    <n v="0"/>
  </r>
  <r>
    <x v="18"/>
    <x v="65"/>
    <x v="1"/>
    <x v="13"/>
    <n v="2716698"/>
  </r>
  <r>
    <x v="18"/>
    <x v="66"/>
    <x v="0"/>
    <x v="0"/>
    <n v="0"/>
  </r>
  <r>
    <x v="18"/>
    <x v="66"/>
    <x v="0"/>
    <x v="1"/>
    <n v="50922"/>
  </r>
  <r>
    <x v="18"/>
    <x v="66"/>
    <x v="0"/>
    <x v="2"/>
    <n v="1950005"/>
  </r>
  <r>
    <x v="18"/>
    <x v="66"/>
    <x v="0"/>
    <x v="3"/>
    <n v="927446"/>
  </r>
  <r>
    <x v="18"/>
    <x v="66"/>
    <x v="0"/>
    <x v="4"/>
    <n v="0"/>
  </r>
  <r>
    <x v="18"/>
    <x v="66"/>
    <x v="0"/>
    <x v="5"/>
    <n v="280682"/>
  </r>
  <r>
    <x v="18"/>
    <x v="66"/>
    <x v="0"/>
    <x v="6"/>
    <n v="1014103"/>
  </r>
  <r>
    <x v="18"/>
    <x v="66"/>
    <x v="0"/>
    <x v="8"/>
    <n v="39130"/>
  </r>
  <r>
    <x v="18"/>
    <x v="66"/>
    <x v="0"/>
    <x v="9"/>
    <n v="227105"/>
  </r>
  <r>
    <x v="18"/>
    <x v="66"/>
    <x v="0"/>
    <x v="10"/>
    <n v="13483"/>
  </r>
  <r>
    <x v="18"/>
    <x v="66"/>
    <x v="0"/>
    <x v="11"/>
    <n v="320882"/>
  </r>
  <r>
    <x v="18"/>
    <x v="66"/>
    <x v="0"/>
    <x v="12"/>
    <n v="9424"/>
  </r>
  <r>
    <x v="18"/>
    <x v="66"/>
    <x v="0"/>
    <x v="13"/>
    <n v="1833906"/>
  </r>
  <r>
    <x v="18"/>
    <x v="66"/>
    <x v="1"/>
    <x v="0"/>
    <n v="0"/>
  </r>
  <r>
    <x v="18"/>
    <x v="66"/>
    <x v="1"/>
    <x v="1"/>
    <n v="0"/>
  </r>
  <r>
    <x v="18"/>
    <x v="66"/>
    <x v="1"/>
    <x v="2"/>
    <n v="2121490"/>
  </r>
  <r>
    <x v="18"/>
    <x v="66"/>
    <x v="1"/>
    <x v="3"/>
    <n v="263509"/>
  </r>
  <r>
    <x v="18"/>
    <x v="66"/>
    <x v="1"/>
    <x v="4"/>
    <n v="0"/>
  </r>
  <r>
    <x v="18"/>
    <x v="66"/>
    <x v="1"/>
    <x v="5"/>
    <n v="82384"/>
  </r>
  <r>
    <x v="18"/>
    <x v="66"/>
    <x v="1"/>
    <x v="6"/>
    <n v="1567750"/>
  </r>
  <r>
    <x v="18"/>
    <x v="66"/>
    <x v="1"/>
    <x v="8"/>
    <n v="39130"/>
  </r>
  <r>
    <x v="18"/>
    <x v="66"/>
    <x v="1"/>
    <x v="9"/>
    <n v="269471"/>
  </r>
  <r>
    <x v="18"/>
    <x v="66"/>
    <x v="1"/>
    <x v="10"/>
    <n v="82405"/>
  </r>
  <r>
    <x v="18"/>
    <x v="66"/>
    <x v="1"/>
    <x v="11"/>
    <n v="379927"/>
  </r>
  <r>
    <x v="18"/>
    <x v="66"/>
    <x v="1"/>
    <x v="12"/>
    <n v="0"/>
  </r>
  <r>
    <x v="18"/>
    <x v="66"/>
    <x v="1"/>
    <x v="13"/>
    <n v="3410528"/>
  </r>
  <r>
    <x v="18"/>
    <x v="67"/>
    <x v="0"/>
    <x v="0"/>
    <n v="0"/>
  </r>
  <r>
    <x v="18"/>
    <x v="67"/>
    <x v="0"/>
    <x v="1"/>
    <n v="60918"/>
  </r>
  <r>
    <x v="18"/>
    <x v="67"/>
    <x v="0"/>
    <x v="2"/>
    <n v="755644"/>
  </r>
  <r>
    <x v="18"/>
    <x v="67"/>
    <x v="0"/>
    <x v="3"/>
    <n v="75020"/>
  </r>
  <r>
    <x v="18"/>
    <x v="67"/>
    <x v="0"/>
    <x v="4"/>
    <n v="0"/>
  </r>
  <r>
    <x v="18"/>
    <x v="67"/>
    <x v="0"/>
    <x v="5"/>
    <n v="340078"/>
  </r>
  <r>
    <x v="18"/>
    <x v="67"/>
    <x v="0"/>
    <x v="6"/>
    <n v="526986"/>
  </r>
  <r>
    <x v="18"/>
    <x v="67"/>
    <x v="0"/>
    <x v="8"/>
    <n v="0"/>
  </r>
  <r>
    <x v="18"/>
    <x v="67"/>
    <x v="0"/>
    <x v="9"/>
    <n v="180034"/>
  </r>
  <r>
    <x v="18"/>
    <x v="67"/>
    <x v="0"/>
    <x v="10"/>
    <n v="61017"/>
  </r>
  <r>
    <x v="18"/>
    <x v="67"/>
    <x v="0"/>
    <x v="11"/>
    <n v="152425"/>
  </r>
  <r>
    <x v="18"/>
    <x v="67"/>
    <x v="0"/>
    <x v="12"/>
    <n v="30165"/>
  </r>
  <r>
    <x v="18"/>
    <x v="67"/>
    <x v="0"/>
    <x v="13"/>
    <n v="748153"/>
  </r>
  <r>
    <x v="18"/>
    <x v="67"/>
    <x v="1"/>
    <x v="0"/>
    <n v="14097"/>
  </r>
  <r>
    <x v="18"/>
    <x v="67"/>
    <x v="1"/>
    <x v="1"/>
    <n v="83612"/>
  </r>
  <r>
    <x v="18"/>
    <x v="67"/>
    <x v="1"/>
    <x v="2"/>
    <n v="808927"/>
  </r>
  <r>
    <x v="18"/>
    <x v="67"/>
    <x v="1"/>
    <x v="3"/>
    <n v="74020"/>
  </r>
  <r>
    <x v="18"/>
    <x v="67"/>
    <x v="1"/>
    <x v="4"/>
    <n v="0"/>
  </r>
  <r>
    <x v="18"/>
    <x v="67"/>
    <x v="1"/>
    <x v="5"/>
    <n v="60445"/>
  </r>
  <r>
    <x v="18"/>
    <x v="67"/>
    <x v="1"/>
    <x v="6"/>
    <n v="661448"/>
  </r>
  <r>
    <x v="18"/>
    <x v="67"/>
    <x v="1"/>
    <x v="8"/>
    <n v="0"/>
  </r>
  <r>
    <x v="18"/>
    <x v="67"/>
    <x v="1"/>
    <x v="9"/>
    <n v="155573"/>
  </r>
  <r>
    <x v="18"/>
    <x v="67"/>
    <x v="1"/>
    <x v="10"/>
    <n v="0"/>
  </r>
  <r>
    <x v="18"/>
    <x v="67"/>
    <x v="1"/>
    <x v="11"/>
    <n v="189345"/>
  </r>
  <r>
    <x v="18"/>
    <x v="67"/>
    <x v="1"/>
    <x v="12"/>
    <n v="0"/>
  </r>
  <r>
    <x v="18"/>
    <x v="67"/>
    <x v="1"/>
    <x v="13"/>
    <n v="1300167"/>
  </r>
  <r>
    <x v="18"/>
    <x v="68"/>
    <x v="0"/>
    <x v="0"/>
    <n v="0"/>
  </r>
  <r>
    <x v="18"/>
    <x v="68"/>
    <x v="0"/>
    <x v="1"/>
    <n v="184"/>
  </r>
  <r>
    <x v="18"/>
    <x v="68"/>
    <x v="0"/>
    <x v="2"/>
    <n v="891796"/>
  </r>
  <r>
    <x v="18"/>
    <x v="68"/>
    <x v="0"/>
    <x v="3"/>
    <n v="102875"/>
  </r>
  <r>
    <x v="18"/>
    <x v="68"/>
    <x v="0"/>
    <x v="4"/>
    <n v="0"/>
  </r>
  <r>
    <x v="18"/>
    <x v="68"/>
    <x v="0"/>
    <x v="5"/>
    <n v="256636"/>
  </r>
  <r>
    <x v="18"/>
    <x v="68"/>
    <x v="0"/>
    <x v="6"/>
    <n v="2805531"/>
  </r>
  <r>
    <x v="18"/>
    <x v="68"/>
    <x v="0"/>
    <x v="8"/>
    <n v="649874"/>
  </r>
  <r>
    <x v="18"/>
    <x v="68"/>
    <x v="0"/>
    <x v="9"/>
    <n v="547477"/>
  </r>
  <r>
    <x v="18"/>
    <x v="68"/>
    <x v="0"/>
    <x v="10"/>
    <n v="66224"/>
  </r>
  <r>
    <x v="18"/>
    <x v="68"/>
    <x v="0"/>
    <x v="11"/>
    <n v="659903"/>
  </r>
  <r>
    <x v="18"/>
    <x v="68"/>
    <x v="0"/>
    <x v="12"/>
    <n v="105059"/>
  </r>
  <r>
    <x v="18"/>
    <x v="68"/>
    <x v="0"/>
    <x v="13"/>
    <n v="4138767"/>
  </r>
  <r>
    <x v="18"/>
    <x v="68"/>
    <x v="1"/>
    <x v="0"/>
    <n v="0"/>
  </r>
  <r>
    <x v="18"/>
    <x v="68"/>
    <x v="1"/>
    <x v="1"/>
    <n v="184"/>
  </r>
  <r>
    <x v="18"/>
    <x v="68"/>
    <x v="1"/>
    <x v="2"/>
    <n v="1160325"/>
  </r>
  <r>
    <x v="18"/>
    <x v="68"/>
    <x v="1"/>
    <x v="3"/>
    <n v="102875"/>
  </r>
  <r>
    <x v="18"/>
    <x v="68"/>
    <x v="1"/>
    <x v="4"/>
    <n v="0"/>
  </r>
  <r>
    <x v="18"/>
    <x v="68"/>
    <x v="1"/>
    <x v="5"/>
    <n v="215193"/>
  </r>
  <r>
    <x v="18"/>
    <x v="68"/>
    <x v="1"/>
    <x v="6"/>
    <n v="3021425"/>
  </r>
  <r>
    <x v="18"/>
    <x v="68"/>
    <x v="1"/>
    <x v="8"/>
    <n v="649874"/>
  </r>
  <r>
    <x v="18"/>
    <x v="68"/>
    <x v="1"/>
    <x v="9"/>
    <n v="558582"/>
  </r>
  <r>
    <x v="18"/>
    <x v="68"/>
    <x v="1"/>
    <x v="10"/>
    <n v="19880"/>
  </r>
  <r>
    <x v="18"/>
    <x v="68"/>
    <x v="1"/>
    <x v="11"/>
    <n v="678735"/>
  </r>
  <r>
    <x v="18"/>
    <x v="68"/>
    <x v="1"/>
    <x v="12"/>
    <n v="19880"/>
  </r>
  <r>
    <x v="18"/>
    <x v="68"/>
    <x v="1"/>
    <x v="13"/>
    <n v="4633525"/>
  </r>
  <r>
    <x v="18"/>
    <x v="69"/>
    <x v="0"/>
    <x v="0"/>
    <n v="0"/>
  </r>
  <r>
    <x v="18"/>
    <x v="69"/>
    <x v="0"/>
    <x v="1"/>
    <n v="149951"/>
  </r>
  <r>
    <x v="18"/>
    <x v="69"/>
    <x v="0"/>
    <x v="2"/>
    <n v="2120280"/>
  </r>
  <r>
    <x v="18"/>
    <x v="69"/>
    <x v="0"/>
    <x v="3"/>
    <n v="147265"/>
  </r>
  <r>
    <x v="18"/>
    <x v="69"/>
    <x v="0"/>
    <x v="4"/>
    <n v="34872"/>
  </r>
  <r>
    <x v="18"/>
    <x v="69"/>
    <x v="0"/>
    <x v="5"/>
    <n v="263003"/>
  </r>
  <r>
    <x v="18"/>
    <x v="69"/>
    <x v="0"/>
    <x v="6"/>
    <n v="1240753"/>
  </r>
  <r>
    <x v="18"/>
    <x v="69"/>
    <x v="0"/>
    <x v="8"/>
    <n v="470920"/>
  </r>
  <r>
    <x v="18"/>
    <x v="69"/>
    <x v="0"/>
    <x v="9"/>
    <n v="450627"/>
  </r>
  <r>
    <x v="18"/>
    <x v="69"/>
    <x v="0"/>
    <x v="10"/>
    <n v="150755"/>
  </r>
  <r>
    <x v="18"/>
    <x v="69"/>
    <x v="0"/>
    <x v="11"/>
    <n v="361711"/>
  </r>
  <r>
    <x v="18"/>
    <x v="69"/>
    <x v="0"/>
    <x v="12"/>
    <n v="27807"/>
  </r>
  <r>
    <x v="18"/>
    <x v="69"/>
    <x v="0"/>
    <x v="13"/>
    <n v="3024998"/>
  </r>
  <r>
    <x v="18"/>
    <x v="69"/>
    <x v="1"/>
    <x v="0"/>
    <n v="0"/>
  </r>
  <r>
    <x v="18"/>
    <x v="69"/>
    <x v="1"/>
    <x v="1"/>
    <n v="234168"/>
  </r>
  <r>
    <x v="18"/>
    <x v="69"/>
    <x v="1"/>
    <x v="2"/>
    <n v="3201336"/>
  </r>
  <r>
    <x v="18"/>
    <x v="69"/>
    <x v="1"/>
    <x v="3"/>
    <n v="148011"/>
  </r>
  <r>
    <x v="18"/>
    <x v="69"/>
    <x v="1"/>
    <x v="4"/>
    <n v="34872"/>
  </r>
  <r>
    <x v="18"/>
    <x v="69"/>
    <x v="1"/>
    <x v="5"/>
    <n v="218115"/>
  </r>
  <r>
    <x v="18"/>
    <x v="69"/>
    <x v="1"/>
    <x v="6"/>
    <n v="1714442"/>
  </r>
  <r>
    <x v="18"/>
    <x v="69"/>
    <x v="1"/>
    <x v="8"/>
    <n v="492980"/>
  </r>
  <r>
    <x v="18"/>
    <x v="69"/>
    <x v="1"/>
    <x v="9"/>
    <n v="511974"/>
  </r>
  <r>
    <x v="18"/>
    <x v="69"/>
    <x v="1"/>
    <x v="10"/>
    <n v="0"/>
  </r>
  <r>
    <x v="18"/>
    <x v="69"/>
    <x v="1"/>
    <x v="11"/>
    <n v="424365"/>
  </r>
  <r>
    <x v="18"/>
    <x v="69"/>
    <x v="1"/>
    <x v="12"/>
    <n v="0"/>
  </r>
  <r>
    <x v="18"/>
    <x v="69"/>
    <x v="1"/>
    <x v="13"/>
    <n v="4685983"/>
  </r>
  <r>
    <x v="18"/>
    <x v="70"/>
    <x v="0"/>
    <x v="0"/>
    <n v="0"/>
  </r>
  <r>
    <x v="18"/>
    <x v="70"/>
    <x v="0"/>
    <x v="1"/>
    <n v="485534"/>
  </r>
  <r>
    <x v="18"/>
    <x v="70"/>
    <x v="0"/>
    <x v="2"/>
    <n v="1673479"/>
  </r>
  <r>
    <x v="18"/>
    <x v="70"/>
    <x v="0"/>
    <x v="3"/>
    <n v="36160"/>
  </r>
  <r>
    <x v="18"/>
    <x v="70"/>
    <x v="0"/>
    <x v="4"/>
    <n v="39257"/>
  </r>
  <r>
    <x v="18"/>
    <x v="70"/>
    <x v="0"/>
    <x v="5"/>
    <n v="37808"/>
  </r>
  <r>
    <x v="18"/>
    <x v="70"/>
    <x v="0"/>
    <x v="6"/>
    <n v="658186"/>
  </r>
  <r>
    <x v="18"/>
    <x v="70"/>
    <x v="0"/>
    <x v="8"/>
    <n v="0"/>
  </r>
  <r>
    <x v="18"/>
    <x v="70"/>
    <x v="0"/>
    <x v="9"/>
    <n v="125158"/>
  </r>
  <r>
    <x v="18"/>
    <x v="70"/>
    <x v="0"/>
    <x v="10"/>
    <n v="564157"/>
  </r>
  <r>
    <x v="18"/>
    <x v="70"/>
    <x v="0"/>
    <x v="11"/>
    <n v="120850"/>
  </r>
  <r>
    <x v="18"/>
    <x v="70"/>
    <x v="0"/>
    <x v="12"/>
    <n v="0"/>
  </r>
  <r>
    <x v="18"/>
    <x v="70"/>
    <x v="0"/>
    <x v="13"/>
    <n v="1164441"/>
  </r>
  <r>
    <x v="18"/>
    <x v="70"/>
    <x v="1"/>
    <x v="0"/>
    <n v="0"/>
  </r>
  <r>
    <x v="18"/>
    <x v="70"/>
    <x v="1"/>
    <x v="1"/>
    <n v="497425"/>
  </r>
  <r>
    <x v="18"/>
    <x v="70"/>
    <x v="1"/>
    <x v="2"/>
    <n v="1325040"/>
  </r>
  <r>
    <x v="18"/>
    <x v="70"/>
    <x v="1"/>
    <x v="3"/>
    <n v="36160"/>
  </r>
  <r>
    <x v="18"/>
    <x v="70"/>
    <x v="1"/>
    <x v="4"/>
    <n v="40982"/>
  </r>
  <r>
    <x v="18"/>
    <x v="70"/>
    <x v="1"/>
    <x v="5"/>
    <n v="0"/>
  </r>
  <r>
    <x v="18"/>
    <x v="70"/>
    <x v="1"/>
    <x v="6"/>
    <n v="793186"/>
  </r>
  <r>
    <x v="18"/>
    <x v="70"/>
    <x v="1"/>
    <x v="8"/>
    <n v="0"/>
  </r>
  <r>
    <x v="18"/>
    <x v="70"/>
    <x v="1"/>
    <x v="9"/>
    <n v="130710"/>
  </r>
  <r>
    <x v="18"/>
    <x v="70"/>
    <x v="1"/>
    <x v="10"/>
    <n v="0"/>
  </r>
  <r>
    <x v="18"/>
    <x v="70"/>
    <x v="1"/>
    <x v="11"/>
    <n v="180805"/>
  </r>
  <r>
    <x v="18"/>
    <x v="70"/>
    <x v="1"/>
    <x v="12"/>
    <n v="0"/>
  </r>
  <r>
    <x v="18"/>
    <x v="70"/>
    <x v="1"/>
    <x v="13"/>
    <n v="1593754"/>
  </r>
  <r>
    <x v="18"/>
    <x v="71"/>
    <x v="0"/>
    <x v="0"/>
    <n v="0"/>
  </r>
  <r>
    <x v="18"/>
    <x v="71"/>
    <x v="0"/>
    <x v="1"/>
    <n v="711"/>
  </r>
  <r>
    <x v="18"/>
    <x v="71"/>
    <x v="0"/>
    <x v="2"/>
    <n v="749088"/>
  </r>
  <r>
    <x v="18"/>
    <x v="71"/>
    <x v="0"/>
    <x v="3"/>
    <n v="112344"/>
  </r>
  <r>
    <x v="18"/>
    <x v="71"/>
    <x v="0"/>
    <x v="4"/>
    <n v="0"/>
  </r>
  <r>
    <x v="18"/>
    <x v="71"/>
    <x v="0"/>
    <x v="5"/>
    <n v="204213"/>
  </r>
  <r>
    <x v="18"/>
    <x v="71"/>
    <x v="0"/>
    <x v="6"/>
    <n v="136845"/>
  </r>
  <r>
    <x v="18"/>
    <x v="71"/>
    <x v="0"/>
    <x v="8"/>
    <n v="0"/>
  </r>
  <r>
    <x v="18"/>
    <x v="71"/>
    <x v="0"/>
    <x v="9"/>
    <n v="126261"/>
  </r>
  <r>
    <x v="18"/>
    <x v="71"/>
    <x v="0"/>
    <x v="10"/>
    <n v="29213"/>
  </r>
  <r>
    <x v="18"/>
    <x v="71"/>
    <x v="0"/>
    <x v="11"/>
    <n v="203952"/>
  </r>
  <r>
    <x v="18"/>
    <x v="71"/>
    <x v="0"/>
    <x v="12"/>
    <n v="25826"/>
  </r>
  <r>
    <x v="18"/>
    <x v="71"/>
    <x v="0"/>
    <x v="13"/>
    <n v="642969"/>
  </r>
  <r>
    <x v="18"/>
    <x v="71"/>
    <x v="1"/>
    <x v="0"/>
    <n v="0"/>
  </r>
  <r>
    <x v="18"/>
    <x v="71"/>
    <x v="1"/>
    <x v="1"/>
    <n v="4767"/>
  </r>
  <r>
    <x v="18"/>
    <x v="71"/>
    <x v="1"/>
    <x v="2"/>
    <n v="703692"/>
  </r>
  <r>
    <x v="18"/>
    <x v="71"/>
    <x v="1"/>
    <x v="3"/>
    <n v="62344"/>
  </r>
  <r>
    <x v="18"/>
    <x v="71"/>
    <x v="1"/>
    <x v="4"/>
    <n v="0"/>
  </r>
  <r>
    <x v="18"/>
    <x v="71"/>
    <x v="1"/>
    <x v="5"/>
    <n v="49430"/>
  </r>
  <r>
    <x v="18"/>
    <x v="71"/>
    <x v="1"/>
    <x v="6"/>
    <n v="198034"/>
  </r>
  <r>
    <x v="18"/>
    <x v="71"/>
    <x v="1"/>
    <x v="8"/>
    <n v="0"/>
  </r>
  <r>
    <x v="18"/>
    <x v="71"/>
    <x v="1"/>
    <x v="9"/>
    <n v="117925"/>
  </r>
  <r>
    <x v="18"/>
    <x v="71"/>
    <x v="1"/>
    <x v="10"/>
    <n v="0"/>
  </r>
  <r>
    <x v="18"/>
    <x v="71"/>
    <x v="1"/>
    <x v="11"/>
    <n v="216794"/>
  </r>
  <r>
    <x v="18"/>
    <x v="71"/>
    <x v="1"/>
    <x v="12"/>
    <n v="0"/>
  </r>
  <r>
    <x v="18"/>
    <x v="71"/>
    <x v="1"/>
    <x v="13"/>
    <n v="884054"/>
  </r>
  <r>
    <x v="18"/>
    <x v="72"/>
    <x v="0"/>
    <x v="0"/>
    <n v="0"/>
  </r>
  <r>
    <x v="18"/>
    <x v="72"/>
    <x v="0"/>
    <x v="1"/>
    <n v="3992"/>
  </r>
  <r>
    <x v="18"/>
    <x v="72"/>
    <x v="0"/>
    <x v="2"/>
    <n v="1108597"/>
  </r>
  <r>
    <x v="18"/>
    <x v="72"/>
    <x v="0"/>
    <x v="3"/>
    <n v="94277"/>
  </r>
  <r>
    <x v="18"/>
    <x v="72"/>
    <x v="0"/>
    <x v="4"/>
    <n v="1136"/>
  </r>
  <r>
    <x v="18"/>
    <x v="72"/>
    <x v="0"/>
    <x v="5"/>
    <n v="432114"/>
  </r>
  <r>
    <x v="18"/>
    <x v="72"/>
    <x v="0"/>
    <x v="6"/>
    <n v="1014006"/>
  </r>
  <r>
    <x v="18"/>
    <x v="72"/>
    <x v="0"/>
    <x v="8"/>
    <n v="0"/>
  </r>
  <r>
    <x v="18"/>
    <x v="72"/>
    <x v="0"/>
    <x v="9"/>
    <n v="237073"/>
  </r>
  <r>
    <x v="18"/>
    <x v="72"/>
    <x v="0"/>
    <x v="10"/>
    <n v="118793"/>
  </r>
  <r>
    <x v="18"/>
    <x v="72"/>
    <x v="0"/>
    <x v="11"/>
    <n v="267533"/>
  </r>
  <r>
    <x v="18"/>
    <x v="72"/>
    <x v="0"/>
    <x v="12"/>
    <n v="131240"/>
  </r>
  <r>
    <x v="18"/>
    <x v="72"/>
    <x v="0"/>
    <x v="13"/>
    <n v="1633991"/>
  </r>
  <r>
    <x v="18"/>
    <x v="72"/>
    <x v="1"/>
    <x v="0"/>
    <n v="0"/>
  </r>
  <r>
    <x v="18"/>
    <x v="72"/>
    <x v="1"/>
    <x v="1"/>
    <n v="80911"/>
  </r>
  <r>
    <x v="18"/>
    <x v="72"/>
    <x v="1"/>
    <x v="2"/>
    <n v="1359198"/>
  </r>
  <r>
    <x v="18"/>
    <x v="72"/>
    <x v="1"/>
    <x v="3"/>
    <n v="94277"/>
  </r>
  <r>
    <x v="18"/>
    <x v="72"/>
    <x v="1"/>
    <x v="4"/>
    <n v="1136"/>
  </r>
  <r>
    <x v="18"/>
    <x v="72"/>
    <x v="1"/>
    <x v="5"/>
    <n v="122802"/>
  </r>
  <r>
    <x v="18"/>
    <x v="72"/>
    <x v="1"/>
    <x v="6"/>
    <n v="1072119"/>
  </r>
  <r>
    <x v="18"/>
    <x v="72"/>
    <x v="1"/>
    <x v="8"/>
    <n v="0"/>
  </r>
  <r>
    <x v="18"/>
    <x v="72"/>
    <x v="1"/>
    <x v="9"/>
    <n v="265425"/>
  </r>
  <r>
    <x v="18"/>
    <x v="72"/>
    <x v="1"/>
    <x v="10"/>
    <n v="0"/>
  </r>
  <r>
    <x v="18"/>
    <x v="72"/>
    <x v="1"/>
    <x v="11"/>
    <n v="308994"/>
  </r>
  <r>
    <x v="18"/>
    <x v="72"/>
    <x v="1"/>
    <x v="12"/>
    <n v="0"/>
  </r>
  <r>
    <x v="18"/>
    <x v="72"/>
    <x v="1"/>
    <x v="13"/>
    <n v="2175760"/>
  </r>
  <r>
    <x v="18"/>
    <x v="73"/>
    <x v="0"/>
    <x v="0"/>
    <n v="0"/>
  </r>
  <r>
    <x v="18"/>
    <x v="73"/>
    <x v="0"/>
    <x v="1"/>
    <n v="192094"/>
  </r>
  <r>
    <x v="18"/>
    <x v="73"/>
    <x v="0"/>
    <x v="2"/>
    <n v="747230"/>
  </r>
  <r>
    <x v="18"/>
    <x v="73"/>
    <x v="0"/>
    <x v="3"/>
    <n v="104974"/>
  </r>
  <r>
    <x v="18"/>
    <x v="73"/>
    <x v="0"/>
    <x v="4"/>
    <n v="0"/>
  </r>
  <r>
    <x v="18"/>
    <x v="73"/>
    <x v="0"/>
    <x v="5"/>
    <n v="106833"/>
  </r>
  <r>
    <x v="18"/>
    <x v="73"/>
    <x v="0"/>
    <x v="6"/>
    <n v="124617"/>
  </r>
  <r>
    <x v="18"/>
    <x v="73"/>
    <x v="0"/>
    <x v="8"/>
    <n v="0"/>
  </r>
  <r>
    <x v="18"/>
    <x v="73"/>
    <x v="0"/>
    <x v="9"/>
    <n v="86596"/>
  </r>
  <r>
    <x v="18"/>
    <x v="73"/>
    <x v="0"/>
    <x v="10"/>
    <n v="41435"/>
  </r>
  <r>
    <x v="18"/>
    <x v="73"/>
    <x v="0"/>
    <x v="11"/>
    <n v="76348"/>
  </r>
  <r>
    <x v="18"/>
    <x v="73"/>
    <x v="0"/>
    <x v="12"/>
    <n v="26276"/>
  </r>
  <r>
    <x v="18"/>
    <x v="73"/>
    <x v="0"/>
    <x v="13"/>
    <n v="442539"/>
  </r>
  <r>
    <x v="18"/>
    <x v="73"/>
    <x v="1"/>
    <x v="0"/>
    <n v="0"/>
  </r>
  <r>
    <x v="18"/>
    <x v="73"/>
    <x v="1"/>
    <x v="1"/>
    <n v="205530"/>
  </r>
  <r>
    <x v="18"/>
    <x v="73"/>
    <x v="1"/>
    <x v="2"/>
    <n v="713827"/>
  </r>
  <r>
    <x v="18"/>
    <x v="73"/>
    <x v="1"/>
    <x v="3"/>
    <n v="29974"/>
  </r>
  <r>
    <x v="18"/>
    <x v="73"/>
    <x v="1"/>
    <x v="4"/>
    <n v="0"/>
  </r>
  <r>
    <x v="18"/>
    <x v="73"/>
    <x v="1"/>
    <x v="5"/>
    <n v="56240"/>
  </r>
  <r>
    <x v="18"/>
    <x v="73"/>
    <x v="1"/>
    <x v="6"/>
    <n v="166284"/>
  </r>
  <r>
    <x v="18"/>
    <x v="73"/>
    <x v="1"/>
    <x v="8"/>
    <n v="0"/>
  </r>
  <r>
    <x v="18"/>
    <x v="73"/>
    <x v="1"/>
    <x v="9"/>
    <n v="84218"/>
  </r>
  <r>
    <x v="18"/>
    <x v="73"/>
    <x v="1"/>
    <x v="10"/>
    <n v="0"/>
  </r>
  <r>
    <x v="18"/>
    <x v="73"/>
    <x v="1"/>
    <x v="11"/>
    <n v="82187"/>
  </r>
  <r>
    <x v="18"/>
    <x v="73"/>
    <x v="1"/>
    <x v="12"/>
    <n v="0"/>
  </r>
  <r>
    <x v="18"/>
    <x v="73"/>
    <x v="1"/>
    <x v="13"/>
    <n v="5863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4D587E-7EF1-4F80-9D96-FA654590AF27}" name="PivotTable2" cacheId="8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5" indent="0" compact="0" compactData="0" gridDropZones="1" multipleFieldFilters="0" fieldListSortAscending="1">
  <location ref="A33:G66" firstHeaderRow="1" firstDataRow="3" firstDataCol="3" rowPageCount="1" colPageCount="1"/>
  <pivotFields count="7">
    <pivotField axis="axisPage" compact="0" outline="0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h="1" x="1"/>
      </items>
    </pivotField>
    <pivotField axis="axisRow" compact="0" outline="0" showAll="0">
      <items count="15">
        <item x="13"/>
        <item x="3"/>
        <item x="4"/>
        <item x="5"/>
        <item x="9"/>
        <item x="10"/>
        <item x="1"/>
        <item x="2"/>
        <item x="8"/>
        <item x="0"/>
        <item x="6"/>
        <item x="7"/>
        <item x="11"/>
        <item x="12"/>
        <item t="default"/>
      </items>
    </pivotField>
    <pivotField dataField="1" compact="0" outline="0" showAll="0" defaultSubtotal="0"/>
    <pivotField axis="axisRow" compact="0" subtotalTop="0" showAll="0">
      <items count="8">
        <item x="0"/>
        <item n="Áhættufjármunir og langtímakröfur" x="2"/>
        <item n="Veltufjármunir" x="3"/>
        <item x="1"/>
        <item n="Skuldbindingar" x="4"/>
        <item n="Langtímaskuldir" x="5"/>
        <item n="Skammtímaskuldir" x="6"/>
        <item t="default"/>
      </items>
    </pivotField>
    <pivotField axis="axisRow" compact="0" subtotalTop="0" showAll="0">
      <items count="3">
        <item n="Eignir" x="0"/>
        <item n="Skuldir og eigið fé" x="1"/>
        <item t="default"/>
      </items>
    </pivotField>
  </pivotFields>
  <rowFields count="3">
    <field x="6"/>
    <field x="5"/>
    <field x="3"/>
  </rowFields>
  <rowItems count="31">
    <i>
      <x/>
    </i>
    <i r="1">
      <x/>
    </i>
    <i r="2">
      <x/>
    </i>
    <i t="default" r="1">
      <x/>
    </i>
    <i r="1">
      <x v="1"/>
    </i>
    <i r="2">
      <x v="1"/>
    </i>
    <i r="2">
      <x v="2"/>
    </i>
    <i r="2">
      <x v="3"/>
    </i>
    <i t="default" r="1">
      <x v="1"/>
    </i>
    <i r="1">
      <x v="2"/>
    </i>
    <i r="2">
      <x v="4"/>
    </i>
    <i r="2">
      <x v="5"/>
    </i>
    <i r="2">
      <x v="6"/>
    </i>
    <i t="default" r="1">
      <x v="2"/>
    </i>
    <i t="default">
      <x/>
    </i>
    <i>
      <x v="1"/>
    </i>
    <i r="1">
      <x v="3"/>
    </i>
    <i r="2">
      <x v="7"/>
    </i>
    <i t="default" r="1">
      <x v="3"/>
    </i>
    <i r="1">
      <x v="4"/>
    </i>
    <i r="2">
      <x v="8"/>
    </i>
    <i r="2">
      <x v="9"/>
    </i>
    <i t="default" r="1">
      <x v="4"/>
    </i>
    <i r="1">
      <x v="5"/>
    </i>
    <i r="2">
      <x v="10"/>
    </i>
    <i t="default" r="1">
      <x v="5"/>
    </i>
    <i r="1">
      <x v="6"/>
    </i>
    <i r="2">
      <x v="12"/>
    </i>
    <i r="2">
      <x v="13"/>
    </i>
    <i t="default" r="1">
      <x v="6"/>
    </i>
    <i t="default">
      <x v="1"/>
    </i>
  </rowItems>
  <colFields count="2">
    <field x="1"/>
    <field x="2"/>
  </colFields>
  <colItems count="4">
    <i>
      <x v="55"/>
      <x/>
    </i>
    <i>
      <x v="56"/>
      <x/>
    </i>
    <i>
      <x v="57"/>
      <x/>
    </i>
    <i>
      <x v="58"/>
      <x/>
    </i>
  </colItems>
  <pageFields count="1">
    <pageField fld="0" item="0" hier="-1"/>
  </pageFields>
  <dataFields count="1">
    <dataField name="Sum of SumOfGildi" fld="4" baseField="0" baseItem="0" numFmtId="3"/>
  </dataFields>
  <formats count="7">
    <format dxfId="18">
      <pivotArea dataOnly="0" fieldPosition="0">
        <references count="1">
          <reference field="6" count="0" defaultSubtotal="1"/>
        </references>
      </pivotArea>
    </format>
    <format dxfId="19">
      <pivotArea dataOnly="0" labelOnly="1" fieldPosition="0">
        <references count="1">
          <reference field="6" count="0"/>
        </references>
      </pivotArea>
    </format>
    <format dxfId="20">
      <pivotArea dataOnly="0" labelOnly="1" fieldPosition="0">
        <references count="1">
          <reference field="5" count="0"/>
        </references>
      </pivotArea>
    </format>
    <format dxfId="21">
      <pivotArea dataOnly="0" fieldPosition="0">
        <references count="1">
          <reference field="5" count="0" defaultSubtotal="1"/>
        </references>
      </pivotArea>
    </format>
    <format dxfId="22">
      <pivotArea dataOnly="0" outline="0" fieldPosition="0">
        <references count="2">
          <reference field="0" count="1" selected="0">
            <x v="4"/>
          </reference>
          <reference field="2" count="1">
            <x v="0"/>
          </reference>
        </references>
      </pivotArea>
    </format>
    <format dxfId="23">
      <pivotArea dataOnly="0" outline="0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2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FD73D8-3927-4110-BABB-0C3EFE19C0F3}" name="PivotTable1" cacheId="6" applyNumberFormats="0" applyBorderFormats="0" applyFontFormats="0" applyPatternFormats="0" applyAlignmentFormats="0" applyWidthHeightFormats="1" dataCaption="Values" updatedVersion="7" minRefreshableVersion="3" itemPrintTitles="1" createdVersion="5" indent="0" compact="0" compactData="0" gridDropZones="1" multipleFieldFilters="0" fieldListSortAscending="1">
  <location ref="A4:G27" firstHeaderRow="1" firstDataRow="3" firstDataCol="2" rowPageCount="1" colPageCount="1"/>
  <pivotFields count="6">
    <pivotField axis="axisPage" compact="0" outline="0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h="1"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1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  <i t="grand">
      <x/>
    </i>
  </rowItems>
  <colFields count="2">
    <field x="1"/>
    <field x="2"/>
  </colFields>
  <colItems count="5">
    <i>
      <x v="55"/>
      <x/>
    </i>
    <i>
      <x v="56"/>
      <x/>
    </i>
    <i>
      <x v="57"/>
      <x/>
    </i>
    <i>
      <x v="58"/>
      <x/>
    </i>
    <i t="grand">
      <x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109">
      <pivotArea dataOnly="0" labelOnly="1" fieldPosition="0">
        <references count="1">
          <reference field="5" count="0"/>
        </references>
      </pivotArea>
    </format>
    <format dxfId="110">
      <pivotArea type="origin" dataOnly="0" labelOnly="1" outline="0" fieldPosition="0"/>
    </format>
    <format dxfId="111">
      <pivotArea outline="0" fieldPosition="0">
        <references count="1">
          <reference field="4294967294" count="1">
            <x v="0"/>
          </reference>
        </references>
      </pivotArea>
    </format>
    <format dxfId="112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C80476-CCEE-4620-8D44-F44450BF9CD2}" name="Table1" displayName="Table1" ref="A3:J22" totalsRowShown="0" headerRowDxfId="108" dataDxfId="107">
  <autoFilter ref="A3:J22" xr:uid="{73C80476-CCEE-4620-8D44-F44450BF9C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6192F1B-DC0A-4702-88AF-AB282D0953C1}" name="Tekjur" dataDxfId="106"/>
    <tableColumn id="2" xr3:uid="{2CBCDC70-4BF1-4A91-B068-2A3ADEC8CF56}" name="7000 Seyðisfjörður" dataDxfId="105"/>
    <tableColumn id="3" xr3:uid="{718821C9-B114-4C20-8615-7F9560F036C5}" name="7300 Fjarðabyggð" dataDxfId="104"/>
    <tableColumn id="4" xr3:uid="{9404A5A6-BF12-47AB-A9E1-C5D6F2F7D217}" name="7400 Múlaþing" dataDxfId="103"/>
    <tableColumn id="5" xr3:uid="{9C666F07-46CD-458B-BA44-3F1124F081C7}" name="7502 Vopnafjarðarhreppur" dataDxfId="102"/>
    <tableColumn id="6" xr3:uid="{ABC097D2-5092-4E69-8A68-4E67E45DF69B}" name="7505 Fljótsdalshreppur" dataDxfId="101"/>
    <tableColumn id="7" xr3:uid="{B5462C99-5D24-4B3C-AC54-B886D1B003A6}" name="7509 Borgarfjarðarhreppur" dataDxfId="100"/>
    <tableColumn id="8" xr3:uid="{5491E157-98AA-45C6-A990-EE31CAE816A5}" name="7613 Breiðdalshreppur" dataDxfId="99"/>
    <tableColumn id="9" xr3:uid="{9E92796E-BFA8-4F2F-A954-1DAD343B6F84}" name="7617 Djúpavogshreppur" dataDxfId="98"/>
    <tableColumn id="10" xr3:uid="{57009DA6-DA5A-4850-AE60-A3BDC02CD1E8}" name="7620 Fljótsdalshérað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0540D7-D8DE-4233-96D3-0C7696649108}" name="Table4" displayName="Table4" ref="L3:P22" totalsRowShown="0" headerRowDxfId="96" dataDxfId="95">
  <autoFilter ref="L3:P22" xr:uid="{230540D7-D8DE-4233-96D3-0C769664910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863AC76-4C01-41DA-A0E8-D5AEB64CD4B0}" name="Tekjur" dataDxfId="94"/>
    <tableColumn id="2" xr3:uid="{7B5D0DAB-9F81-4ED2-AA2F-5A7F137A6408}" name="7300 Fjarðabyggð" dataDxfId="93">
      <calculatedColumnFormula>Table1[[#This Row],[7300 Fjarðabyggð]]+Table1[[#This Row],[7613 Breiðdalshreppur]]</calculatedColumnFormula>
    </tableColumn>
    <tableColumn id="3" xr3:uid="{A95554CC-DBCF-4D1D-BC05-CF6B0E3295D8}" name="7400 Múlaþing" dataDxfId="92">
      <calculatedColumnFormula>Table1[[#This Row],[7000 Seyðisfjörður]]+Table1[[#This Row],[7509 Borgarfjarðarhreppur]]+Table1[[#This Row],[7617 Djúpavogshreppur]]+Table1[[#This Row],[7620 Fljótsdalshérað]]+Table1[[#This Row],[7400 Múlaþing]]</calculatedColumnFormula>
    </tableColumn>
    <tableColumn id="4" xr3:uid="{5D06992E-5E2B-425D-A8F2-7A8038332BFA}" name="7502 Vopnafjarðarhreppur" dataDxfId="91">
      <calculatedColumnFormula>Table1[[#This Row],[7502 Vopnafjarðarhreppur]]</calculatedColumnFormula>
    </tableColumn>
    <tableColumn id="5" xr3:uid="{21FFF948-3AF0-4627-9B9C-C4CB7B54D7B3}" name="7505 Fljótsdalshreppur" dataDxfId="90">
      <calculatedColumnFormula>Table1[[#This Row],[7505 Fljótsdalshreppur]]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8D0747-916E-44CC-A4AA-280489A0DC26}" name="Table3" displayName="Table3" ref="A25:J44" totalsRowShown="0" headerRowDxfId="88" dataDxfId="89">
  <autoFilter ref="A25:J44" xr:uid="{9E8D0747-916E-44CC-A4AA-280489A0DC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5DF4D75-B29A-4BDB-9BAE-7D0A99B59126}" name="Skuldir og eigið fé" dataDxfId="87"/>
    <tableColumn id="2" xr3:uid="{E98EC291-1D4D-43A1-96A8-DF2D35AFDFCD}" name="7000 Seyðisfjörður" dataDxfId="86"/>
    <tableColumn id="3" xr3:uid="{AE77280B-6C4A-4F1B-AE94-3735CE6A651E}" name="7300 Fjarðabyggð" dataDxfId="85"/>
    <tableColumn id="4" xr3:uid="{C2F400D0-FA8C-4677-9553-1600970FFC87}" name="7400 Múlaþing" dataDxfId="84"/>
    <tableColumn id="5" xr3:uid="{98AE6354-50C2-4311-8286-1C8C46968082}" name="7502 Vopnafjarðarhreppur" dataDxfId="83"/>
    <tableColumn id="6" xr3:uid="{FBA4967F-D0DD-4B04-B07E-DA45C8D63BA4}" name="7505 Fljótsdalshreppur" dataDxfId="82"/>
    <tableColumn id="7" xr3:uid="{D0166759-6E97-44FB-BAC2-AF26222FAE55}" name="7509 Borgarfjarðarhreppur" dataDxfId="81"/>
    <tableColumn id="8" xr3:uid="{723580A4-B2FA-4901-9B7A-0A7429C490E4}" name="7613 Breiðdalshreppur" dataDxfId="80"/>
    <tableColumn id="9" xr3:uid="{A2A17437-D576-4A60-87DD-E6EB0E6DA575}" name="7617 Djúpavogshreppur" dataDxfId="79"/>
    <tableColumn id="10" xr3:uid="{255455BA-DDF1-419D-940E-EA5469E6BE54}" name="7620 Fljótsdalshérað" dataDxfId="7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6F7AD7-51DC-4A07-9707-1E86D2BD88A1}" name="Table5" displayName="Table5" ref="L25:P44" totalsRowShown="0" headerRowDxfId="75" dataDxfId="76">
  <autoFilter ref="L25:P44" xr:uid="{CB6F7AD7-51DC-4A07-9707-1E86D2BD88A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8554E48-8C83-4E7E-8EC7-0CF8C21DFA32}" name="Skuldir og eigið fé" dataDxfId="77"/>
    <tableColumn id="2" xr3:uid="{BC9FEDA1-64B0-496B-AB9E-B293239E5289}" name="7300 Fjarðabyggð" dataDxfId="71">
      <calculatedColumnFormula>Table3[[#This Row],[7613 Breiðdalshreppur]]+Table3[[#This Row],[7300 Fjarðabyggð]]</calculatedColumnFormula>
    </tableColumn>
    <tableColumn id="3" xr3:uid="{9CA88738-1593-4288-AA9A-1D65ED1C54AA}" name="7400 Múlaþing" dataDxfId="72">
      <calculatedColumnFormula>Table3[[#This Row],[7620 Fljótsdalshérað]]+Table3[[#This Row],[7617 Djúpavogshreppur]]+Table3[[#This Row],[7509 Borgarfjarðarhreppur]]+Table3[[#This Row],[7400 Múlaþing]]+Table3[[#This Row],[7000 Seyðisfjörður]]</calculatedColumnFormula>
    </tableColumn>
    <tableColumn id="4" xr3:uid="{8F71F515-F335-490C-A6A7-B517A8C8F5D1}" name="7502 Vopnafjarðarhreppur" dataDxfId="74">
      <calculatedColumnFormula>Table3[[#This Row],[7502 Vopnafjarðarhreppur]]</calculatedColumnFormula>
    </tableColumn>
    <tableColumn id="5" xr3:uid="{2F6EBA2F-02C9-4629-9B66-BBECD824E355}" name="7505 Fljótsdalshreppur" dataDxfId="73">
      <calculatedColumnFormula>Table3[[#This Row],[7505 Fljótsdalshreppur]]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6D9373-CDB5-44BB-8E2F-A2B5956BBC72}" name="Table6" displayName="Table6" ref="A47:J66" totalsRowShown="0" headerRowDxfId="59" dataDxfId="60">
  <autoFilter ref="A47:J66" xr:uid="{5E6D9373-CDB5-44BB-8E2F-A2B5956BBC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EA26E4E-9167-4ACB-B0A3-B0DD7452486D}" name="Skuldbindingar" dataDxfId="70"/>
    <tableColumn id="2" xr3:uid="{4E8ACE2E-7200-4255-886A-91ABCB2289B4}" name="7000 Seyðisfjörður" dataDxfId="69"/>
    <tableColumn id="3" xr3:uid="{5CC878E1-CAD5-4CCE-9A50-CC42EF0C2599}" name="7300 Fjarðabyggð" dataDxfId="68"/>
    <tableColumn id="4" xr3:uid="{7D0AA6B7-F858-4EB3-BE8B-4D048B5DC16C}" name="7400 Múlaþing" dataDxfId="67"/>
    <tableColumn id="5" xr3:uid="{F9196671-5F86-4E5B-970C-852DD9E6E4A3}" name="7502 Vopnafjarðarhreppur" dataDxfId="66"/>
    <tableColumn id="6" xr3:uid="{1F40E448-155C-4D12-9CD6-501DAB49A2C0}" name="7505 Fljótsdalshreppur" dataDxfId="65"/>
    <tableColumn id="7" xr3:uid="{107473B6-D6E3-412B-B0CF-42EEE9D33FC7}" name="7509 Borgarfjarðarhreppur" dataDxfId="64"/>
    <tableColumn id="8" xr3:uid="{BEF5E62E-A438-4AEE-98D7-C62E7B51612F}" name="7613 Breiðdalshreppur" dataDxfId="63"/>
    <tableColumn id="9" xr3:uid="{FAF4F6D7-8092-49D4-ABD2-52B1EDB8D830}" name="7617 Djúpavogshreppur" dataDxfId="62"/>
    <tableColumn id="10" xr3:uid="{D641E975-5D5A-4003-947F-096E99609BAD}" name="7620 Fljótsdalshérað" dataDxfId="6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62C11B-D147-4059-A6C2-3C365DFB57E4}" name="Table7" displayName="Table7" ref="A69:J88" totalsRowShown="0" headerRowDxfId="47" dataDxfId="48">
  <autoFilter ref="A69:J88" xr:uid="{B962C11B-D147-4059-A6C2-3C365DFB57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986C461-7022-44DE-BCB3-90FF2DEBF901}" name="Eigið fé" dataDxfId="58"/>
    <tableColumn id="2" xr3:uid="{3B8C2FE0-A02E-4F21-9BEB-3F6D259AA2CE}" name="7000 Seyðisfjörður" dataDxfId="57"/>
    <tableColumn id="3" xr3:uid="{C8F28166-640A-4103-8D1E-2FA98BCAC365}" name="7300 Fjarðabyggð" dataDxfId="56"/>
    <tableColumn id="4" xr3:uid="{FBC30E86-4E58-45A0-8704-441B17F0BDCD}" name="7400 Múlaþing" dataDxfId="55"/>
    <tableColumn id="5" xr3:uid="{7E103E36-4428-4D55-85EE-7D4C61196FCB}" name="7502 Vopnafjarðarhreppur" dataDxfId="54"/>
    <tableColumn id="6" xr3:uid="{0C825BE4-4C1A-49FD-97FE-3C8AE4FB2DA2}" name="7505 Fljótsdalshreppur" dataDxfId="53"/>
    <tableColumn id="7" xr3:uid="{8144CAA2-44A0-425D-85A5-017932909094}" name="7509 Borgarfjarðarhreppur" dataDxfId="52"/>
    <tableColumn id="8" xr3:uid="{A4305E6F-DE8F-466D-A60F-2970EF2CA40F}" name="7613 Breiðdalshreppur" dataDxfId="51"/>
    <tableColumn id="9" xr3:uid="{84AA3451-4491-4155-A051-5998825C1F29}" name="7617 Djúpavogshreppur" dataDxfId="50"/>
    <tableColumn id="10" xr3:uid="{342AAB64-187C-4531-81D0-861D042EFE76}" name="7620 Fljótsdalshérað" dataDxfId="49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02A408-EFE0-4941-AB44-C288B6058482}" name="Table8" displayName="Table8" ref="L47:P66" totalsRowShown="0" headerRowDxfId="44" dataDxfId="45">
  <autoFilter ref="L47:P66" xr:uid="{3D02A408-EFE0-4941-AB44-C288B605848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5270929-E70E-4C63-9E8B-5DEA614A81B6}" name="Skuldbindingar" dataDxfId="46"/>
    <tableColumn id="2" xr3:uid="{DFE0F1A2-A90C-4C70-8943-0539B63E78BC}" name="7300 Fjarðabyggð" dataDxfId="43">
      <calculatedColumnFormula>Table6[[#This Row],[7300 Fjarðabyggð]]+Table6[[#This Row],[7613 Breiðdalshreppur]]</calculatedColumnFormula>
    </tableColumn>
    <tableColumn id="3" xr3:uid="{BD8BFF70-ED71-4BE5-8D90-28FED1849EB7}" name="7400 Múlaþing" dataDxfId="42">
      <calculatedColumnFormula>Table6[[#This Row],[7620 Fljótsdalshérað]]+Table6[[#This Row],[7617 Djúpavogshreppur]]+Table6[[#This Row],[7509 Borgarfjarðarhreppur]]+Table6[[#This Row],[7000 Seyðisfjörður]]+Table6[[#This Row],[7400 Múlaþing]]</calculatedColumnFormula>
    </tableColumn>
    <tableColumn id="4" xr3:uid="{77C19FDF-EA4D-4231-9E1D-62EF40F1286A}" name="7502 Vopnafjarðarhreppur" dataDxfId="41">
      <calculatedColumnFormula>Table6[[#This Row],[7502 Vopnafjarðarhreppur]]</calculatedColumnFormula>
    </tableColumn>
    <tableColumn id="5" xr3:uid="{D5E0AD76-D195-4F9A-A48B-AE7F77EC0643}" name="7505 Fljótsdalshreppur" dataDxfId="40">
      <calculatedColumnFormula>Table6[[#This Row],[7505 Fljótsdalshreppur]]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97C81E-FA9E-4FD7-A5FF-7E77F8E4AF0E}" name="Table9" displayName="Table9" ref="L69:P88" totalsRowShown="0" headerRowDxfId="37" dataDxfId="38">
  <autoFilter ref="L69:P88" xr:uid="{B797C81E-FA9E-4FD7-A5FF-7E77F8E4AF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60213C-89C5-4FF4-9CBE-B182D7F31191}" name="Eigið fé" dataDxfId="39"/>
    <tableColumn id="2" xr3:uid="{633B1E0C-B0B9-4F12-8DC8-B701E0CDDA07}" name="7300 Fjarðabyggð" dataDxfId="36">
      <calculatedColumnFormula>Table7[[#This Row],[7613 Breiðdalshreppur]]+Table7[[#This Row],[7300 Fjarðabyggð]]</calculatedColumnFormula>
    </tableColumn>
    <tableColumn id="3" xr3:uid="{D096A989-865D-4FB8-9412-21BE67C6712F}" name="7400 Múlaþing" dataDxfId="35">
      <calculatedColumnFormula>Table7[[#This Row],[7620 Fljótsdalshérað]]+Table7[[#This Row],[7617 Djúpavogshreppur]]+Table7[[#This Row],[7509 Borgarfjarðarhreppur]]+Table7[[#This Row],[7400 Múlaþing]]+Table7[[#This Row],[7000 Seyðisfjörður]]</calculatedColumnFormula>
    </tableColumn>
    <tableColumn id="4" xr3:uid="{AE7BD02A-2E29-4642-A554-7ACAC30AE09A}" name="7502 Vopnafjarðarhreppur" dataDxfId="34">
      <calculatedColumnFormula>Table7[[#This Row],[7502 Vopnafjarðarhreppur]]</calculatedColumnFormula>
    </tableColumn>
    <tableColumn id="5" xr3:uid="{95939391-BBDD-4B8F-9501-C6371D440A00}" name="7505 Fljótsdalshreppur" dataDxfId="33">
      <calculatedColumnFormula>Table7[[#This Row],[7505 Fljótsdalshreppur]]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A21DB0-4041-4B30-BD81-576D3F68020D}" name="Table10" displayName="Table10" ref="A5:E24" totalsRowShown="0">
  <autoFilter ref="A5:E24" xr:uid="{0CA21DB0-4041-4B30-BD81-576D3F68020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22CF80B-5CB8-4167-A105-76917E247F52}" name="Ár"/>
    <tableColumn id="2" xr3:uid="{B9457B34-D8F6-4F88-842E-7220464152CF}" name="7300 Fjarðabyggð" dataDxfId="28">
      <calculatedColumnFormula>Úrvinnsla!M26-Úrvinnsla!M48-Úrvinnsla!M70</calculatedColumnFormula>
    </tableColumn>
    <tableColumn id="3" xr3:uid="{07312E4B-AFD8-48C0-8929-93F4730C7C79}" name="7400 Múlaþing" dataDxfId="27">
      <calculatedColumnFormula>Úrvinnsla!N26-Úrvinnsla!N48-Úrvinnsla!N70</calculatedColumnFormula>
    </tableColumn>
    <tableColumn id="4" xr3:uid="{A4848551-3FCC-4FBF-ABE9-2BC06185D44C}" name="7502 Vopnafjarðarhreppur" dataDxfId="26">
      <calculatedColumnFormula>Úrvinnsla!O26-Úrvinnsla!O48-Úrvinnsla!O70</calculatedColumnFormula>
    </tableColumn>
    <tableColumn id="5" xr3:uid="{1300D0D8-CE1A-442B-ACDD-C7214B42A44F}" name="7505 Fljótsdalshreppur" dataDxfId="25">
      <calculatedColumnFormula>Úrvinnsla!P26-Úrvinnsla!P48-Úrvinnsla!P70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5E5DF5A-8F97-48DD-AC8F-D6056A69C4C3}" name="Table11" displayName="Table11" ref="A28:E47" totalsRowShown="0">
  <autoFilter ref="A28:E47" xr:uid="{95E5DF5A-8F97-48DD-AC8F-D6056A69C4C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4A82736-E7E1-464B-B1C7-F093108A3EFA}" name="Ár"/>
    <tableColumn id="2" xr3:uid="{DB261E27-BF6E-458A-A456-30277AC9E213}" name="7300 Fjarðabyggð" dataDxfId="32">
      <calculatedColumnFormula>Úrvinnsla!M26-Úrvinnsla!M70</calculatedColumnFormula>
    </tableColumn>
    <tableColumn id="3" xr3:uid="{8754F40F-4A72-4A56-8DD7-FB3FD09D20EB}" name="7400 Múlaþing" dataDxfId="31">
      <calculatedColumnFormula>Úrvinnsla!N26-Úrvinnsla!N70</calculatedColumnFormula>
    </tableColumn>
    <tableColumn id="4" xr3:uid="{FCEE46B8-BC19-4CEE-A7EB-5BBDE62B9C60}" name="7502 Vopnafjarðarhreppur" dataDxfId="30">
      <calculatedColumnFormula>Úrvinnsla!O26-Úrvinnsla!O70</calculatedColumnFormula>
    </tableColumn>
    <tableColumn id="5" xr3:uid="{546B1AD0-5F68-46B0-B0BF-71B99876B07D}" name="7505 Fljótsdalshreppur" dataDxfId="29">
      <calculatedColumnFormula>Úrvinnsla!P26-Úrvinnsla!P70</calculatedColumnFormula>
    </tableColumn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C5AE56-A4AE-424D-A349-551F8EC3936C}" name="Table12" displayName="Table12" ref="A50:E69" totalsRowShown="0">
  <autoFilter ref="A50:E69" xr:uid="{86C5AE56-A4AE-424D-A349-551F8EC3936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B42D7CA-95A3-40AC-ABA6-555482B52B50}" name="Tekjur"/>
    <tableColumn id="2" xr3:uid="{C6011016-7678-453D-AC2C-612AC65426ED}" name="7300 Fjarðabyggð" dataDxfId="17">
      <calculatedColumnFormula>Úrvinnsla!M4</calculatedColumnFormula>
    </tableColumn>
    <tableColumn id="3" xr3:uid="{57BD0227-1240-4DB7-BDC6-2BE86435AC68}" name="7400 Múlaþing" dataDxfId="16">
      <calculatedColumnFormula>Úrvinnsla!N4</calculatedColumnFormula>
    </tableColumn>
    <tableColumn id="4" xr3:uid="{7609A77F-1016-4FBC-A716-494A2411BF4F}" name="7502 Vopnafjarðarhreppur" dataDxfId="15">
      <calculatedColumnFormula>Úrvinnsla!O4</calculatedColumnFormula>
    </tableColumn>
    <tableColumn id="5" xr3:uid="{EA5F5141-864F-4408-B67A-084A27FEBC6D}" name="7505 Fljótsdalshreppur" dataDxfId="14">
      <calculatedColumnFormula>Úrvinnsla!P4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3A12985-9426-47A1-AA4C-7C4BE87C55E1}" name="Table13" displayName="Table13" ref="G5:L24" totalsRowShown="0">
  <autoFilter ref="G5:L24" xr:uid="{A3A12985-9426-47A1-AA4C-7C4BE87C55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0EB048C-F1DB-4C5B-A2C8-C364847AE782}" name="Ár"/>
    <tableColumn id="2" xr3:uid="{D2404033-CACE-406F-92FC-53B1534F874F}" name="Vísitala" dataDxfId="13">
      <calculatedColumnFormula>_xlfn.XLOOKUP(Table13[[#This Row],[Ár]],Frumgögn!$B$74:$B$92,Frumgögn!$C$74:$C$92)</calculatedColumnFormula>
    </tableColumn>
    <tableColumn id="3" xr3:uid="{9B92D7B7-BD87-4DF3-BF63-5E31EE1D20BD}" name="7300 Fjarðabyggð" dataDxfId="11">
      <calculatedColumnFormula>Table10[[#This Row],[7300 Fjarðabyggð]]*$H$4/Table13[[#This Row],[Vísitala]]</calculatedColumnFormula>
    </tableColumn>
    <tableColumn id="4" xr3:uid="{90858999-8AAF-43C2-9560-B20B64D1ECD4}" name="7400 Múlaþing" dataDxfId="12">
      <calculatedColumnFormula>Table10[[#This Row],[7400 Múlaþing]]*$H$4/Table13[[#This Row],[Vísitala]]</calculatedColumnFormula>
    </tableColumn>
    <tableColumn id="5" xr3:uid="{531D4E53-C6D8-4052-B010-3602E351107B}" name="7502 Vopnafjarðarhreppur" dataDxfId="10">
      <calculatedColumnFormula>Table10[[#This Row],[7502 Vopnafjarðarhreppur]]*$H$4/Table13[[#This Row],[Vísitala]]</calculatedColumnFormula>
    </tableColumn>
    <tableColumn id="6" xr3:uid="{40A775D3-1122-41F7-B647-8CDA2E55588C}" name="7505 Fljótsdalshreppur" dataDxfId="9">
      <calculatedColumnFormula>Table10[[#This Row],[7505 Fljótsdalshreppur]]*$H$4/Table13[[#This Row],[Vísitala]]</calculatedColumnFormula>
    </tableColumn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C6FAF9-2BBF-4A11-A022-851656521F16}" name="Table14" displayName="Table14" ref="G28:L47" totalsRowShown="0">
  <autoFilter ref="G28:L47" xr:uid="{2AC6FAF9-2BBF-4A11-A022-851656521F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335DF6F-FC11-4757-B2E2-953E8E3EB398}" name="Ár"/>
    <tableColumn id="2" xr3:uid="{BED17633-E03C-4130-93E8-C0218ABB7C7E}" name="Vísitala" dataDxfId="8">
      <calculatedColumnFormula>_xlfn.XLOOKUP(Table14[[#This Row],[Ár]],Frumgögn!$B$74:$B$92,Frumgögn!$C$74:$C$92)</calculatedColumnFormula>
    </tableColumn>
    <tableColumn id="3" xr3:uid="{9166DF75-1A3A-4EDB-9798-BEEDE6B32603}" name="7300 Fjarðabyggð" dataDxfId="7">
      <calculatedColumnFormula>Table11[[#This Row],[7300 Fjarðabyggð]]*$H$27/Table14[[#This Row],[Vísitala]]</calculatedColumnFormula>
    </tableColumn>
    <tableColumn id="4" xr3:uid="{872684BB-EE19-4C58-9458-DF1F18DDCD5A}" name="7400 Múlaþing" dataDxfId="6">
      <calculatedColumnFormula>Table11[[#This Row],[7400 Múlaþing]]*$H$27/Table14[[#This Row],[Vísitala]]</calculatedColumnFormula>
    </tableColumn>
    <tableColumn id="5" xr3:uid="{71D83E23-0DE6-4C13-804E-3685B5F5593E}" name="7502 Vopnafjarðarhreppur" dataDxfId="5">
      <calculatedColumnFormula>Table11[[#This Row],[7502 Vopnafjarðarhreppur]]*$H$27/Table14[[#This Row],[Vísitala]]</calculatedColumnFormula>
    </tableColumn>
    <tableColumn id="6" xr3:uid="{93C36F5F-635D-4BDF-8ECC-6A70A5632C7B}" name="7505 Fljótsdalshreppur" dataDxfId="4">
      <calculatedColumnFormula>Table11[[#This Row],[7505 Fljótsdalshreppur]]*$H$27/Table14[[#This Row],[Vísitala]]</calculatedColumnFormula>
    </tableColumn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3C8C9F-51A5-4E7C-89CD-D38466D0D8EF}" name="Table15" displayName="Table15" ref="G50:K69" totalsRowShown="0">
  <autoFilter ref="G50:K69" xr:uid="{A63C8C9F-51A5-4E7C-89CD-D38466D0D8E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6926DF5-D208-4475-BF89-3E899C9BAD97}" name="Tekjur"/>
    <tableColumn id="2" xr3:uid="{07995658-2BBF-4454-AC5C-AF2334E2C0D7}" name="7300 Fjarðabyggð" dataDxfId="3">
      <calculatedColumnFormula>B29/B51</calculatedColumnFormula>
    </tableColumn>
    <tableColumn id="3" xr3:uid="{3FFE8905-4862-4804-BA3B-88D60948E4F8}" name="7400 Múlaþing" dataDxfId="2">
      <calculatedColumnFormula>C29/C51</calculatedColumnFormula>
    </tableColumn>
    <tableColumn id="4" xr3:uid="{3CBD9166-B327-4807-A34B-E2C254AC9ED2}" name="7502 Vopnafjarðarhreppur" dataDxfId="1">
      <calculatedColumnFormula>D29/D51</calculatedColumnFormula>
    </tableColumn>
    <tableColumn id="5" xr3:uid="{AB0107F7-5952-4FC0-8D25-47EE7E780230}" name="7505 Fljótsdalshreppur" dataDxfId="0">
      <calculatedColumnFormula>E29/E51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mband.is/verkefnin/fjarmal/talnaefni/arsreikningar-sveitarfelaga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x.hagstofa.is/pxis/sq/37214755-753a-4b57-aae4-67d9f9ba445b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EAF3-2EE8-47E1-A84B-490B90EA4CAE}">
  <sheetPr>
    <tabColor theme="5" tint="0.59999389629810485"/>
  </sheetPr>
  <dimension ref="A1:M217"/>
  <sheetViews>
    <sheetView showGridLines="0" workbookViewId="0">
      <selection activeCell="J80" sqref="J80"/>
    </sheetView>
  </sheetViews>
  <sheetFormatPr defaultRowHeight="14.25"/>
  <cols>
    <col min="1" max="1" width="5.140625" style="10" customWidth="1"/>
    <col min="2" max="2" width="25.7109375" style="10" customWidth="1"/>
    <col min="3" max="148" width="12.5703125" style="10" customWidth="1"/>
    <col min="149" max="149" width="24.5703125" style="10" bestFit="1" customWidth="1"/>
    <col min="150" max="151" width="20.5703125" style="10" bestFit="1" customWidth="1"/>
    <col min="152" max="152" width="23.42578125" style="10" bestFit="1" customWidth="1"/>
    <col min="153" max="154" width="27.140625" style="10" bestFit="1" customWidth="1"/>
    <col min="155" max="155" width="29.85546875" style="10" bestFit="1" customWidth="1"/>
    <col min="156" max="157" width="18" style="10" bestFit="1" customWidth="1"/>
    <col min="158" max="158" width="20.7109375" style="10" bestFit="1" customWidth="1"/>
    <col min="159" max="160" width="24.5703125" style="10" bestFit="1" customWidth="1"/>
    <col min="161" max="161" width="27.42578125" style="10" bestFit="1" customWidth="1"/>
    <col min="162" max="163" width="21.5703125" style="10" bestFit="1" customWidth="1"/>
    <col min="164" max="164" width="24.42578125" style="10" bestFit="1" customWidth="1"/>
    <col min="165" max="166" width="24.85546875" style="10" bestFit="1" customWidth="1"/>
    <col min="167" max="167" width="27.5703125" style="10" bestFit="1" customWidth="1"/>
    <col min="168" max="169" width="21.7109375" style="10" bestFit="1" customWidth="1"/>
    <col min="170" max="170" width="24.5703125" style="10" bestFit="1" customWidth="1"/>
    <col min="171" max="172" width="23" style="10" bestFit="1" customWidth="1"/>
    <col min="173" max="173" width="25.85546875" style="10" bestFit="1" customWidth="1"/>
    <col min="174" max="175" width="19.5703125" style="10" bestFit="1" customWidth="1"/>
    <col min="176" max="176" width="22.42578125" style="10" bestFit="1" customWidth="1"/>
    <col min="177" max="178" width="30" style="10" bestFit="1" customWidth="1"/>
    <col min="179" max="179" width="32.85546875" style="10" bestFit="1" customWidth="1"/>
    <col min="180" max="181" width="23.28515625" style="10" bestFit="1" customWidth="1"/>
    <col min="182" max="182" width="26.140625" style="10" bestFit="1" customWidth="1"/>
    <col min="183" max="184" width="25" style="10" bestFit="1" customWidth="1"/>
    <col min="185" max="185" width="27.85546875" style="10" bestFit="1" customWidth="1"/>
    <col min="186" max="187" width="20.7109375" style="10" bestFit="1" customWidth="1"/>
    <col min="188" max="188" width="23.42578125" style="10" bestFit="1" customWidth="1"/>
    <col min="189" max="190" width="19.5703125" style="10" bestFit="1" customWidth="1"/>
    <col min="191" max="191" width="22.28515625" style="10" bestFit="1" customWidth="1"/>
    <col min="192" max="193" width="17" style="10" bestFit="1" customWidth="1"/>
    <col min="194" max="194" width="19.85546875" style="10" bestFit="1" customWidth="1"/>
    <col min="195" max="196" width="22.7109375" style="10" bestFit="1" customWidth="1"/>
    <col min="197" max="197" width="25.5703125" style="10" bestFit="1" customWidth="1"/>
    <col min="198" max="199" width="20.85546875" style="10" bestFit="1" customWidth="1"/>
    <col min="200" max="200" width="23.7109375" style="10" bestFit="1" customWidth="1"/>
    <col min="201" max="202" width="25" style="10" bestFit="1" customWidth="1"/>
    <col min="203" max="203" width="27.7109375" style="10" bestFit="1" customWidth="1"/>
    <col min="204" max="205" width="20.7109375" style="10" bestFit="1" customWidth="1"/>
    <col min="206" max="206" width="23.5703125" style="10" bestFit="1" customWidth="1"/>
    <col min="207" max="208" width="23.85546875" style="10" bestFit="1" customWidth="1"/>
    <col min="209" max="209" width="26.5703125" style="10" bestFit="1" customWidth="1"/>
    <col min="210" max="211" width="33.85546875" style="10" bestFit="1" customWidth="1"/>
    <col min="212" max="212" width="36.7109375" style="10" bestFit="1" customWidth="1"/>
    <col min="213" max="214" width="32.140625" style="10" bestFit="1" customWidth="1"/>
    <col min="215" max="215" width="35" style="10" bestFit="1" customWidth="1"/>
    <col min="216" max="217" width="20.42578125" style="10" bestFit="1" customWidth="1"/>
    <col min="218" max="218" width="23.140625" style="10" bestFit="1" customWidth="1"/>
    <col min="219" max="220" width="17.5703125" style="10" bestFit="1" customWidth="1"/>
    <col min="221" max="221" width="20.42578125" style="10" bestFit="1" customWidth="1"/>
    <col min="222" max="16384" width="9.140625" style="10"/>
  </cols>
  <sheetData>
    <row r="1" spans="1:13" ht="15">
      <c r="A1" s="9" t="s">
        <v>1</v>
      </c>
    </row>
    <row r="2" spans="1:13" ht="15">
      <c r="A2" t="s">
        <v>2</v>
      </c>
      <c r="B2" t="s">
        <v>3</v>
      </c>
      <c r="C2" s="10" t="s">
        <v>74</v>
      </c>
    </row>
    <row r="3" spans="1:13">
      <c r="B3" s="11" t="s">
        <v>4</v>
      </c>
    </row>
    <row r="4" spans="1:13" ht="15">
      <c r="A4" s="12" t="s">
        <v>5</v>
      </c>
      <c r="B4" s="12"/>
      <c r="C4" t="s">
        <v>6</v>
      </c>
      <c r="D4" t="s">
        <v>7</v>
      </c>
      <c r="E4"/>
      <c r="F4"/>
      <c r="G4"/>
      <c r="H4"/>
      <c r="I4"/>
      <c r="J4"/>
      <c r="K4"/>
      <c r="L4"/>
      <c r="M4"/>
    </row>
    <row r="5" spans="1:13" ht="15">
      <c r="A5" s="12"/>
      <c r="B5" s="12"/>
      <c r="C5" t="s">
        <v>8</v>
      </c>
      <c r="D5" t="s">
        <v>9</v>
      </c>
      <c r="E5" t="s">
        <v>10</v>
      </c>
      <c r="F5" t="s">
        <v>11</v>
      </c>
      <c r="G5" t="s">
        <v>12</v>
      </c>
      <c r="H5"/>
      <c r="I5"/>
      <c r="J5"/>
      <c r="K5"/>
      <c r="L5"/>
      <c r="M5"/>
    </row>
    <row r="6" spans="1:13" ht="15">
      <c r="A6" t="s">
        <v>13</v>
      </c>
      <c r="B6" t="s">
        <v>14</v>
      </c>
      <c r="C6" t="s">
        <v>15</v>
      </c>
      <c r="D6" t="s">
        <v>15</v>
      </c>
      <c r="E6" t="s">
        <v>15</v>
      </c>
      <c r="F6" t="s">
        <v>15</v>
      </c>
      <c r="G6"/>
      <c r="H6"/>
      <c r="I6"/>
      <c r="J6"/>
      <c r="K6"/>
      <c r="L6"/>
      <c r="M6"/>
    </row>
    <row r="7" spans="1:13" ht="15">
      <c r="A7" s="13" t="s">
        <v>16</v>
      </c>
      <c r="B7" s="13"/>
      <c r="C7" s="12"/>
      <c r="D7" s="12"/>
      <c r="E7" s="12"/>
      <c r="F7" s="12"/>
      <c r="G7" s="12"/>
      <c r="H7"/>
      <c r="I7"/>
      <c r="J7"/>
      <c r="K7"/>
      <c r="L7"/>
      <c r="M7"/>
    </row>
    <row r="8" spans="1:13" ht="15">
      <c r="A8"/>
      <c r="B8" t="s">
        <v>17</v>
      </c>
      <c r="C8" s="12">
        <v>4178300</v>
      </c>
      <c r="D8" s="12">
        <v>3302431</v>
      </c>
      <c r="E8" s="12">
        <v>450710</v>
      </c>
      <c r="F8" s="12">
        <v>195898</v>
      </c>
      <c r="G8" s="12">
        <v>8127339</v>
      </c>
      <c r="H8"/>
      <c r="I8"/>
      <c r="J8"/>
      <c r="K8"/>
      <c r="L8"/>
      <c r="M8"/>
    </row>
    <row r="9" spans="1:13" ht="15">
      <c r="A9"/>
      <c r="B9" t="s">
        <v>18</v>
      </c>
      <c r="C9" s="12">
        <v>1165810</v>
      </c>
      <c r="D9" s="12">
        <v>1988240</v>
      </c>
      <c r="E9" s="12">
        <v>243660</v>
      </c>
      <c r="F9" s="12">
        <v>0</v>
      </c>
      <c r="G9" s="12">
        <v>3397710</v>
      </c>
      <c r="H9"/>
      <c r="I9"/>
      <c r="J9"/>
      <c r="K9"/>
      <c r="L9"/>
      <c r="M9"/>
    </row>
    <row r="10" spans="1:13" ht="15">
      <c r="A10"/>
      <c r="B10" t="s">
        <v>19</v>
      </c>
      <c r="C10" s="12">
        <v>728491</v>
      </c>
      <c r="D10" s="12">
        <v>871501</v>
      </c>
      <c r="E10" s="12">
        <v>128943</v>
      </c>
      <c r="F10" s="12">
        <v>10900</v>
      </c>
      <c r="G10" s="12">
        <v>1739835</v>
      </c>
      <c r="H10"/>
      <c r="I10"/>
      <c r="J10"/>
      <c r="K10"/>
      <c r="L10"/>
      <c r="M10"/>
    </row>
    <row r="11" spans="1:13" ht="15">
      <c r="A11" s="13" t="s">
        <v>20</v>
      </c>
      <c r="B11" s="13"/>
      <c r="C11" s="14">
        <v>6072601</v>
      </c>
      <c r="D11" s="14">
        <v>6162172</v>
      </c>
      <c r="E11" s="14">
        <v>823313</v>
      </c>
      <c r="F11" s="14">
        <v>206798</v>
      </c>
      <c r="G11" s="14">
        <v>13264884</v>
      </c>
      <c r="H11"/>
      <c r="I11"/>
      <c r="J11"/>
      <c r="K11"/>
      <c r="L11"/>
      <c r="M11"/>
    </row>
    <row r="12" spans="1:13" ht="15">
      <c r="A12" s="13" t="s">
        <v>21</v>
      </c>
      <c r="B12" s="13"/>
      <c r="C12" s="12"/>
      <c r="D12" s="12"/>
      <c r="E12" s="12"/>
      <c r="F12" s="12"/>
      <c r="G12" s="12"/>
      <c r="H12"/>
      <c r="I12"/>
      <c r="J12"/>
      <c r="K12"/>
      <c r="L12"/>
      <c r="M12"/>
    </row>
    <row r="13" spans="1:13" ht="15">
      <c r="A13"/>
      <c r="B13" t="s">
        <v>22</v>
      </c>
      <c r="C13" s="12">
        <v>3852368</v>
      </c>
      <c r="D13" s="12">
        <v>3780871</v>
      </c>
      <c r="E13" s="12">
        <v>527344</v>
      </c>
      <c r="F13" s="12">
        <v>32198</v>
      </c>
      <c r="G13" s="12">
        <v>8192781</v>
      </c>
      <c r="H13"/>
      <c r="I13"/>
      <c r="J13"/>
      <c r="K13"/>
      <c r="L13"/>
      <c r="M13"/>
    </row>
    <row r="14" spans="1:13" ht="15">
      <c r="A14"/>
      <c r="B14" t="s">
        <v>23</v>
      </c>
      <c r="C14" s="12">
        <v>325830</v>
      </c>
      <c r="D14" s="12">
        <v>94917</v>
      </c>
      <c r="E14" s="12">
        <v>6575</v>
      </c>
      <c r="F14" s="12">
        <v>0</v>
      </c>
      <c r="G14" s="12">
        <v>427322</v>
      </c>
      <c r="H14"/>
      <c r="I14"/>
      <c r="J14"/>
      <c r="K14"/>
      <c r="L14"/>
      <c r="M14"/>
    </row>
    <row r="15" spans="1:13" ht="15">
      <c r="A15"/>
      <c r="B15" t="s">
        <v>24</v>
      </c>
      <c r="C15" s="12">
        <v>1770025</v>
      </c>
      <c r="D15" s="12">
        <v>2048802</v>
      </c>
      <c r="E15" s="12">
        <v>445153</v>
      </c>
      <c r="F15" s="12">
        <v>186502</v>
      </c>
      <c r="G15" s="12">
        <v>4450482</v>
      </c>
      <c r="H15"/>
      <c r="I15"/>
      <c r="J15"/>
      <c r="K15"/>
      <c r="L15"/>
      <c r="M15"/>
    </row>
    <row r="16" spans="1:13" ht="15">
      <c r="A16"/>
      <c r="B16" t="s">
        <v>25</v>
      </c>
      <c r="C16" s="12">
        <v>278709</v>
      </c>
      <c r="D16" s="12">
        <v>226462</v>
      </c>
      <c r="E16" s="12">
        <v>36797</v>
      </c>
      <c r="F16" s="12">
        <v>45395</v>
      </c>
      <c r="G16" s="12">
        <v>587363</v>
      </c>
      <c r="H16"/>
      <c r="I16"/>
      <c r="J16"/>
      <c r="K16"/>
      <c r="L16"/>
      <c r="M16"/>
    </row>
    <row r="17" spans="1:13" ht="15">
      <c r="A17" s="13" t="s">
        <v>26</v>
      </c>
      <c r="B17" s="13"/>
      <c r="C17" s="14">
        <v>6226932</v>
      </c>
      <c r="D17" s="14">
        <v>6151052</v>
      </c>
      <c r="E17" s="14">
        <v>1015869</v>
      </c>
      <c r="F17" s="14">
        <v>264095</v>
      </c>
      <c r="G17" s="14">
        <v>13657948</v>
      </c>
      <c r="H17"/>
      <c r="I17"/>
      <c r="J17"/>
      <c r="K17"/>
      <c r="L17"/>
      <c r="M17"/>
    </row>
    <row r="18" spans="1:13" ht="15">
      <c r="A18" s="13" t="s">
        <v>27</v>
      </c>
      <c r="B18" s="13"/>
      <c r="C18" s="12"/>
      <c r="D18" s="12"/>
      <c r="E18" s="12"/>
      <c r="F18" s="12"/>
      <c r="G18" s="12"/>
      <c r="H18"/>
      <c r="I18"/>
      <c r="J18"/>
      <c r="K18"/>
      <c r="L18"/>
      <c r="M18"/>
    </row>
    <row r="19" spans="1:13" ht="15">
      <c r="A19"/>
      <c r="B19" t="s">
        <v>27</v>
      </c>
      <c r="C19" s="12">
        <v>-309681</v>
      </c>
      <c r="D19" s="12">
        <v>-341349</v>
      </c>
      <c r="E19" s="12">
        <v>-4773</v>
      </c>
      <c r="F19" s="12">
        <v>2721</v>
      </c>
      <c r="G19" s="12">
        <v>-653082</v>
      </c>
      <c r="H19"/>
      <c r="I19"/>
      <c r="J19"/>
      <c r="K19"/>
      <c r="L19"/>
      <c r="M19"/>
    </row>
    <row r="20" spans="1:13" ht="15">
      <c r="A20" s="13" t="s">
        <v>28</v>
      </c>
      <c r="B20" s="13"/>
      <c r="C20" s="14">
        <v>-309681</v>
      </c>
      <c r="D20" s="14">
        <v>-341349</v>
      </c>
      <c r="E20" s="14">
        <v>-4773</v>
      </c>
      <c r="F20" s="14">
        <v>2721</v>
      </c>
      <c r="G20" s="14">
        <v>-653082</v>
      </c>
      <c r="H20"/>
      <c r="I20"/>
      <c r="J20"/>
      <c r="K20"/>
      <c r="L20"/>
      <c r="M20"/>
    </row>
    <row r="21" spans="1:13" ht="15">
      <c r="A21" s="13" t="s">
        <v>29</v>
      </c>
      <c r="B21" s="13"/>
      <c r="C21" s="12"/>
      <c r="D21" s="12"/>
      <c r="E21" s="12"/>
      <c r="F21" s="12"/>
      <c r="G21" s="12"/>
      <c r="H21"/>
      <c r="I21"/>
      <c r="J21"/>
      <c r="K21"/>
      <c r="L21"/>
      <c r="M21"/>
    </row>
    <row r="22" spans="1:13" ht="15">
      <c r="A22"/>
      <c r="B22" t="s">
        <v>29</v>
      </c>
      <c r="C22" s="12">
        <v>515630</v>
      </c>
      <c r="D22" s="12">
        <v>157808</v>
      </c>
      <c r="E22" s="12">
        <v>0</v>
      </c>
      <c r="F22" s="12">
        <v>0</v>
      </c>
      <c r="G22" s="12">
        <v>673438</v>
      </c>
      <c r="H22"/>
      <c r="I22"/>
      <c r="J22"/>
      <c r="K22"/>
      <c r="L22"/>
      <c r="M22"/>
    </row>
    <row r="23" spans="1:13" ht="15">
      <c r="A23" s="13" t="s">
        <v>30</v>
      </c>
      <c r="B23" s="13"/>
      <c r="C23" s="14">
        <v>515630</v>
      </c>
      <c r="D23" s="14">
        <v>157808</v>
      </c>
      <c r="E23" s="14">
        <v>0</v>
      </c>
      <c r="F23" s="14">
        <v>0</v>
      </c>
      <c r="G23" s="14">
        <v>673438</v>
      </c>
      <c r="H23"/>
      <c r="I23"/>
      <c r="J23"/>
      <c r="K23"/>
      <c r="L23"/>
      <c r="M23"/>
    </row>
    <row r="24" spans="1:13" ht="15">
      <c r="A24" s="13" t="s">
        <v>31</v>
      </c>
      <c r="B24" s="13"/>
      <c r="C24" s="12"/>
      <c r="D24" s="12"/>
      <c r="E24" s="12"/>
      <c r="F24" s="12"/>
      <c r="G24" s="12"/>
      <c r="H24"/>
      <c r="I24"/>
      <c r="J24"/>
      <c r="K24"/>
      <c r="L24"/>
      <c r="M24"/>
    </row>
    <row r="25" spans="1:13" ht="15">
      <c r="A25"/>
      <c r="B25" t="s">
        <v>31</v>
      </c>
      <c r="C25" s="12">
        <v>51618</v>
      </c>
      <c r="D25" s="12">
        <v>-172421</v>
      </c>
      <c r="E25" s="12">
        <v>-197329</v>
      </c>
      <c r="F25" s="12">
        <v>-54576</v>
      </c>
      <c r="G25" s="12">
        <v>-372708</v>
      </c>
      <c r="H25"/>
      <c r="I25"/>
      <c r="J25"/>
      <c r="K25"/>
      <c r="L25"/>
      <c r="M25"/>
    </row>
    <row r="26" spans="1:13" ht="15">
      <c r="A26" s="13" t="s">
        <v>32</v>
      </c>
      <c r="B26" s="13"/>
      <c r="C26" s="14">
        <v>51618</v>
      </c>
      <c r="D26" s="14">
        <v>-172421</v>
      </c>
      <c r="E26" s="14">
        <v>-197329</v>
      </c>
      <c r="F26" s="14">
        <v>-54576</v>
      </c>
      <c r="G26" s="14">
        <v>-372708</v>
      </c>
      <c r="H26"/>
      <c r="I26"/>
      <c r="J26"/>
      <c r="K26"/>
      <c r="L26"/>
      <c r="M26"/>
    </row>
    <row r="27" spans="1:13" ht="15">
      <c r="A27" t="s">
        <v>12</v>
      </c>
      <c r="B27"/>
      <c r="C27" s="12">
        <v>12557100</v>
      </c>
      <c r="D27" s="12">
        <v>11957262</v>
      </c>
      <c r="E27" s="12">
        <v>1637080</v>
      </c>
      <c r="F27" s="12">
        <v>419038</v>
      </c>
      <c r="G27" s="12">
        <v>26570480</v>
      </c>
      <c r="H27"/>
      <c r="I27"/>
      <c r="J27"/>
      <c r="K27"/>
      <c r="L27"/>
      <c r="M27"/>
    </row>
    <row r="28" spans="1:13" ht="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>
      <c r="A31" s="26" t="s">
        <v>2</v>
      </c>
      <c r="B31" t="s">
        <v>3</v>
      </c>
      <c r="C31" t="s">
        <v>75</v>
      </c>
      <c r="D31"/>
      <c r="E31"/>
      <c r="F31"/>
      <c r="G31"/>
      <c r="H31"/>
      <c r="I31"/>
      <c r="J31"/>
      <c r="K31"/>
      <c r="L31"/>
      <c r="M31"/>
    </row>
    <row r="32" spans="1:13" ht="15">
      <c r="A32"/>
      <c r="B32"/>
      <c r="C32" s="25" t="s">
        <v>48</v>
      </c>
      <c r="D32"/>
      <c r="E32"/>
      <c r="F32"/>
      <c r="G32"/>
      <c r="H32"/>
      <c r="I32"/>
      <c r="J32"/>
      <c r="K32"/>
      <c r="L32"/>
      <c r="M32"/>
    </row>
    <row r="33" spans="1:13" ht="15">
      <c r="A33" s="26" t="s">
        <v>5</v>
      </c>
      <c r="B33"/>
      <c r="C33"/>
      <c r="D33" s="26" t="s">
        <v>6</v>
      </c>
      <c r="E33" s="26" t="s">
        <v>7</v>
      </c>
      <c r="F33"/>
      <c r="G33"/>
      <c r="H33"/>
      <c r="I33"/>
      <c r="J33"/>
      <c r="K33"/>
      <c r="L33"/>
      <c r="M33"/>
    </row>
    <row r="34" spans="1:13" ht="15">
      <c r="A34"/>
      <c r="B34"/>
      <c r="C34"/>
      <c r="D34" t="s">
        <v>8</v>
      </c>
      <c r="E34" t="s">
        <v>9</v>
      </c>
      <c r="F34" t="s">
        <v>10</v>
      </c>
      <c r="G34" t="s">
        <v>11</v>
      </c>
      <c r="H34"/>
      <c r="I34"/>
      <c r="J34"/>
      <c r="K34"/>
      <c r="L34"/>
      <c r="M34"/>
    </row>
    <row r="35" spans="1:13" ht="15">
      <c r="A35" s="26" t="s">
        <v>49</v>
      </c>
      <c r="B35" s="26" t="s">
        <v>13</v>
      </c>
      <c r="C35" s="26" t="s">
        <v>14</v>
      </c>
      <c r="D35" t="s">
        <v>15</v>
      </c>
      <c r="E35" t="s">
        <v>15</v>
      </c>
      <c r="F35" t="s">
        <v>15</v>
      </c>
      <c r="G35" t="s">
        <v>15</v>
      </c>
      <c r="H35"/>
      <c r="I35"/>
      <c r="J35"/>
      <c r="K35"/>
      <c r="L35"/>
      <c r="M35"/>
    </row>
    <row r="36" spans="1:13" ht="15">
      <c r="A36" s="13" t="s">
        <v>50</v>
      </c>
      <c r="B36" s="13"/>
      <c r="C36" s="13"/>
      <c r="D36" s="12"/>
      <c r="E36" s="12"/>
      <c r="F36" s="12"/>
      <c r="G36" s="12"/>
      <c r="H36"/>
      <c r="I36"/>
      <c r="J36"/>
      <c r="K36"/>
      <c r="L36"/>
      <c r="M36"/>
    </row>
    <row r="37" spans="1:13" ht="15">
      <c r="A37"/>
      <c r="B37" s="13" t="s">
        <v>51</v>
      </c>
      <c r="C37" s="13"/>
      <c r="D37" s="12"/>
      <c r="E37" s="12"/>
      <c r="F37" s="12"/>
      <c r="G37" s="12"/>
      <c r="H37"/>
      <c r="I37"/>
      <c r="J37"/>
      <c r="K37"/>
      <c r="L37"/>
      <c r="M37"/>
    </row>
    <row r="38" spans="1:13" ht="15">
      <c r="A38"/>
      <c r="B38"/>
      <c r="C38" t="s">
        <v>51</v>
      </c>
      <c r="D38" s="12">
        <v>8469896</v>
      </c>
      <c r="E38" s="12">
        <v>6512968</v>
      </c>
      <c r="F38" s="12">
        <v>996270</v>
      </c>
      <c r="G38" s="12">
        <v>551869</v>
      </c>
      <c r="H38"/>
      <c r="I38"/>
      <c r="J38"/>
      <c r="K38"/>
      <c r="L38"/>
      <c r="M38"/>
    </row>
    <row r="39" spans="1:13" ht="15">
      <c r="A39"/>
      <c r="B39" s="13" t="s">
        <v>52</v>
      </c>
      <c r="C39" s="13"/>
      <c r="D39" s="14">
        <v>8469896</v>
      </c>
      <c r="E39" s="14">
        <v>6512968</v>
      </c>
      <c r="F39" s="14">
        <v>996270</v>
      </c>
      <c r="G39" s="14">
        <v>551869</v>
      </c>
      <c r="H39"/>
      <c r="I39"/>
      <c r="J39"/>
      <c r="K39"/>
      <c r="L39"/>
      <c r="M39"/>
    </row>
    <row r="40" spans="1:13" ht="15">
      <c r="A40"/>
      <c r="B40" s="13" t="s">
        <v>53</v>
      </c>
      <c r="C40" s="13"/>
      <c r="D40" s="12"/>
      <c r="E40" s="12"/>
      <c r="F40" s="12"/>
      <c r="G40" s="12"/>
      <c r="H40"/>
      <c r="I40"/>
      <c r="J40"/>
      <c r="K40"/>
      <c r="L40"/>
      <c r="M40"/>
    </row>
    <row r="41" spans="1:13" ht="15">
      <c r="A41"/>
      <c r="B41"/>
      <c r="C41" t="s">
        <v>54</v>
      </c>
      <c r="D41" s="12">
        <v>469146</v>
      </c>
      <c r="E41" s="12">
        <v>789543</v>
      </c>
      <c r="F41" s="12">
        <v>70739</v>
      </c>
      <c r="G41" s="12">
        <v>11480</v>
      </c>
      <c r="H41"/>
      <c r="I41"/>
      <c r="J41"/>
      <c r="K41"/>
      <c r="L41"/>
      <c r="M41"/>
    </row>
    <row r="42" spans="1:13" ht="15">
      <c r="A42"/>
      <c r="B42"/>
      <c r="C42" t="s">
        <v>55</v>
      </c>
      <c r="D42" s="12">
        <v>5488</v>
      </c>
      <c r="E42" s="12">
        <v>6788</v>
      </c>
      <c r="F42" s="12">
        <v>0</v>
      </c>
      <c r="G42" s="12">
        <v>0</v>
      </c>
      <c r="H42"/>
      <c r="I42"/>
      <c r="J42"/>
      <c r="K42"/>
      <c r="L42"/>
      <c r="M42"/>
    </row>
    <row r="43" spans="1:13" ht="15">
      <c r="A43"/>
      <c r="B43"/>
      <c r="C43" t="s">
        <v>56</v>
      </c>
      <c r="D43" s="12">
        <v>445038</v>
      </c>
      <c r="E43" s="12">
        <v>222492</v>
      </c>
      <c r="F43" s="12">
        <v>76477</v>
      </c>
      <c r="G43" s="12">
        <v>0</v>
      </c>
      <c r="H43"/>
      <c r="I43"/>
      <c r="J43"/>
      <c r="K43"/>
      <c r="L43"/>
      <c r="M43"/>
    </row>
    <row r="44" spans="1:13" ht="15">
      <c r="A44"/>
      <c r="B44" s="13" t="s">
        <v>57</v>
      </c>
      <c r="C44" s="13"/>
      <c r="D44" s="14">
        <v>919672</v>
      </c>
      <c r="E44" s="14">
        <v>1018823</v>
      </c>
      <c r="F44" s="14">
        <v>147216</v>
      </c>
      <c r="G44" s="14">
        <v>11480</v>
      </c>
      <c r="H44"/>
      <c r="I44"/>
      <c r="J44"/>
      <c r="K44"/>
      <c r="L44"/>
      <c r="M44"/>
    </row>
    <row r="45" spans="1:13" ht="15">
      <c r="A45"/>
      <c r="B45" s="13" t="s">
        <v>58</v>
      </c>
      <c r="C45" s="13"/>
      <c r="D45" s="12"/>
      <c r="E45" s="12"/>
      <c r="F45" s="12"/>
      <c r="G45" s="12"/>
      <c r="H45"/>
      <c r="I45"/>
      <c r="J45"/>
      <c r="K45"/>
      <c r="L45"/>
      <c r="M45"/>
    </row>
    <row r="46" spans="1:13" ht="15">
      <c r="A46"/>
      <c r="B46"/>
      <c r="C46" t="s">
        <v>59</v>
      </c>
      <c r="D46" s="12">
        <v>688114</v>
      </c>
      <c r="E46" s="12">
        <v>557772</v>
      </c>
      <c r="F46" s="12">
        <v>72741</v>
      </c>
      <c r="G46" s="12">
        <v>26785</v>
      </c>
      <c r="H46"/>
      <c r="I46"/>
      <c r="J46"/>
      <c r="K46"/>
      <c r="L46"/>
      <c r="M46"/>
    </row>
    <row r="47" spans="1:13" ht="15">
      <c r="A47"/>
      <c r="B47"/>
      <c r="C47" t="s">
        <v>60</v>
      </c>
      <c r="D47" s="12">
        <v>141945</v>
      </c>
      <c r="E47" s="12">
        <v>393761</v>
      </c>
      <c r="F47" s="12">
        <v>8673</v>
      </c>
      <c r="G47" s="12">
        <v>3602</v>
      </c>
      <c r="H47"/>
      <c r="I47"/>
      <c r="J47"/>
      <c r="K47"/>
      <c r="L47"/>
      <c r="M47"/>
    </row>
    <row r="48" spans="1:13" ht="15">
      <c r="A48"/>
      <c r="B48"/>
      <c r="C48" t="s">
        <v>61</v>
      </c>
      <c r="D48" s="12">
        <v>162606</v>
      </c>
      <c r="E48" s="12">
        <v>272536</v>
      </c>
      <c r="F48" s="12">
        <v>26695</v>
      </c>
      <c r="G48" s="12">
        <v>264557</v>
      </c>
      <c r="H48"/>
      <c r="I48"/>
      <c r="J48"/>
      <c r="K48"/>
      <c r="L48"/>
      <c r="M48"/>
    </row>
    <row r="49" spans="1:13" ht="15">
      <c r="A49"/>
      <c r="B49" s="13" t="s">
        <v>62</v>
      </c>
      <c r="C49" s="13"/>
      <c r="D49" s="14">
        <v>992665</v>
      </c>
      <c r="E49" s="14">
        <v>1224069</v>
      </c>
      <c r="F49" s="14">
        <v>108109</v>
      </c>
      <c r="G49" s="14">
        <v>294944</v>
      </c>
      <c r="H49"/>
      <c r="I49"/>
      <c r="J49"/>
      <c r="K49"/>
      <c r="L49"/>
      <c r="M49"/>
    </row>
    <row r="50" spans="1:13" ht="15">
      <c r="A50" s="13" t="s">
        <v>63</v>
      </c>
      <c r="B50" s="13"/>
      <c r="C50" s="13"/>
      <c r="D50" s="14">
        <v>10382233</v>
      </c>
      <c r="E50" s="14">
        <v>8755860</v>
      </c>
      <c r="F50" s="14">
        <v>1251595</v>
      </c>
      <c r="G50" s="14">
        <v>858293</v>
      </c>
      <c r="H50"/>
      <c r="I50"/>
      <c r="J50"/>
      <c r="K50"/>
      <c r="L50"/>
      <c r="M50"/>
    </row>
    <row r="51" spans="1:13" ht="15">
      <c r="A51" s="13" t="s">
        <v>38</v>
      </c>
      <c r="B51" s="13"/>
      <c r="C51" s="13"/>
      <c r="D51" s="12"/>
      <c r="E51" s="12"/>
      <c r="F51" s="12"/>
      <c r="G51" s="12"/>
      <c r="H51"/>
      <c r="I51"/>
      <c r="J51"/>
      <c r="K51"/>
      <c r="L51"/>
      <c r="M51"/>
    </row>
    <row r="52" spans="1:13" ht="15">
      <c r="A52"/>
      <c r="B52" s="13" t="s">
        <v>40</v>
      </c>
      <c r="C52" s="13"/>
      <c r="D52" s="12"/>
      <c r="E52" s="12"/>
      <c r="F52" s="12"/>
      <c r="G52" s="12"/>
      <c r="H52"/>
      <c r="I52"/>
      <c r="J52"/>
      <c r="K52"/>
      <c r="L52"/>
      <c r="M52"/>
    </row>
    <row r="53" spans="1:13" ht="15">
      <c r="A53"/>
      <c r="B53"/>
      <c r="C53" t="s">
        <v>40</v>
      </c>
      <c r="D53" s="12">
        <v>1028531</v>
      </c>
      <c r="E53" s="12">
        <v>1571950</v>
      </c>
      <c r="F53" s="12">
        <v>239280</v>
      </c>
      <c r="G53" s="12">
        <v>837518</v>
      </c>
      <c r="H53"/>
      <c r="I53"/>
      <c r="J53"/>
      <c r="K53"/>
      <c r="L53"/>
      <c r="M53"/>
    </row>
    <row r="54" spans="1:13" ht="15">
      <c r="A54"/>
      <c r="B54" s="13" t="s">
        <v>64</v>
      </c>
      <c r="C54" s="13"/>
      <c r="D54" s="14">
        <v>1028531</v>
      </c>
      <c r="E54" s="14">
        <v>1571950</v>
      </c>
      <c r="F54" s="14">
        <v>239280</v>
      </c>
      <c r="G54" s="14">
        <v>837518</v>
      </c>
      <c r="H54"/>
      <c r="I54"/>
      <c r="J54"/>
      <c r="K54"/>
      <c r="L54"/>
      <c r="M54"/>
    </row>
    <row r="55" spans="1:13" ht="15">
      <c r="A55"/>
      <c r="B55" s="13" t="s">
        <v>39</v>
      </c>
      <c r="C55" s="13"/>
      <c r="D55" s="12"/>
      <c r="E55" s="12"/>
      <c r="F55" s="12"/>
      <c r="G55" s="12"/>
      <c r="H55"/>
      <c r="I55"/>
      <c r="J55"/>
      <c r="K55"/>
      <c r="L55"/>
      <c r="M55"/>
    </row>
    <row r="56" spans="1:13" ht="15">
      <c r="A56"/>
      <c r="B56"/>
      <c r="C56" t="s">
        <v>65</v>
      </c>
      <c r="D56" s="12">
        <v>2691103</v>
      </c>
      <c r="E56" s="12">
        <v>950451</v>
      </c>
      <c r="F56" s="12">
        <v>68045</v>
      </c>
      <c r="G56" s="12">
        <v>0</v>
      </c>
      <c r="H56"/>
      <c r="I56"/>
      <c r="J56"/>
      <c r="K56"/>
      <c r="L56"/>
      <c r="M56"/>
    </row>
    <row r="57" spans="1:13" ht="15">
      <c r="A57"/>
      <c r="B57"/>
      <c r="C57" t="s">
        <v>66</v>
      </c>
      <c r="D57" s="12">
        <v>5000</v>
      </c>
      <c r="E57" s="12">
        <v>12236</v>
      </c>
      <c r="F57" s="12">
        <v>24760</v>
      </c>
      <c r="G57" s="12">
        <v>0</v>
      </c>
      <c r="H57"/>
      <c r="I57"/>
      <c r="J57"/>
      <c r="K57"/>
      <c r="L57"/>
      <c r="M57"/>
    </row>
    <row r="58" spans="1:13" ht="15">
      <c r="A58"/>
      <c r="B58" s="13" t="s">
        <v>67</v>
      </c>
      <c r="C58" s="13"/>
      <c r="D58" s="14">
        <v>2696103</v>
      </c>
      <c r="E58" s="14">
        <v>962687</v>
      </c>
      <c r="F58" s="14">
        <v>92805</v>
      </c>
      <c r="G58" s="14">
        <v>0</v>
      </c>
      <c r="H58"/>
      <c r="I58"/>
      <c r="J58"/>
      <c r="K58"/>
      <c r="L58"/>
      <c r="M58"/>
    </row>
    <row r="59" spans="1:13" ht="15">
      <c r="A59"/>
      <c r="B59" s="13" t="s">
        <v>68</v>
      </c>
      <c r="C59" s="13"/>
      <c r="D59" s="12"/>
      <c r="E59" s="12"/>
      <c r="F59" s="12"/>
      <c r="G59" s="12"/>
      <c r="H59"/>
      <c r="I59"/>
      <c r="J59"/>
      <c r="K59"/>
      <c r="L59"/>
      <c r="M59"/>
    </row>
    <row r="60" spans="1:13" ht="15">
      <c r="A60"/>
      <c r="B60"/>
      <c r="C60" t="s">
        <v>68</v>
      </c>
      <c r="D60" s="12">
        <v>3602652</v>
      </c>
      <c r="E60" s="12">
        <v>4308721</v>
      </c>
      <c r="F60" s="12">
        <v>208604</v>
      </c>
      <c r="G60" s="12">
        <v>0</v>
      </c>
      <c r="H60"/>
      <c r="I60"/>
      <c r="J60"/>
      <c r="K60"/>
      <c r="L60"/>
      <c r="M60"/>
    </row>
    <row r="61" spans="1:13" ht="15">
      <c r="A61"/>
      <c r="B61" s="13" t="s">
        <v>69</v>
      </c>
      <c r="C61" s="13"/>
      <c r="D61" s="14">
        <v>3602652</v>
      </c>
      <c r="E61" s="14">
        <v>4308721</v>
      </c>
      <c r="F61" s="14">
        <v>208604</v>
      </c>
      <c r="G61" s="14">
        <v>0</v>
      </c>
      <c r="H61"/>
      <c r="I61"/>
      <c r="J61"/>
      <c r="K61"/>
      <c r="L61"/>
      <c r="M61"/>
    </row>
    <row r="62" spans="1:13" ht="15">
      <c r="A62"/>
      <c r="B62" s="13" t="s">
        <v>70</v>
      </c>
      <c r="C62" s="13"/>
      <c r="D62" s="12"/>
      <c r="E62" s="12"/>
      <c r="F62" s="12"/>
      <c r="G62" s="12"/>
      <c r="H62"/>
      <c r="I62"/>
      <c r="J62"/>
      <c r="K62"/>
      <c r="L62"/>
      <c r="M62"/>
    </row>
    <row r="63" spans="1:13" ht="15">
      <c r="A63"/>
      <c r="B63"/>
      <c r="C63" t="s">
        <v>70</v>
      </c>
      <c r="D63" s="12">
        <v>1460441</v>
      </c>
      <c r="E63" s="12">
        <v>1703399</v>
      </c>
      <c r="F63" s="12">
        <v>156736</v>
      </c>
      <c r="G63" s="12">
        <v>20775</v>
      </c>
      <c r="H63"/>
      <c r="I63"/>
      <c r="J63"/>
      <c r="K63"/>
      <c r="L63"/>
      <c r="M63"/>
    </row>
    <row r="64" spans="1:13" ht="15">
      <c r="A64"/>
      <c r="B64"/>
      <c r="C64" t="s">
        <v>71</v>
      </c>
      <c r="D64" s="12">
        <v>1594506</v>
      </c>
      <c r="E64" s="12">
        <v>209103</v>
      </c>
      <c r="F64" s="12">
        <v>554170</v>
      </c>
      <c r="G64" s="12">
        <v>0</v>
      </c>
      <c r="H64"/>
      <c r="I64"/>
      <c r="J64"/>
      <c r="K64"/>
      <c r="L64"/>
      <c r="M64"/>
    </row>
    <row r="65" spans="1:13" ht="15">
      <c r="A65"/>
      <c r="B65" s="13" t="s">
        <v>72</v>
      </c>
      <c r="C65" s="13"/>
      <c r="D65" s="14">
        <v>3054947</v>
      </c>
      <c r="E65" s="14">
        <v>1912502</v>
      </c>
      <c r="F65" s="14">
        <v>710906</v>
      </c>
      <c r="G65" s="14">
        <v>20775</v>
      </c>
      <c r="H65"/>
      <c r="I65"/>
      <c r="J65"/>
      <c r="K65"/>
      <c r="L65"/>
      <c r="M65"/>
    </row>
    <row r="66" spans="1:13" ht="15">
      <c r="A66" s="13" t="s">
        <v>73</v>
      </c>
      <c r="B66" s="13"/>
      <c r="C66" s="13"/>
      <c r="D66" s="14">
        <v>10382233</v>
      </c>
      <c r="E66" s="14">
        <v>8755860</v>
      </c>
      <c r="F66" s="14">
        <v>1251595</v>
      </c>
      <c r="G66" s="14">
        <v>858293</v>
      </c>
      <c r="H66"/>
      <c r="I66"/>
      <c r="J66"/>
      <c r="K66"/>
      <c r="L66"/>
      <c r="M66"/>
    </row>
    <row r="67" spans="1:13" ht="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>
      <c r="A70" t="s">
        <v>77</v>
      </c>
      <c r="B70"/>
      <c r="C70"/>
      <c r="D70"/>
      <c r="E70"/>
      <c r="F70"/>
      <c r="G70"/>
      <c r="H70"/>
      <c r="I70"/>
      <c r="J70"/>
      <c r="K70"/>
      <c r="L70"/>
      <c r="M70"/>
    </row>
    <row r="71" spans="1:13" ht="15">
      <c r="A71" s="27" t="s">
        <v>78</v>
      </c>
      <c r="B71"/>
      <c r="C71"/>
      <c r="D71"/>
      <c r="E71"/>
      <c r="F71"/>
      <c r="G71"/>
      <c r="H71"/>
      <c r="I71"/>
      <c r="J71"/>
      <c r="K71"/>
      <c r="L71"/>
      <c r="M71"/>
    </row>
    <row r="72" spans="1:13" ht="15">
      <c r="A72"/>
      <c r="B72"/>
      <c r="C72" t="s">
        <v>79</v>
      </c>
      <c r="D72"/>
      <c r="E72"/>
      <c r="F72"/>
      <c r="G72"/>
      <c r="H72"/>
      <c r="I72"/>
      <c r="J72"/>
      <c r="K72"/>
      <c r="L72"/>
      <c r="M72"/>
    </row>
    <row r="73" spans="1:13" ht="15">
      <c r="A73"/>
      <c r="B73"/>
      <c r="C73" t="s">
        <v>80</v>
      </c>
      <c r="D73"/>
      <c r="E73"/>
      <c r="F73"/>
      <c r="G73"/>
      <c r="H73"/>
      <c r="I73"/>
      <c r="J73"/>
      <c r="K73"/>
      <c r="L73"/>
      <c r="M73"/>
    </row>
    <row r="74" spans="1:13" ht="15">
      <c r="A74"/>
      <c r="B74">
        <v>2002</v>
      </c>
      <c r="C74">
        <v>222.6</v>
      </c>
      <c r="D74"/>
      <c r="E74"/>
      <c r="F74"/>
      <c r="G74"/>
      <c r="H74"/>
      <c r="I74"/>
      <c r="J74"/>
      <c r="K74"/>
      <c r="L74"/>
      <c r="M74"/>
    </row>
    <row r="75" spans="1:13" ht="15">
      <c r="A75"/>
      <c r="B75">
        <v>2003</v>
      </c>
      <c r="C75">
        <v>227.3</v>
      </c>
      <c r="D75"/>
      <c r="E75"/>
      <c r="F75"/>
      <c r="G75"/>
      <c r="H75"/>
      <c r="I75"/>
      <c r="J75"/>
      <c r="K75"/>
      <c r="L75"/>
      <c r="M75"/>
    </row>
    <row r="76" spans="1:13" ht="15">
      <c r="A76"/>
      <c r="B76">
        <v>2004</v>
      </c>
      <c r="C76">
        <v>234.6</v>
      </c>
      <c r="D76"/>
      <c r="E76"/>
      <c r="F76"/>
      <c r="G76"/>
      <c r="H76"/>
      <c r="I76"/>
      <c r="J76"/>
      <c r="K76"/>
      <c r="L76"/>
      <c r="M76"/>
    </row>
    <row r="77" spans="1:13" ht="15">
      <c r="A77"/>
      <c r="B77">
        <v>2005</v>
      </c>
      <c r="C77">
        <v>244.1</v>
      </c>
      <c r="D77"/>
      <c r="E77"/>
      <c r="F77"/>
      <c r="G77"/>
      <c r="H77"/>
      <c r="I77"/>
      <c r="J77"/>
      <c r="K77"/>
      <c r="L77"/>
      <c r="M77"/>
    </row>
    <row r="78" spans="1:13" ht="15">
      <c r="A78"/>
      <c r="B78">
        <v>2006</v>
      </c>
      <c r="C78">
        <v>260.60000000000002</v>
      </c>
      <c r="D78"/>
      <c r="E78"/>
      <c r="F78"/>
      <c r="G78"/>
      <c r="H78"/>
      <c r="I78"/>
      <c r="J78"/>
      <c r="K78"/>
      <c r="L78"/>
      <c r="M78"/>
    </row>
    <row r="79" spans="1:13" ht="15">
      <c r="A79"/>
      <c r="B79">
        <v>2007</v>
      </c>
      <c r="C79">
        <v>273.7</v>
      </c>
      <c r="D79"/>
      <c r="E79"/>
      <c r="F79"/>
      <c r="G79"/>
      <c r="H79"/>
      <c r="I79"/>
      <c r="J79"/>
      <c r="K79"/>
      <c r="L79"/>
      <c r="M79"/>
    </row>
    <row r="80" spans="1:13" ht="15">
      <c r="A80"/>
      <c r="B80">
        <v>2008</v>
      </c>
      <c r="C80">
        <v>307.7</v>
      </c>
      <c r="D80"/>
      <c r="E80"/>
      <c r="F80"/>
      <c r="G80"/>
      <c r="H80"/>
      <c r="I80"/>
      <c r="J80"/>
      <c r="K80"/>
      <c r="L80"/>
      <c r="M80"/>
    </row>
    <row r="81" spans="1:13" ht="15">
      <c r="A81"/>
      <c r="B81">
        <v>2009</v>
      </c>
      <c r="C81">
        <v>344.6</v>
      </c>
      <c r="D81"/>
      <c r="E81"/>
      <c r="F81"/>
      <c r="G81"/>
      <c r="H81"/>
      <c r="I81"/>
      <c r="J81"/>
      <c r="K81"/>
      <c r="L81"/>
      <c r="M81"/>
    </row>
    <row r="82" spans="1:13" ht="15">
      <c r="A82"/>
      <c r="B82">
        <v>2010</v>
      </c>
      <c r="C82">
        <v>363.2</v>
      </c>
      <c r="D82"/>
      <c r="E82"/>
      <c r="F82"/>
      <c r="G82"/>
      <c r="H82"/>
      <c r="I82"/>
      <c r="J82"/>
      <c r="K82"/>
      <c r="L82"/>
      <c r="M82"/>
    </row>
    <row r="83" spans="1:13" ht="15">
      <c r="A83"/>
      <c r="B83">
        <v>2011</v>
      </c>
      <c r="C83">
        <v>377.7</v>
      </c>
      <c r="D83"/>
      <c r="E83"/>
      <c r="F83"/>
      <c r="G83"/>
      <c r="H83"/>
      <c r="I83"/>
      <c r="J83"/>
      <c r="K83"/>
      <c r="L83"/>
      <c r="M83"/>
    </row>
    <row r="84" spans="1:13" ht="15">
      <c r="A84"/>
      <c r="B84">
        <v>2012</v>
      </c>
      <c r="C84">
        <v>397.3</v>
      </c>
      <c r="D84"/>
      <c r="E84"/>
      <c r="F84"/>
      <c r="G84"/>
      <c r="H84"/>
      <c r="I84"/>
      <c r="J84"/>
      <c r="K84"/>
      <c r="L84"/>
      <c r="M84"/>
    </row>
    <row r="85" spans="1:13" ht="15">
      <c r="A85"/>
      <c r="B85">
        <v>2013</v>
      </c>
      <c r="C85">
        <v>412.7</v>
      </c>
      <c r="D85"/>
      <c r="E85"/>
      <c r="F85"/>
      <c r="G85"/>
      <c r="H85"/>
      <c r="I85"/>
      <c r="J85"/>
      <c r="K85"/>
      <c r="L85"/>
      <c r="M85"/>
    </row>
    <row r="86" spans="1:13" ht="15">
      <c r="A86"/>
      <c r="B86">
        <v>2014</v>
      </c>
      <c r="C86">
        <v>421.1</v>
      </c>
      <c r="D86"/>
      <c r="E86"/>
      <c r="F86"/>
      <c r="G86"/>
      <c r="H86"/>
      <c r="I86"/>
      <c r="J86"/>
      <c r="K86"/>
      <c r="L86"/>
      <c r="M86"/>
    </row>
    <row r="87" spans="1:13" ht="15">
      <c r="A87"/>
      <c r="B87">
        <v>2015</v>
      </c>
      <c r="C87">
        <v>428</v>
      </c>
      <c r="D87"/>
      <c r="E87"/>
      <c r="F87"/>
      <c r="G87"/>
      <c r="H87"/>
      <c r="I87"/>
      <c r="J87"/>
      <c r="K87"/>
      <c r="L87"/>
      <c r="M87"/>
    </row>
    <row r="88" spans="1:13" ht="15">
      <c r="A88"/>
      <c r="B88">
        <v>2016</v>
      </c>
      <c r="C88">
        <v>435.3</v>
      </c>
      <c r="D88"/>
      <c r="E88"/>
      <c r="F88"/>
      <c r="G88"/>
      <c r="H88"/>
      <c r="I88"/>
      <c r="J88"/>
      <c r="K88"/>
      <c r="L88"/>
      <c r="M88"/>
    </row>
    <row r="89" spans="1:13" ht="15">
      <c r="A89"/>
      <c r="B89">
        <v>2017</v>
      </c>
      <c r="C89">
        <v>443</v>
      </c>
      <c r="D89"/>
      <c r="E89"/>
      <c r="F89"/>
      <c r="G89"/>
      <c r="H89"/>
      <c r="I89"/>
      <c r="J89"/>
      <c r="K89"/>
      <c r="L89"/>
      <c r="M89"/>
    </row>
    <row r="90" spans="1:13" ht="15">
      <c r="A90"/>
      <c r="B90">
        <v>2018</v>
      </c>
      <c r="C90">
        <v>454.8</v>
      </c>
      <c r="D90"/>
      <c r="E90"/>
      <c r="F90"/>
      <c r="G90"/>
      <c r="H90"/>
      <c r="I90"/>
      <c r="J90"/>
      <c r="K90"/>
      <c r="L90"/>
      <c r="M90"/>
    </row>
    <row r="91" spans="1:13" ht="15">
      <c r="A91"/>
      <c r="B91">
        <v>2019</v>
      </c>
      <c r="C91">
        <v>468.6</v>
      </c>
      <c r="D91"/>
      <c r="E91"/>
      <c r="F91"/>
      <c r="G91"/>
      <c r="H91"/>
      <c r="I91"/>
      <c r="J91"/>
      <c r="K91"/>
      <c r="L91"/>
      <c r="M91"/>
    </row>
    <row r="92" spans="1:13" ht="15">
      <c r="A92"/>
      <c r="B92">
        <v>2020</v>
      </c>
      <c r="C92">
        <v>481.9</v>
      </c>
      <c r="D92"/>
      <c r="E92"/>
      <c r="F92"/>
      <c r="G92"/>
      <c r="H92"/>
      <c r="I92"/>
      <c r="J92"/>
      <c r="K92"/>
      <c r="L92"/>
      <c r="M92"/>
    </row>
    <row r="93" spans="1:13" ht="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>
      <c r="A94" t="s">
        <v>81</v>
      </c>
      <c r="B94"/>
      <c r="C94"/>
      <c r="D94"/>
      <c r="E94"/>
      <c r="F94"/>
      <c r="G94"/>
      <c r="H94"/>
      <c r="I94"/>
      <c r="J94"/>
      <c r="K94"/>
      <c r="L94"/>
      <c r="M94"/>
    </row>
    <row r="95" spans="1:13" ht="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>
      <c r="A96" t="s">
        <v>82</v>
      </c>
      <c r="B96"/>
      <c r="C96"/>
      <c r="D96"/>
      <c r="E96"/>
      <c r="F96"/>
      <c r="G96"/>
      <c r="H96"/>
      <c r="I96"/>
      <c r="J96"/>
      <c r="K96"/>
      <c r="L96"/>
      <c r="M96"/>
    </row>
    <row r="97" spans="1:13" ht="15">
      <c r="A97" t="s">
        <v>83</v>
      </c>
      <c r="B97"/>
      <c r="C97"/>
      <c r="D97"/>
      <c r="E97"/>
      <c r="F97"/>
      <c r="G97"/>
      <c r="H97"/>
      <c r="I97"/>
      <c r="J97"/>
      <c r="K97"/>
      <c r="L97"/>
      <c r="M97"/>
    </row>
    <row r="98" spans="1:13" ht="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>
      <c r="A101" t="s">
        <v>84</v>
      </c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>
      <c r="A103" t="s">
        <v>85</v>
      </c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>
      <c r="A104" t="s">
        <v>86</v>
      </c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>
      <c r="A217"/>
      <c r="B217"/>
      <c r="C217"/>
      <c r="D217"/>
      <c r="E217"/>
      <c r="F217"/>
      <c r="G217"/>
      <c r="H217"/>
      <c r="I217"/>
      <c r="J217"/>
      <c r="K217"/>
      <c r="L217"/>
      <c r="M217"/>
    </row>
  </sheetData>
  <hyperlinks>
    <hyperlink ref="A1" r:id="rId3" display="https://www.samband.is/verkefnin/fjarmal/talnaefni/arsreikningar-sveitarfelaga/" xr:uid="{9525DDA0-26D7-4BEF-B9D4-309F7D5839A9}"/>
    <hyperlink ref="A71" r:id="rId4" xr:uid="{DA4C7B86-5351-46F9-8C1C-D3D395C4D1E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90"/>
  <sheetViews>
    <sheetView zoomScaleNormal="100" workbookViewId="0">
      <selection activeCell="C55" sqref="C55"/>
    </sheetView>
  </sheetViews>
  <sheetFormatPr defaultColWidth="9.28515625" defaultRowHeight="15"/>
  <cols>
    <col min="1" max="1" width="19" style="1" customWidth="1"/>
    <col min="2" max="2" width="19.85546875" style="1" bestFit="1" customWidth="1"/>
    <col min="3" max="3" width="18.5703125" style="1" bestFit="1" customWidth="1"/>
    <col min="4" max="4" width="16.28515625" style="1" bestFit="1" customWidth="1"/>
    <col min="5" max="5" width="26.85546875" style="1" bestFit="1" customWidth="1"/>
    <col min="6" max="6" width="23.7109375" style="1" bestFit="1" customWidth="1"/>
    <col min="7" max="7" width="26.85546875" style="1" bestFit="1" customWidth="1"/>
    <col min="8" max="8" width="23.42578125" style="1" bestFit="1" customWidth="1"/>
    <col min="9" max="9" width="24.42578125" style="1" bestFit="1" customWidth="1"/>
    <col min="10" max="10" width="21.5703125" style="1" bestFit="1" customWidth="1"/>
    <col min="11" max="11" width="9.28515625" style="1"/>
    <col min="12" max="12" width="8.85546875" style="1" bestFit="1" customWidth="1"/>
    <col min="13" max="13" width="18.5703125" style="1" bestFit="1" customWidth="1"/>
    <col min="14" max="14" width="16.28515625" style="1" bestFit="1" customWidth="1"/>
    <col min="15" max="15" width="26.85546875" style="1" bestFit="1" customWidth="1"/>
    <col min="16" max="16" width="23.7109375" style="1" bestFit="1" customWidth="1"/>
    <col min="17" max="16384" width="9.28515625" style="1"/>
  </cols>
  <sheetData>
    <row r="1" spans="1:26" s="4" customFormat="1" ht="21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5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13" t="s">
        <v>16</v>
      </c>
      <c r="B3" s="15" t="s">
        <v>33</v>
      </c>
      <c r="C3" s="15" t="s">
        <v>8</v>
      </c>
      <c r="D3" s="15" t="s">
        <v>9</v>
      </c>
      <c r="E3" s="15" t="s">
        <v>10</v>
      </c>
      <c r="F3" s="15" t="s">
        <v>11</v>
      </c>
      <c r="G3" s="15" t="s">
        <v>34</v>
      </c>
      <c r="H3" s="15" t="s">
        <v>35</v>
      </c>
      <c r="I3" s="15" t="s">
        <v>36</v>
      </c>
      <c r="J3" s="16" t="s">
        <v>37</v>
      </c>
      <c r="K3" s="13"/>
      <c r="L3" s="13" t="s">
        <v>16</v>
      </c>
      <c r="M3" s="13" t="s">
        <v>8</v>
      </c>
      <c r="N3" t="s">
        <v>9</v>
      </c>
      <c r="O3" t="s">
        <v>10</v>
      </c>
      <c r="P3" t="s">
        <v>11</v>
      </c>
    </row>
    <row r="4" spans="1:26" ht="15" customHeight="1">
      <c r="A4">
        <v>2002</v>
      </c>
      <c r="B4" s="17">
        <v>331881</v>
      </c>
      <c r="C4" s="17">
        <v>1424664</v>
      </c>
      <c r="D4" s="18"/>
      <c r="E4" s="17">
        <v>249095</v>
      </c>
      <c r="F4" s="17">
        <v>38279</v>
      </c>
      <c r="G4" s="17">
        <v>59178</v>
      </c>
      <c r="H4" s="17">
        <v>99862</v>
      </c>
      <c r="I4" s="17">
        <v>167971</v>
      </c>
      <c r="J4" s="17">
        <v>1053217</v>
      </c>
      <c r="K4"/>
      <c r="L4">
        <v>2002</v>
      </c>
      <c r="M4" s="18">
        <f>Table1[[#This Row],[7300 Fjarðabyggð]]+Table1[[#This Row],[7613 Breiðdalshreppur]]</f>
        <v>1524526</v>
      </c>
      <c r="N4" s="18">
        <f>Table1[[#This Row],[7000 Seyðisfjörður]]+Table1[[#This Row],[7509 Borgarfjarðarhreppur]]+Table1[[#This Row],[7617 Djúpavogshreppur]]+Table1[[#This Row],[7620 Fljótsdalshérað]]+Table1[[#This Row],[7400 Múlaþing]]</f>
        <v>1612247</v>
      </c>
      <c r="O4" s="18">
        <f>Table1[[#This Row],[7502 Vopnafjarðarhreppur]]</f>
        <v>249095</v>
      </c>
      <c r="P4" s="18">
        <f>Table1[[#This Row],[7505 Fljótsdalshreppur]]</f>
        <v>38279</v>
      </c>
    </row>
    <row r="5" spans="1:26" ht="15" customHeight="1">
      <c r="A5">
        <v>2003</v>
      </c>
      <c r="B5" s="17">
        <v>365031</v>
      </c>
      <c r="C5" s="17">
        <v>1442381</v>
      </c>
      <c r="D5" s="18"/>
      <c r="E5" s="17">
        <v>260890</v>
      </c>
      <c r="F5" s="17">
        <v>48061</v>
      </c>
      <c r="G5" s="17">
        <v>51351</v>
      </c>
      <c r="H5" s="17">
        <v>98037</v>
      </c>
      <c r="I5" s="17">
        <v>177692</v>
      </c>
      <c r="J5" s="17">
        <v>1109675</v>
      </c>
      <c r="K5"/>
      <c r="L5">
        <v>2003</v>
      </c>
      <c r="M5" s="18">
        <f>Table1[[#This Row],[7300 Fjarðabyggð]]+Table1[[#This Row],[7613 Breiðdalshreppur]]</f>
        <v>1540418</v>
      </c>
      <c r="N5" s="18">
        <f>Table1[[#This Row],[7000 Seyðisfjörður]]+Table1[[#This Row],[7509 Borgarfjarðarhreppur]]+Table1[[#This Row],[7617 Djúpavogshreppur]]+Table1[[#This Row],[7620 Fljótsdalshérað]]+Table1[[#This Row],[7400 Múlaþing]]</f>
        <v>1703749</v>
      </c>
      <c r="O5" s="18">
        <f>Table1[[#This Row],[7502 Vopnafjarðarhreppur]]</f>
        <v>260890</v>
      </c>
      <c r="P5" s="18">
        <f>Table1[[#This Row],[7505 Fljótsdalshreppur]]</f>
        <v>48061</v>
      </c>
    </row>
    <row r="6" spans="1:26">
      <c r="A6">
        <v>2004</v>
      </c>
      <c r="B6" s="17">
        <v>346082</v>
      </c>
      <c r="C6" s="17">
        <v>1599953</v>
      </c>
      <c r="D6" s="18"/>
      <c r="E6" s="17">
        <v>303014</v>
      </c>
      <c r="F6" s="17">
        <v>119346</v>
      </c>
      <c r="G6" s="17">
        <v>57337</v>
      </c>
      <c r="H6" s="17">
        <v>104475</v>
      </c>
      <c r="I6" s="17">
        <v>197303</v>
      </c>
      <c r="J6" s="17">
        <v>1314480</v>
      </c>
      <c r="K6"/>
      <c r="L6">
        <v>2004</v>
      </c>
      <c r="M6" s="18">
        <f>Table1[[#This Row],[7300 Fjarðabyggð]]+Table1[[#This Row],[7613 Breiðdalshreppur]]</f>
        <v>1704428</v>
      </c>
      <c r="N6" s="18">
        <f>Table1[[#This Row],[7000 Seyðisfjörður]]+Table1[[#This Row],[7509 Borgarfjarðarhreppur]]+Table1[[#This Row],[7617 Djúpavogshreppur]]+Table1[[#This Row],[7620 Fljótsdalshérað]]+Table1[[#This Row],[7400 Múlaþing]]</f>
        <v>1915202</v>
      </c>
      <c r="O6" s="18">
        <f>Table1[[#This Row],[7502 Vopnafjarðarhreppur]]</f>
        <v>303014</v>
      </c>
      <c r="P6" s="18">
        <f>Table1[[#This Row],[7505 Fljótsdalshreppur]]</f>
        <v>119346</v>
      </c>
    </row>
    <row r="7" spans="1:26">
      <c r="A7">
        <v>2005</v>
      </c>
      <c r="B7" s="17">
        <v>377193</v>
      </c>
      <c r="C7" s="17">
        <v>1992135</v>
      </c>
      <c r="D7" s="18"/>
      <c r="E7" s="17">
        <v>299365</v>
      </c>
      <c r="F7" s="17">
        <v>190906</v>
      </c>
      <c r="G7" s="17">
        <v>59630</v>
      </c>
      <c r="H7" s="17">
        <v>104005</v>
      </c>
      <c r="I7" s="17">
        <v>206133</v>
      </c>
      <c r="J7" s="17">
        <v>1747141</v>
      </c>
      <c r="K7"/>
      <c r="L7">
        <v>2005</v>
      </c>
      <c r="M7" s="18">
        <f>Table1[[#This Row],[7300 Fjarðabyggð]]+Table1[[#This Row],[7613 Breiðdalshreppur]]</f>
        <v>2096140</v>
      </c>
      <c r="N7" s="18">
        <f>Table1[[#This Row],[7000 Seyðisfjörður]]+Table1[[#This Row],[7509 Borgarfjarðarhreppur]]+Table1[[#This Row],[7617 Djúpavogshreppur]]+Table1[[#This Row],[7620 Fljótsdalshérað]]+Table1[[#This Row],[7400 Múlaþing]]</f>
        <v>2390097</v>
      </c>
      <c r="O7" s="18">
        <f>Table1[[#This Row],[7502 Vopnafjarðarhreppur]]</f>
        <v>299365</v>
      </c>
      <c r="P7" s="18">
        <f>Table1[[#This Row],[7505 Fljótsdalshreppur]]</f>
        <v>190906</v>
      </c>
    </row>
    <row r="8" spans="1:26">
      <c r="A8">
        <v>2006</v>
      </c>
      <c r="B8" s="17">
        <v>396333</v>
      </c>
      <c r="C8" s="17">
        <v>3036528</v>
      </c>
      <c r="D8" s="18"/>
      <c r="E8" s="17">
        <v>336614</v>
      </c>
      <c r="F8" s="17">
        <v>215722</v>
      </c>
      <c r="G8" s="17">
        <v>77306</v>
      </c>
      <c r="H8" s="17">
        <v>123083</v>
      </c>
      <c r="I8" s="17">
        <v>242092</v>
      </c>
      <c r="J8" s="17">
        <v>1993463</v>
      </c>
      <c r="K8"/>
      <c r="L8">
        <v>2006</v>
      </c>
      <c r="M8" s="18">
        <f>Table1[[#This Row],[7300 Fjarðabyggð]]+Table1[[#This Row],[7613 Breiðdalshreppur]]</f>
        <v>3159611</v>
      </c>
      <c r="N8" s="18">
        <f>Table1[[#This Row],[7000 Seyðisfjörður]]+Table1[[#This Row],[7509 Borgarfjarðarhreppur]]+Table1[[#This Row],[7617 Djúpavogshreppur]]+Table1[[#This Row],[7620 Fljótsdalshérað]]+Table1[[#This Row],[7400 Múlaþing]]</f>
        <v>2709194</v>
      </c>
      <c r="O8" s="18">
        <f>Table1[[#This Row],[7502 Vopnafjarðarhreppur]]</f>
        <v>336614</v>
      </c>
      <c r="P8" s="18">
        <f>Table1[[#This Row],[7505 Fljótsdalshreppur]]</f>
        <v>215722</v>
      </c>
    </row>
    <row r="9" spans="1:26">
      <c r="A9">
        <v>2007</v>
      </c>
      <c r="B9" s="17">
        <v>472058</v>
      </c>
      <c r="C9" s="17">
        <v>3283388</v>
      </c>
      <c r="D9" s="18"/>
      <c r="E9" s="17">
        <v>378172</v>
      </c>
      <c r="F9" s="17">
        <v>257114</v>
      </c>
      <c r="G9" s="17">
        <v>87539</v>
      </c>
      <c r="H9" s="17">
        <v>146673</v>
      </c>
      <c r="I9" s="17">
        <v>290213</v>
      </c>
      <c r="J9" s="17">
        <v>2135258</v>
      </c>
      <c r="K9"/>
      <c r="L9">
        <v>2007</v>
      </c>
      <c r="M9" s="18">
        <f>Table1[[#This Row],[7300 Fjarðabyggð]]+Table1[[#This Row],[7613 Breiðdalshreppur]]</f>
        <v>3430061</v>
      </c>
      <c r="N9" s="18">
        <f>Table1[[#This Row],[7000 Seyðisfjörður]]+Table1[[#This Row],[7509 Borgarfjarðarhreppur]]+Table1[[#This Row],[7617 Djúpavogshreppur]]+Table1[[#This Row],[7620 Fljótsdalshérað]]+Table1[[#This Row],[7400 Múlaþing]]</f>
        <v>2985068</v>
      </c>
      <c r="O9" s="18">
        <f>Table1[[#This Row],[7502 Vopnafjarðarhreppur]]</f>
        <v>378172</v>
      </c>
      <c r="P9" s="18">
        <f>Table1[[#This Row],[7505 Fljótsdalshreppur]]</f>
        <v>257114</v>
      </c>
    </row>
    <row r="10" spans="1:26">
      <c r="A10">
        <v>2008</v>
      </c>
      <c r="B10" s="17">
        <v>479167</v>
      </c>
      <c r="C10" s="17">
        <v>3070154</v>
      </c>
      <c r="D10" s="18"/>
      <c r="E10" s="17">
        <v>405273</v>
      </c>
      <c r="F10" s="17">
        <v>206266</v>
      </c>
      <c r="G10" s="17">
        <v>97134</v>
      </c>
      <c r="H10" s="17">
        <v>150198</v>
      </c>
      <c r="I10" s="17">
        <v>275077</v>
      </c>
      <c r="J10" s="17">
        <v>1924081</v>
      </c>
      <c r="K10"/>
      <c r="L10">
        <v>2008</v>
      </c>
      <c r="M10" s="18">
        <f>Table1[[#This Row],[7300 Fjarðabyggð]]+Table1[[#This Row],[7613 Breiðdalshreppur]]</f>
        <v>3220352</v>
      </c>
      <c r="N10" s="18">
        <f>Table1[[#This Row],[7000 Seyðisfjörður]]+Table1[[#This Row],[7509 Borgarfjarðarhreppur]]+Table1[[#This Row],[7617 Djúpavogshreppur]]+Table1[[#This Row],[7620 Fljótsdalshérað]]+Table1[[#This Row],[7400 Múlaþing]]</f>
        <v>2775459</v>
      </c>
      <c r="O10" s="18">
        <f>Table1[[#This Row],[7502 Vopnafjarðarhreppur]]</f>
        <v>405273</v>
      </c>
      <c r="P10" s="18">
        <f>Table1[[#This Row],[7505 Fljótsdalshreppur]]</f>
        <v>206266</v>
      </c>
    </row>
    <row r="11" spans="1:26">
      <c r="A11">
        <v>2009</v>
      </c>
      <c r="B11" s="17">
        <v>497317</v>
      </c>
      <c r="C11" s="17">
        <v>2989673</v>
      </c>
      <c r="D11" s="18"/>
      <c r="E11" s="17">
        <v>436581</v>
      </c>
      <c r="F11" s="17">
        <v>171104</v>
      </c>
      <c r="G11" s="17">
        <v>93957</v>
      </c>
      <c r="H11" s="17">
        <v>159662</v>
      </c>
      <c r="I11" s="17">
        <v>262345</v>
      </c>
      <c r="J11" s="17">
        <v>2134873</v>
      </c>
      <c r="K11"/>
      <c r="L11">
        <v>2009</v>
      </c>
      <c r="M11" s="18">
        <f>Table1[[#This Row],[7300 Fjarðabyggð]]+Table1[[#This Row],[7613 Breiðdalshreppur]]</f>
        <v>3149335</v>
      </c>
      <c r="N11" s="18">
        <f>Table1[[#This Row],[7000 Seyðisfjörður]]+Table1[[#This Row],[7509 Borgarfjarðarhreppur]]+Table1[[#This Row],[7617 Djúpavogshreppur]]+Table1[[#This Row],[7620 Fljótsdalshérað]]+Table1[[#This Row],[7400 Múlaþing]]</f>
        <v>2988492</v>
      </c>
      <c r="O11" s="18">
        <f>Table1[[#This Row],[7502 Vopnafjarðarhreppur]]</f>
        <v>436581</v>
      </c>
      <c r="P11" s="18">
        <f>Table1[[#This Row],[7505 Fljótsdalshreppur]]</f>
        <v>171104</v>
      </c>
    </row>
    <row r="12" spans="1:26">
      <c r="A12">
        <v>2010</v>
      </c>
      <c r="B12" s="17">
        <v>503799</v>
      </c>
      <c r="C12" s="17">
        <v>3166554</v>
      </c>
      <c r="D12" s="18"/>
      <c r="E12" s="17">
        <v>455883</v>
      </c>
      <c r="F12" s="17">
        <v>138461</v>
      </c>
      <c r="G12" s="17">
        <v>91330</v>
      </c>
      <c r="H12" s="17">
        <v>177536</v>
      </c>
      <c r="I12" s="17">
        <v>301237</v>
      </c>
      <c r="J12" s="17">
        <v>2109380</v>
      </c>
      <c r="K12"/>
      <c r="L12">
        <v>2010</v>
      </c>
      <c r="M12" s="18">
        <f>Table1[[#This Row],[7300 Fjarðabyggð]]+Table1[[#This Row],[7613 Breiðdalshreppur]]</f>
        <v>3344090</v>
      </c>
      <c r="N12" s="18">
        <f>Table1[[#This Row],[7000 Seyðisfjörður]]+Table1[[#This Row],[7509 Borgarfjarðarhreppur]]+Table1[[#This Row],[7617 Djúpavogshreppur]]+Table1[[#This Row],[7620 Fljótsdalshérað]]+Table1[[#This Row],[7400 Múlaþing]]</f>
        <v>3005746</v>
      </c>
      <c r="O12" s="18">
        <f>Table1[[#This Row],[7502 Vopnafjarðarhreppur]]</f>
        <v>455883</v>
      </c>
      <c r="P12" s="18">
        <f>Table1[[#This Row],[7505 Fljótsdalshreppur]]</f>
        <v>138461</v>
      </c>
    </row>
    <row r="13" spans="1:26">
      <c r="A13">
        <v>2011</v>
      </c>
      <c r="B13" s="17">
        <v>528584</v>
      </c>
      <c r="C13" s="17">
        <v>3319406</v>
      </c>
      <c r="D13" s="18"/>
      <c r="E13" s="17">
        <v>468285</v>
      </c>
      <c r="F13" s="17">
        <v>156691</v>
      </c>
      <c r="G13" s="17">
        <v>96905.508857727051</v>
      </c>
      <c r="H13" s="17">
        <v>163087</v>
      </c>
      <c r="I13" s="17">
        <v>354282.80010414124</v>
      </c>
      <c r="J13" s="17">
        <v>2577061</v>
      </c>
      <c r="K13"/>
      <c r="L13">
        <v>2011</v>
      </c>
      <c r="M13" s="18">
        <f>Table1[[#This Row],[7300 Fjarðabyggð]]+Table1[[#This Row],[7613 Breiðdalshreppur]]</f>
        <v>3482493</v>
      </c>
      <c r="N13" s="18">
        <f>Table1[[#This Row],[7000 Seyðisfjörður]]+Table1[[#This Row],[7509 Borgarfjarðarhreppur]]+Table1[[#This Row],[7617 Djúpavogshreppur]]+Table1[[#This Row],[7620 Fljótsdalshérað]]+Table1[[#This Row],[7400 Múlaþing]]</f>
        <v>3556833.3089618683</v>
      </c>
      <c r="O13" s="18">
        <f>Table1[[#This Row],[7502 Vopnafjarðarhreppur]]</f>
        <v>468285</v>
      </c>
      <c r="P13" s="18">
        <f>Table1[[#This Row],[7505 Fljótsdalshreppur]]</f>
        <v>156691</v>
      </c>
    </row>
    <row r="14" spans="1:26">
      <c r="A14">
        <v>2012</v>
      </c>
      <c r="B14" s="17">
        <v>550890</v>
      </c>
      <c r="C14" s="17">
        <v>3539190</v>
      </c>
      <c r="D14" s="18"/>
      <c r="E14" s="17">
        <v>490207</v>
      </c>
      <c r="F14" s="17">
        <v>149233</v>
      </c>
      <c r="G14" s="17">
        <v>102558</v>
      </c>
      <c r="H14" s="17">
        <v>150691</v>
      </c>
      <c r="I14" s="17">
        <v>346351</v>
      </c>
      <c r="J14" s="17">
        <v>2694529</v>
      </c>
      <c r="K14"/>
      <c r="L14">
        <v>2012</v>
      </c>
      <c r="M14" s="18">
        <f>Table1[[#This Row],[7300 Fjarðabyggð]]+Table1[[#This Row],[7613 Breiðdalshreppur]]</f>
        <v>3689881</v>
      </c>
      <c r="N14" s="18">
        <f>Table1[[#This Row],[7000 Seyðisfjörður]]+Table1[[#This Row],[7509 Borgarfjarðarhreppur]]+Table1[[#This Row],[7617 Djúpavogshreppur]]+Table1[[#This Row],[7620 Fljótsdalshérað]]+Table1[[#This Row],[7400 Múlaþing]]</f>
        <v>3694328</v>
      </c>
      <c r="O14" s="18">
        <f>Table1[[#This Row],[7502 Vopnafjarðarhreppur]]</f>
        <v>490207</v>
      </c>
      <c r="P14" s="18">
        <f>Table1[[#This Row],[7505 Fljótsdalshreppur]]</f>
        <v>149233</v>
      </c>
    </row>
    <row r="15" spans="1:26">
      <c r="A15">
        <v>2013</v>
      </c>
      <c r="B15" s="17">
        <v>582491</v>
      </c>
      <c r="C15" s="17">
        <v>3811338</v>
      </c>
      <c r="D15" s="18"/>
      <c r="E15" s="17">
        <v>545157</v>
      </c>
      <c r="F15" s="17">
        <v>136617</v>
      </c>
      <c r="G15" s="17">
        <v>115221</v>
      </c>
      <c r="H15" s="17">
        <v>159267</v>
      </c>
      <c r="I15" s="17">
        <v>385532</v>
      </c>
      <c r="J15" s="17">
        <v>2902443</v>
      </c>
      <c r="K15"/>
      <c r="L15">
        <v>2013</v>
      </c>
      <c r="M15" s="18">
        <f>Table1[[#This Row],[7300 Fjarðabyggð]]+Table1[[#This Row],[7613 Breiðdalshreppur]]</f>
        <v>3970605</v>
      </c>
      <c r="N15" s="18">
        <f>Table1[[#This Row],[7000 Seyðisfjörður]]+Table1[[#This Row],[7509 Borgarfjarðarhreppur]]+Table1[[#This Row],[7617 Djúpavogshreppur]]+Table1[[#This Row],[7620 Fljótsdalshérað]]+Table1[[#This Row],[7400 Múlaþing]]</f>
        <v>3985687</v>
      </c>
      <c r="O15" s="18">
        <f>Table1[[#This Row],[7502 Vopnafjarðarhreppur]]</f>
        <v>545157</v>
      </c>
      <c r="P15" s="18">
        <f>Table1[[#This Row],[7505 Fljótsdalshreppur]]</f>
        <v>136617</v>
      </c>
    </row>
    <row r="16" spans="1:26">
      <c r="A16">
        <v>2014</v>
      </c>
      <c r="B16" s="17">
        <v>584565</v>
      </c>
      <c r="C16" s="17">
        <v>4102672</v>
      </c>
      <c r="D16" s="18"/>
      <c r="E16" s="17">
        <v>592505</v>
      </c>
      <c r="F16" s="17">
        <v>144460</v>
      </c>
      <c r="G16" s="17">
        <v>129964</v>
      </c>
      <c r="H16" s="17">
        <v>162933</v>
      </c>
      <c r="I16" s="17">
        <v>446272</v>
      </c>
      <c r="J16" s="17">
        <v>3018683</v>
      </c>
      <c r="K16"/>
      <c r="L16">
        <v>2014</v>
      </c>
      <c r="M16" s="18">
        <f>Table1[[#This Row],[7300 Fjarðabyggð]]+Table1[[#This Row],[7613 Breiðdalshreppur]]</f>
        <v>4265605</v>
      </c>
      <c r="N16" s="18">
        <f>Table1[[#This Row],[7000 Seyðisfjörður]]+Table1[[#This Row],[7509 Borgarfjarðarhreppur]]+Table1[[#This Row],[7617 Djúpavogshreppur]]+Table1[[#This Row],[7620 Fljótsdalshérað]]+Table1[[#This Row],[7400 Múlaþing]]</f>
        <v>4179484</v>
      </c>
      <c r="O16" s="18">
        <f>Table1[[#This Row],[7502 Vopnafjarðarhreppur]]</f>
        <v>592505</v>
      </c>
      <c r="P16" s="18">
        <f>Table1[[#This Row],[7505 Fljótsdalshreppur]]</f>
        <v>144460</v>
      </c>
    </row>
    <row r="17" spans="1:16">
      <c r="A17">
        <v>2015</v>
      </c>
      <c r="B17" s="17">
        <v>624783</v>
      </c>
      <c r="C17" s="17">
        <v>4373573</v>
      </c>
      <c r="D17" s="18"/>
      <c r="E17" s="17">
        <v>622542</v>
      </c>
      <c r="F17" s="17">
        <v>161969</v>
      </c>
      <c r="G17" s="17">
        <v>133144</v>
      </c>
      <c r="H17" s="17">
        <v>194851</v>
      </c>
      <c r="I17" s="17">
        <v>489691</v>
      </c>
      <c r="J17" s="17">
        <v>3308036</v>
      </c>
      <c r="K17"/>
      <c r="L17">
        <v>2015</v>
      </c>
      <c r="M17" s="18">
        <f>Table1[[#This Row],[7300 Fjarðabyggð]]+Table1[[#This Row],[7613 Breiðdalshreppur]]</f>
        <v>4568424</v>
      </c>
      <c r="N17" s="18">
        <f>Table1[[#This Row],[7000 Seyðisfjörður]]+Table1[[#This Row],[7509 Borgarfjarðarhreppur]]+Table1[[#This Row],[7617 Djúpavogshreppur]]+Table1[[#This Row],[7620 Fljótsdalshérað]]+Table1[[#This Row],[7400 Múlaþing]]</f>
        <v>4555654</v>
      </c>
      <c r="O17" s="18">
        <f>Table1[[#This Row],[7502 Vopnafjarðarhreppur]]</f>
        <v>622542</v>
      </c>
      <c r="P17" s="18">
        <f>Table1[[#This Row],[7505 Fljótsdalshreppur]]</f>
        <v>161969</v>
      </c>
    </row>
    <row r="18" spans="1:16">
      <c r="A18">
        <v>2016</v>
      </c>
      <c r="B18" s="17">
        <v>673944</v>
      </c>
      <c r="C18" s="17">
        <v>4653937</v>
      </c>
      <c r="D18" s="18"/>
      <c r="E18" s="17">
        <v>693970</v>
      </c>
      <c r="F18" s="17">
        <v>154455</v>
      </c>
      <c r="G18" s="17">
        <v>138067</v>
      </c>
      <c r="H18" s="17">
        <v>193712</v>
      </c>
      <c r="I18" s="17">
        <v>528726</v>
      </c>
      <c r="J18" s="17">
        <v>3553959</v>
      </c>
      <c r="K18"/>
      <c r="L18">
        <v>2016</v>
      </c>
      <c r="M18" s="18">
        <f>Table1[[#This Row],[7300 Fjarðabyggð]]+Table1[[#This Row],[7613 Breiðdalshreppur]]</f>
        <v>4847649</v>
      </c>
      <c r="N18" s="18">
        <f>Table1[[#This Row],[7000 Seyðisfjörður]]+Table1[[#This Row],[7509 Borgarfjarðarhreppur]]+Table1[[#This Row],[7617 Djúpavogshreppur]]+Table1[[#This Row],[7620 Fljótsdalshérað]]+Table1[[#This Row],[7400 Múlaþing]]</f>
        <v>4894696</v>
      </c>
      <c r="O18" s="18">
        <f>Table1[[#This Row],[7502 Vopnafjarðarhreppur]]</f>
        <v>693970</v>
      </c>
      <c r="P18" s="18">
        <f>Table1[[#This Row],[7505 Fljótsdalshreppur]]</f>
        <v>154455</v>
      </c>
    </row>
    <row r="19" spans="1:16">
      <c r="A19">
        <v>2017</v>
      </c>
      <c r="B19" s="17">
        <v>741508</v>
      </c>
      <c r="C19" s="17">
        <v>5043604</v>
      </c>
      <c r="D19" s="18"/>
      <c r="E19" s="17">
        <v>735882</v>
      </c>
      <c r="F19" s="17">
        <v>168957</v>
      </c>
      <c r="G19" s="17">
        <v>119631</v>
      </c>
      <c r="H19" s="17">
        <v>220158</v>
      </c>
      <c r="I19" s="17">
        <v>571909</v>
      </c>
      <c r="J19" s="17">
        <v>3838644</v>
      </c>
      <c r="K19"/>
      <c r="L19">
        <v>2017</v>
      </c>
      <c r="M19" s="18">
        <f>Table1[[#This Row],[7300 Fjarðabyggð]]+Table1[[#This Row],[7613 Breiðdalshreppur]]</f>
        <v>5263762</v>
      </c>
      <c r="N19" s="18">
        <f>Table1[[#This Row],[7000 Seyðisfjörður]]+Table1[[#This Row],[7509 Borgarfjarðarhreppur]]+Table1[[#This Row],[7617 Djúpavogshreppur]]+Table1[[#This Row],[7620 Fljótsdalshérað]]+Table1[[#This Row],[7400 Múlaþing]]</f>
        <v>5271692</v>
      </c>
      <c r="O19" s="18">
        <f>Table1[[#This Row],[7502 Vopnafjarðarhreppur]]</f>
        <v>735882</v>
      </c>
      <c r="P19" s="18">
        <f>Table1[[#This Row],[7505 Fljótsdalshreppur]]</f>
        <v>168957</v>
      </c>
    </row>
    <row r="20" spans="1:16">
      <c r="A20">
        <v>2018</v>
      </c>
      <c r="B20" s="17">
        <v>820272</v>
      </c>
      <c r="C20" s="17">
        <v>5926418</v>
      </c>
      <c r="D20" s="18"/>
      <c r="E20" s="17">
        <v>719906</v>
      </c>
      <c r="F20" s="17">
        <v>185092</v>
      </c>
      <c r="G20" s="17">
        <v>156322</v>
      </c>
      <c r="H20" s="18"/>
      <c r="I20" s="17">
        <v>589353</v>
      </c>
      <c r="J20" s="17">
        <v>4044099</v>
      </c>
      <c r="K20"/>
      <c r="L20">
        <v>2018</v>
      </c>
      <c r="M20" s="18">
        <f>Table1[[#This Row],[7300 Fjarðabyggð]]+Table1[[#This Row],[7613 Breiðdalshreppur]]</f>
        <v>5926418</v>
      </c>
      <c r="N20" s="18">
        <f>Table1[[#This Row],[7000 Seyðisfjörður]]+Table1[[#This Row],[7509 Borgarfjarðarhreppur]]+Table1[[#This Row],[7617 Djúpavogshreppur]]+Table1[[#This Row],[7620 Fljótsdalshérað]]+Table1[[#This Row],[7400 Múlaþing]]</f>
        <v>5610046</v>
      </c>
      <c r="O20" s="18">
        <f>Table1[[#This Row],[7502 Vopnafjarðarhreppur]]</f>
        <v>719906</v>
      </c>
      <c r="P20" s="18">
        <f>Table1[[#This Row],[7505 Fljótsdalshreppur]]</f>
        <v>185092</v>
      </c>
    </row>
    <row r="21" spans="1:16">
      <c r="A21">
        <v>2019</v>
      </c>
      <c r="B21" s="17">
        <v>855823</v>
      </c>
      <c r="C21" s="17">
        <v>6231050</v>
      </c>
      <c r="D21" s="18"/>
      <c r="E21" s="17">
        <v>765823</v>
      </c>
      <c r="F21" s="17">
        <v>269823</v>
      </c>
      <c r="G21" s="17">
        <v>145389</v>
      </c>
      <c r="H21" s="18"/>
      <c r="I21" s="17">
        <v>634512</v>
      </c>
      <c r="J21" s="17">
        <v>4311931</v>
      </c>
      <c r="K21"/>
      <c r="L21">
        <v>2019</v>
      </c>
      <c r="M21" s="18">
        <f>Table1[[#This Row],[7300 Fjarðabyggð]]+Table1[[#This Row],[7613 Breiðdalshreppur]]</f>
        <v>6231050</v>
      </c>
      <c r="N21" s="18">
        <f>Table1[[#This Row],[7000 Seyðisfjörður]]+Table1[[#This Row],[7509 Borgarfjarðarhreppur]]+Table1[[#This Row],[7617 Djúpavogshreppur]]+Table1[[#This Row],[7620 Fljótsdalshérað]]+Table1[[#This Row],[7400 Múlaþing]]</f>
        <v>5947655</v>
      </c>
      <c r="O21" s="18">
        <f>Table1[[#This Row],[7502 Vopnafjarðarhreppur]]</f>
        <v>765823</v>
      </c>
      <c r="P21" s="18">
        <f>Table1[[#This Row],[7505 Fljótsdalshreppur]]</f>
        <v>269823</v>
      </c>
    </row>
    <row r="22" spans="1:16">
      <c r="A22">
        <v>2020</v>
      </c>
      <c r="B22" s="18"/>
      <c r="C22" s="17">
        <v>6072601</v>
      </c>
      <c r="D22" s="17">
        <v>6162172</v>
      </c>
      <c r="E22" s="17">
        <v>823313</v>
      </c>
      <c r="F22" s="17">
        <v>206798</v>
      </c>
      <c r="G22" s="18"/>
      <c r="H22" s="18"/>
      <c r="I22" s="18"/>
      <c r="J22" s="18"/>
      <c r="K22"/>
      <c r="L22">
        <v>2020</v>
      </c>
      <c r="M22" s="18">
        <f>Table1[[#This Row],[7300 Fjarðabyggð]]+Table1[[#This Row],[7613 Breiðdalshreppur]]</f>
        <v>6072601</v>
      </c>
      <c r="N22" s="18">
        <f>Table1[[#This Row],[7000 Seyðisfjörður]]+Table1[[#This Row],[7509 Borgarfjarðarhreppur]]+Table1[[#This Row],[7617 Djúpavogshreppur]]+Table1[[#This Row],[7620 Fljótsdalshérað]]+Table1[[#This Row],[7400 Múlaþing]]</f>
        <v>6162172</v>
      </c>
      <c r="O22" s="18">
        <f>Table1[[#This Row],[7502 Vopnafjarðarhreppur]]</f>
        <v>823313</v>
      </c>
      <c r="P22" s="18">
        <f>Table1[[#This Row],[7505 Fljótsdalshreppur]]</f>
        <v>206798</v>
      </c>
    </row>
    <row r="24" spans="1:16">
      <c r="A24" s="3" t="s">
        <v>41</v>
      </c>
      <c r="B24" s="5" t="s">
        <v>76</v>
      </c>
      <c r="L24" s="1" t="s">
        <v>42</v>
      </c>
      <c r="M24" s="5" t="s">
        <v>76</v>
      </c>
    </row>
    <row r="25" spans="1:16">
      <c r="A25" s="19" t="s">
        <v>38</v>
      </c>
      <c r="B25" s="19" t="s">
        <v>33</v>
      </c>
      <c r="C25" s="19" t="s">
        <v>8</v>
      </c>
      <c r="D25" s="19" t="s">
        <v>9</v>
      </c>
      <c r="E25" s="19" t="s">
        <v>10</v>
      </c>
      <c r="F25" s="19" t="s">
        <v>11</v>
      </c>
      <c r="G25" s="19" t="s">
        <v>34</v>
      </c>
      <c r="H25" s="19" t="s">
        <v>35</v>
      </c>
      <c r="I25" s="19" t="s">
        <v>36</v>
      </c>
      <c r="J25" s="19" t="s">
        <v>37</v>
      </c>
      <c r="L25" s="1" t="s">
        <v>38</v>
      </c>
      <c r="M25" s="1" t="s">
        <v>8</v>
      </c>
      <c r="N25" s="1" t="s">
        <v>9</v>
      </c>
      <c r="O25" s="1" t="s">
        <v>10</v>
      </c>
      <c r="P25" s="1" t="s">
        <v>11</v>
      </c>
    </row>
    <row r="26" spans="1:16">
      <c r="A26" s="19">
        <v>2002</v>
      </c>
      <c r="B26" s="21">
        <v>476837</v>
      </c>
      <c r="C26" s="21">
        <v>2664430</v>
      </c>
      <c r="D26" s="22"/>
      <c r="E26" s="21">
        <v>739177</v>
      </c>
      <c r="F26" s="21">
        <v>65570</v>
      </c>
      <c r="G26" s="21">
        <v>125686</v>
      </c>
      <c r="H26" s="21">
        <v>249629</v>
      </c>
      <c r="I26" s="21">
        <v>454927</v>
      </c>
      <c r="J26" s="21">
        <v>1225527</v>
      </c>
      <c r="L26" s="1">
        <v>2002</v>
      </c>
      <c r="M26" s="23">
        <f>Table3[[#This Row],[7613 Breiðdalshreppur]]+Table3[[#This Row],[7300 Fjarðabyggð]]</f>
        <v>2914059</v>
      </c>
      <c r="N26" s="23">
        <f>Table3[[#This Row],[7620 Fljótsdalshérað]]+Table3[[#This Row],[7617 Djúpavogshreppur]]+Table3[[#This Row],[7509 Borgarfjarðarhreppur]]+Table3[[#This Row],[7400 Múlaþing]]+Table3[[#This Row],[7000 Seyðisfjörður]]</f>
        <v>2282977</v>
      </c>
      <c r="O26" s="23">
        <f>Table3[[#This Row],[7502 Vopnafjarðarhreppur]]</f>
        <v>739177</v>
      </c>
      <c r="P26" s="23">
        <f>Table3[[#This Row],[7505 Fljótsdalshreppur]]</f>
        <v>65570</v>
      </c>
    </row>
    <row r="27" spans="1:16">
      <c r="A27" s="19">
        <v>2003</v>
      </c>
      <c r="B27" s="21">
        <v>521339</v>
      </c>
      <c r="C27" s="21">
        <v>2873423</v>
      </c>
      <c r="D27" s="22"/>
      <c r="E27" s="21">
        <v>823273</v>
      </c>
      <c r="F27" s="21">
        <v>122156</v>
      </c>
      <c r="G27" s="21">
        <v>126329</v>
      </c>
      <c r="H27" s="21">
        <v>251015</v>
      </c>
      <c r="I27" s="21">
        <v>467808</v>
      </c>
      <c r="J27" s="21">
        <v>1755924</v>
      </c>
      <c r="L27" s="1">
        <v>2003</v>
      </c>
      <c r="M27" s="23">
        <f>Table3[[#This Row],[7613 Breiðdalshreppur]]+Table3[[#This Row],[7300 Fjarðabyggð]]</f>
        <v>3124438</v>
      </c>
      <c r="N27" s="23">
        <f>Table3[[#This Row],[7620 Fljótsdalshérað]]+Table3[[#This Row],[7617 Djúpavogshreppur]]+Table3[[#This Row],[7509 Borgarfjarðarhreppur]]+Table3[[#This Row],[7400 Múlaþing]]+Table3[[#This Row],[7000 Seyðisfjörður]]</f>
        <v>2871400</v>
      </c>
      <c r="O27" s="23">
        <f>Table3[[#This Row],[7502 Vopnafjarðarhreppur]]</f>
        <v>823273</v>
      </c>
      <c r="P27" s="23">
        <f>Table3[[#This Row],[7505 Fljótsdalshreppur]]</f>
        <v>122156</v>
      </c>
    </row>
    <row r="28" spans="1:16">
      <c r="A28" s="19">
        <v>2004</v>
      </c>
      <c r="B28" s="21">
        <v>570500</v>
      </c>
      <c r="C28" s="21">
        <v>3291602</v>
      </c>
      <c r="D28" s="22"/>
      <c r="E28" s="21">
        <v>924679</v>
      </c>
      <c r="F28" s="21">
        <v>208270</v>
      </c>
      <c r="G28" s="21">
        <v>131384</v>
      </c>
      <c r="H28" s="21">
        <v>250181</v>
      </c>
      <c r="I28" s="21">
        <v>487052</v>
      </c>
      <c r="J28" s="21">
        <v>1949428</v>
      </c>
      <c r="L28" s="1">
        <v>2004</v>
      </c>
      <c r="M28" s="23">
        <f>Table3[[#This Row],[7613 Breiðdalshreppur]]+Table3[[#This Row],[7300 Fjarðabyggð]]</f>
        <v>3541783</v>
      </c>
      <c r="N28" s="23">
        <f>Table3[[#This Row],[7620 Fljótsdalshérað]]+Table3[[#This Row],[7617 Djúpavogshreppur]]+Table3[[#This Row],[7509 Borgarfjarðarhreppur]]+Table3[[#This Row],[7400 Múlaþing]]+Table3[[#This Row],[7000 Seyðisfjörður]]</f>
        <v>3138364</v>
      </c>
      <c r="O28" s="23">
        <f>Table3[[#This Row],[7502 Vopnafjarðarhreppur]]</f>
        <v>924679</v>
      </c>
      <c r="P28" s="23">
        <f>Table3[[#This Row],[7505 Fljótsdalshreppur]]</f>
        <v>208270</v>
      </c>
    </row>
    <row r="29" spans="1:16">
      <c r="A29" s="19">
        <v>2005</v>
      </c>
      <c r="B29" s="21">
        <v>569446</v>
      </c>
      <c r="C29" s="21">
        <v>4148551</v>
      </c>
      <c r="D29" s="22"/>
      <c r="E29" s="21">
        <v>873532</v>
      </c>
      <c r="F29" s="21">
        <v>330430</v>
      </c>
      <c r="G29" s="21">
        <v>134182</v>
      </c>
      <c r="H29" s="21">
        <v>250439</v>
      </c>
      <c r="I29" s="21">
        <v>617462</v>
      </c>
      <c r="J29" s="21">
        <v>2571882</v>
      </c>
      <c r="L29" s="1">
        <v>2005</v>
      </c>
      <c r="M29" s="23">
        <f>Table3[[#This Row],[7613 Breiðdalshreppur]]+Table3[[#This Row],[7300 Fjarðabyggð]]</f>
        <v>4398990</v>
      </c>
      <c r="N29" s="23">
        <f>Table3[[#This Row],[7620 Fljótsdalshérað]]+Table3[[#This Row],[7617 Djúpavogshreppur]]+Table3[[#This Row],[7509 Borgarfjarðarhreppur]]+Table3[[#This Row],[7400 Múlaþing]]+Table3[[#This Row],[7000 Seyðisfjörður]]</f>
        <v>3892972</v>
      </c>
      <c r="O29" s="23">
        <f>Table3[[#This Row],[7502 Vopnafjarðarhreppur]]</f>
        <v>873532</v>
      </c>
      <c r="P29" s="23">
        <f>Table3[[#This Row],[7505 Fljótsdalshreppur]]</f>
        <v>330430</v>
      </c>
    </row>
    <row r="30" spans="1:16">
      <c r="A30" s="19">
        <v>2006</v>
      </c>
      <c r="B30" s="21">
        <v>565851</v>
      </c>
      <c r="C30" s="21">
        <v>5435425</v>
      </c>
      <c r="D30" s="22"/>
      <c r="E30" s="21">
        <v>886456</v>
      </c>
      <c r="F30" s="21">
        <v>479307</v>
      </c>
      <c r="G30" s="21">
        <v>156357</v>
      </c>
      <c r="H30" s="21">
        <v>249675</v>
      </c>
      <c r="I30" s="21">
        <v>606711</v>
      </c>
      <c r="J30" s="21">
        <v>2906244</v>
      </c>
      <c r="L30" s="1">
        <v>2006</v>
      </c>
      <c r="M30" s="23">
        <f>Table3[[#This Row],[7613 Breiðdalshreppur]]+Table3[[#This Row],[7300 Fjarðabyggð]]</f>
        <v>5685100</v>
      </c>
      <c r="N30" s="23">
        <f>Table3[[#This Row],[7620 Fljótsdalshérað]]+Table3[[#This Row],[7617 Djúpavogshreppur]]+Table3[[#This Row],[7509 Borgarfjarðarhreppur]]+Table3[[#This Row],[7400 Múlaþing]]+Table3[[#This Row],[7000 Seyðisfjörður]]</f>
        <v>4235163</v>
      </c>
      <c r="O30" s="23">
        <f>Table3[[#This Row],[7502 Vopnafjarðarhreppur]]</f>
        <v>886456</v>
      </c>
      <c r="P30" s="23">
        <f>Table3[[#This Row],[7505 Fljótsdalshreppur]]</f>
        <v>479307</v>
      </c>
    </row>
    <row r="31" spans="1:16">
      <c r="A31" s="19">
        <v>2007</v>
      </c>
      <c r="B31" s="21">
        <v>720644</v>
      </c>
      <c r="C31" s="21">
        <v>6279726</v>
      </c>
      <c r="D31" s="22"/>
      <c r="E31" s="21">
        <v>1024754</v>
      </c>
      <c r="F31" s="21">
        <v>672206</v>
      </c>
      <c r="G31" s="21">
        <v>187402</v>
      </c>
      <c r="H31" s="21">
        <v>305864</v>
      </c>
      <c r="I31" s="21">
        <v>678306</v>
      </c>
      <c r="J31" s="21">
        <v>3166916</v>
      </c>
      <c r="L31" s="1">
        <v>2007</v>
      </c>
      <c r="M31" s="23">
        <f>Table3[[#This Row],[7613 Breiðdalshreppur]]+Table3[[#This Row],[7300 Fjarðabyggð]]</f>
        <v>6585590</v>
      </c>
      <c r="N31" s="23">
        <f>Table3[[#This Row],[7620 Fljótsdalshérað]]+Table3[[#This Row],[7617 Djúpavogshreppur]]+Table3[[#This Row],[7509 Borgarfjarðarhreppur]]+Table3[[#This Row],[7400 Múlaþing]]+Table3[[#This Row],[7000 Seyðisfjörður]]</f>
        <v>4753268</v>
      </c>
      <c r="O31" s="23">
        <f>Table3[[#This Row],[7502 Vopnafjarðarhreppur]]</f>
        <v>1024754</v>
      </c>
      <c r="P31" s="23">
        <f>Table3[[#This Row],[7505 Fljótsdalshreppur]]</f>
        <v>672206</v>
      </c>
    </row>
    <row r="32" spans="1:16">
      <c r="A32" s="19">
        <v>2008</v>
      </c>
      <c r="B32" s="21">
        <v>743767</v>
      </c>
      <c r="C32" s="21">
        <v>6308501</v>
      </c>
      <c r="D32" s="22"/>
      <c r="E32" s="21">
        <v>1117960</v>
      </c>
      <c r="F32" s="21">
        <v>774568</v>
      </c>
      <c r="G32" s="21">
        <v>211700</v>
      </c>
      <c r="H32" s="21">
        <v>301328</v>
      </c>
      <c r="I32" s="21">
        <v>668712</v>
      </c>
      <c r="J32" s="21">
        <v>3822540</v>
      </c>
      <c r="L32" s="1">
        <v>2008</v>
      </c>
      <c r="M32" s="23">
        <f>Table3[[#This Row],[7613 Breiðdalshreppur]]+Table3[[#This Row],[7300 Fjarðabyggð]]</f>
        <v>6609829</v>
      </c>
      <c r="N32" s="23">
        <f>Table3[[#This Row],[7620 Fljótsdalshérað]]+Table3[[#This Row],[7617 Djúpavogshreppur]]+Table3[[#This Row],[7509 Borgarfjarðarhreppur]]+Table3[[#This Row],[7400 Múlaþing]]+Table3[[#This Row],[7000 Seyðisfjörður]]</f>
        <v>5446719</v>
      </c>
      <c r="O32" s="23">
        <f>Table3[[#This Row],[7502 Vopnafjarðarhreppur]]</f>
        <v>1117960</v>
      </c>
      <c r="P32" s="23">
        <f>Table3[[#This Row],[7505 Fljótsdalshreppur]]</f>
        <v>774568</v>
      </c>
    </row>
    <row r="33" spans="1:16">
      <c r="A33" s="19">
        <v>2009</v>
      </c>
      <c r="B33" s="21">
        <v>685706</v>
      </c>
      <c r="C33" s="21">
        <v>8682063</v>
      </c>
      <c r="D33" s="22"/>
      <c r="E33" s="21">
        <v>1145398</v>
      </c>
      <c r="F33" s="21">
        <v>864006</v>
      </c>
      <c r="G33" s="21">
        <v>216019</v>
      </c>
      <c r="H33" s="21">
        <v>293559</v>
      </c>
      <c r="I33" s="21">
        <v>662212</v>
      </c>
      <c r="J33" s="21">
        <v>5349719</v>
      </c>
      <c r="L33" s="1">
        <v>2009</v>
      </c>
      <c r="M33" s="23">
        <f>Table3[[#This Row],[7613 Breiðdalshreppur]]+Table3[[#This Row],[7300 Fjarðabyggð]]</f>
        <v>8975622</v>
      </c>
      <c r="N33" s="23">
        <f>Table3[[#This Row],[7620 Fljótsdalshérað]]+Table3[[#This Row],[7617 Djúpavogshreppur]]+Table3[[#This Row],[7509 Borgarfjarðarhreppur]]+Table3[[#This Row],[7400 Múlaþing]]+Table3[[#This Row],[7000 Seyðisfjörður]]</f>
        <v>6913656</v>
      </c>
      <c r="O33" s="23">
        <f>Table3[[#This Row],[7502 Vopnafjarðarhreppur]]</f>
        <v>1145398</v>
      </c>
      <c r="P33" s="23">
        <f>Table3[[#This Row],[7505 Fljótsdalshreppur]]</f>
        <v>864006</v>
      </c>
    </row>
    <row r="34" spans="1:16">
      <c r="A34" s="19">
        <v>2010</v>
      </c>
      <c r="B34" s="21">
        <v>769313</v>
      </c>
      <c r="C34" s="21">
        <v>8278210</v>
      </c>
      <c r="D34" s="22"/>
      <c r="E34" s="21">
        <v>1079034</v>
      </c>
      <c r="F34" s="21">
        <v>893684</v>
      </c>
      <c r="G34" s="21">
        <v>171457</v>
      </c>
      <c r="H34" s="21">
        <v>191212</v>
      </c>
      <c r="I34" s="21">
        <v>582842</v>
      </c>
      <c r="J34" s="21">
        <v>5665249</v>
      </c>
      <c r="L34" s="1">
        <v>2010</v>
      </c>
      <c r="M34" s="23">
        <f>Table3[[#This Row],[7613 Breiðdalshreppur]]+Table3[[#This Row],[7300 Fjarðabyggð]]</f>
        <v>8469422</v>
      </c>
      <c r="N34" s="23">
        <f>Table3[[#This Row],[7620 Fljótsdalshérað]]+Table3[[#This Row],[7617 Djúpavogshreppur]]+Table3[[#This Row],[7509 Borgarfjarðarhreppur]]+Table3[[#This Row],[7400 Múlaþing]]+Table3[[#This Row],[7000 Seyðisfjörður]]</f>
        <v>7188861</v>
      </c>
      <c r="O34" s="23">
        <f>Table3[[#This Row],[7502 Vopnafjarðarhreppur]]</f>
        <v>1079034</v>
      </c>
      <c r="P34" s="23">
        <f>Table3[[#This Row],[7505 Fljótsdalshreppur]]</f>
        <v>893684</v>
      </c>
    </row>
    <row r="35" spans="1:16">
      <c r="A35" s="19">
        <v>2011</v>
      </c>
      <c r="B35" s="21">
        <v>866161</v>
      </c>
      <c r="C35" s="21">
        <v>8176042</v>
      </c>
      <c r="D35" s="22"/>
      <c r="E35" s="21">
        <v>975329</v>
      </c>
      <c r="F35" s="21">
        <v>889148</v>
      </c>
      <c r="G35" s="21">
        <v>174598</v>
      </c>
      <c r="H35" s="21">
        <v>192579</v>
      </c>
      <c r="I35" s="21">
        <v>545459</v>
      </c>
      <c r="J35" s="21">
        <v>5545714</v>
      </c>
      <c r="L35" s="1">
        <v>2011</v>
      </c>
      <c r="M35" s="23">
        <f>Table3[[#This Row],[7613 Breiðdalshreppur]]+Table3[[#This Row],[7300 Fjarðabyggð]]</f>
        <v>8368621</v>
      </c>
      <c r="N35" s="23">
        <f>Table3[[#This Row],[7620 Fljótsdalshérað]]+Table3[[#This Row],[7617 Djúpavogshreppur]]+Table3[[#This Row],[7509 Borgarfjarðarhreppur]]+Table3[[#This Row],[7400 Múlaþing]]+Table3[[#This Row],[7000 Seyðisfjörður]]</f>
        <v>7131932</v>
      </c>
      <c r="O35" s="23">
        <f>Table3[[#This Row],[7502 Vopnafjarðarhreppur]]</f>
        <v>975329</v>
      </c>
      <c r="P35" s="23">
        <f>Table3[[#This Row],[7505 Fljótsdalshreppur]]</f>
        <v>889148</v>
      </c>
    </row>
    <row r="36" spans="1:16">
      <c r="A36" s="19">
        <v>2012</v>
      </c>
      <c r="B36" s="21">
        <v>912292</v>
      </c>
      <c r="C36" s="21">
        <v>8232412</v>
      </c>
      <c r="D36" s="22"/>
      <c r="E36" s="21">
        <v>1028560</v>
      </c>
      <c r="F36" s="21">
        <v>890105</v>
      </c>
      <c r="G36" s="21">
        <v>188124</v>
      </c>
      <c r="H36" s="21">
        <v>196665</v>
      </c>
      <c r="I36" s="21">
        <v>522146</v>
      </c>
      <c r="J36" s="21">
        <v>5585247</v>
      </c>
      <c r="L36" s="1">
        <v>2012</v>
      </c>
      <c r="M36" s="23">
        <f>Table3[[#This Row],[7613 Breiðdalshreppur]]+Table3[[#This Row],[7300 Fjarðabyggð]]</f>
        <v>8429077</v>
      </c>
      <c r="N36" s="23">
        <f>Table3[[#This Row],[7620 Fljótsdalshérað]]+Table3[[#This Row],[7617 Djúpavogshreppur]]+Table3[[#This Row],[7509 Borgarfjarðarhreppur]]+Table3[[#This Row],[7400 Múlaþing]]+Table3[[#This Row],[7000 Seyðisfjörður]]</f>
        <v>7207809</v>
      </c>
      <c r="O36" s="23">
        <f>Table3[[#This Row],[7502 Vopnafjarðarhreppur]]</f>
        <v>1028560</v>
      </c>
      <c r="P36" s="23">
        <f>Table3[[#This Row],[7505 Fljótsdalshreppur]]</f>
        <v>890105</v>
      </c>
    </row>
    <row r="37" spans="1:16">
      <c r="A37" s="19">
        <v>2013</v>
      </c>
      <c r="B37" s="21">
        <v>925960</v>
      </c>
      <c r="C37" s="21">
        <v>8307077</v>
      </c>
      <c r="D37" s="22"/>
      <c r="E37" s="21">
        <v>1141472</v>
      </c>
      <c r="F37" s="21">
        <v>864555</v>
      </c>
      <c r="G37" s="21">
        <v>184507</v>
      </c>
      <c r="H37" s="21">
        <v>192831</v>
      </c>
      <c r="I37" s="21">
        <v>504065</v>
      </c>
      <c r="J37" s="21">
        <v>5753450</v>
      </c>
      <c r="L37" s="1">
        <v>2013</v>
      </c>
      <c r="M37" s="23">
        <f>Table3[[#This Row],[7613 Breiðdalshreppur]]+Table3[[#This Row],[7300 Fjarðabyggð]]</f>
        <v>8499908</v>
      </c>
      <c r="N37" s="23">
        <f>Table3[[#This Row],[7620 Fljótsdalshérað]]+Table3[[#This Row],[7617 Djúpavogshreppur]]+Table3[[#This Row],[7509 Borgarfjarðarhreppur]]+Table3[[#This Row],[7400 Múlaþing]]+Table3[[#This Row],[7000 Seyðisfjörður]]</f>
        <v>7367982</v>
      </c>
      <c r="O37" s="23">
        <f>Table3[[#This Row],[7502 Vopnafjarðarhreppur]]</f>
        <v>1141472</v>
      </c>
      <c r="P37" s="23">
        <f>Table3[[#This Row],[7505 Fljótsdalshreppur]]</f>
        <v>864555</v>
      </c>
    </row>
    <row r="38" spans="1:16">
      <c r="A38" s="19">
        <v>2014</v>
      </c>
      <c r="B38" s="21">
        <v>892235</v>
      </c>
      <c r="C38" s="21">
        <v>8072981</v>
      </c>
      <c r="D38" s="22"/>
      <c r="E38" s="21">
        <v>1171559</v>
      </c>
      <c r="F38" s="21">
        <v>859554</v>
      </c>
      <c r="G38" s="21">
        <v>207454</v>
      </c>
      <c r="H38" s="21">
        <v>193042</v>
      </c>
      <c r="I38" s="21">
        <v>514714</v>
      </c>
      <c r="J38" s="21">
        <v>5576712</v>
      </c>
      <c r="L38" s="1">
        <v>2014</v>
      </c>
      <c r="M38" s="23">
        <f>Table3[[#This Row],[7613 Breiðdalshreppur]]+Table3[[#This Row],[7300 Fjarðabyggð]]</f>
        <v>8266023</v>
      </c>
      <c r="N38" s="23">
        <f>Table3[[#This Row],[7620 Fljótsdalshérað]]+Table3[[#This Row],[7617 Djúpavogshreppur]]+Table3[[#This Row],[7509 Borgarfjarðarhreppur]]+Table3[[#This Row],[7400 Múlaþing]]+Table3[[#This Row],[7000 Seyðisfjörður]]</f>
        <v>7191115</v>
      </c>
      <c r="O38" s="23">
        <f>Table3[[#This Row],[7502 Vopnafjarðarhreppur]]</f>
        <v>1171559</v>
      </c>
      <c r="P38" s="23">
        <f>Table3[[#This Row],[7505 Fljótsdalshreppur]]</f>
        <v>859554</v>
      </c>
    </row>
    <row r="39" spans="1:16">
      <c r="A39" s="19">
        <v>2015</v>
      </c>
      <c r="B39" s="21">
        <v>909283</v>
      </c>
      <c r="C39" s="21">
        <v>8722311</v>
      </c>
      <c r="D39" s="22"/>
      <c r="E39" s="21">
        <v>1113551</v>
      </c>
      <c r="F39" s="21">
        <v>859203</v>
      </c>
      <c r="G39" s="21">
        <v>233367</v>
      </c>
      <c r="H39" s="21">
        <v>185350</v>
      </c>
      <c r="I39" s="21">
        <v>518711</v>
      </c>
      <c r="J39" s="21">
        <v>5595462</v>
      </c>
      <c r="L39" s="1">
        <v>2015</v>
      </c>
      <c r="M39" s="23">
        <f>Table3[[#This Row],[7613 Breiðdalshreppur]]+Table3[[#This Row],[7300 Fjarðabyggð]]</f>
        <v>8907661</v>
      </c>
      <c r="N39" s="23">
        <f>Table3[[#This Row],[7620 Fljótsdalshérað]]+Table3[[#This Row],[7617 Djúpavogshreppur]]+Table3[[#This Row],[7509 Borgarfjarðarhreppur]]+Table3[[#This Row],[7400 Múlaþing]]+Table3[[#This Row],[7000 Seyðisfjörður]]</f>
        <v>7256823</v>
      </c>
      <c r="O39" s="23">
        <f>Table3[[#This Row],[7502 Vopnafjarðarhreppur]]</f>
        <v>1113551</v>
      </c>
      <c r="P39" s="23">
        <f>Table3[[#This Row],[7505 Fljótsdalshreppur]]</f>
        <v>859203</v>
      </c>
    </row>
    <row r="40" spans="1:16">
      <c r="A40" s="19">
        <v>2016</v>
      </c>
      <c r="B40" s="21">
        <v>875088</v>
      </c>
      <c r="C40" s="21">
        <v>8676737</v>
      </c>
      <c r="D40" s="22"/>
      <c r="E40" s="21">
        <v>1201529</v>
      </c>
      <c r="F40" s="21">
        <v>869190</v>
      </c>
      <c r="G40" s="21">
        <v>271534</v>
      </c>
      <c r="H40" s="21">
        <v>195048</v>
      </c>
      <c r="I40" s="21">
        <v>547930</v>
      </c>
      <c r="J40" s="21">
        <v>5521927</v>
      </c>
      <c r="L40" s="1">
        <v>2016</v>
      </c>
      <c r="M40" s="23">
        <f>Table3[[#This Row],[7613 Breiðdalshreppur]]+Table3[[#This Row],[7300 Fjarðabyggð]]</f>
        <v>8871785</v>
      </c>
      <c r="N40" s="23">
        <f>Table3[[#This Row],[7620 Fljótsdalshérað]]+Table3[[#This Row],[7617 Djúpavogshreppur]]+Table3[[#This Row],[7509 Borgarfjarðarhreppur]]+Table3[[#This Row],[7400 Múlaþing]]+Table3[[#This Row],[7000 Seyðisfjörður]]</f>
        <v>7216479</v>
      </c>
      <c r="O40" s="23">
        <f>Table3[[#This Row],[7502 Vopnafjarðarhreppur]]</f>
        <v>1201529</v>
      </c>
      <c r="P40" s="23">
        <f>Table3[[#This Row],[7505 Fljótsdalshreppur]]</f>
        <v>869190</v>
      </c>
    </row>
    <row r="41" spans="1:16">
      <c r="A41" s="19">
        <v>2017</v>
      </c>
      <c r="B41" s="21">
        <v>1062897</v>
      </c>
      <c r="C41" s="21">
        <v>8528550</v>
      </c>
      <c r="D41" s="22"/>
      <c r="E41" s="21">
        <v>1246748</v>
      </c>
      <c r="F41" s="21">
        <v>865994</v>
      </c>
      <c r="G41" s="21">
        <v>301127</v>
      </c>
      <c r="H41" s="21">
        <v>213420</v>
      </c>
      <c r="I41" s="21">
        <v>621220</v>
      </c>
      <c r="J41" s="21">
        <v>5460489</v>
      </c>
      <c r="L41" s="1">
        <v>2017</v>
      </c>
      <c r="M41" s="23">
        <f>Table3[[#This Row],[7613 Breiðdalshreppur]]+Table3[[#This Row],[7300 Fjarðabyggð]]</f>
        <v>8741970</v>
      </c>
      <c r="N41" s="23">
        <f>Table3[[#This Row],[7620 Fljótsdalshérað]]+Table3[[#This Row],[7617 Djúpavogshreppur]]+Table3[[#This Row],[7509 Borgarfjarðarhreppur]]+Table3[[#This Row],[7400 Múlaþing]]+Table3[[#This Row],[7000 Seyðisfjörður]]</f>
        <v>7445733</v>
      </c>
      <c r="O41" s="23">
        <f>Table3[[#This Row],[7502 Vopnafjarðarhreppur]]</f>
        <v>1246748</v>
      </c>
      <c r="P41" s="23">
        <f>Table3[[#This Row],[7505 Fljótsdalshreppur]]</f>
        <v>865994</v>
      </c>
    </row>
    <row r="42" spans="1:16">
      <c r="A42" s="19">
        <v>2018</v>
      </c>
      <c r="B42" s="21">
        <v>1104481</v>
      </c>
      <c r="C42" s="21">
        <v>9528727</v>
      </c>
      <c r="D42" s="22"/>
      <c r="E42" s="21">
        <v>1160530</v>
      </c>
      <c r="F42" s="21">
        <v>907565</v>
      </c>
      <c r="G42" s="21">
        <v>345243</v>
      </c>
      <c r="H42" s="22"/>
      <c r="I42" s="21">
        <v>707882</v>
      </c>
      <c r="J42" s="21">
        <v>5727354</v>
      </c>
      <c r="L42" s="1">
        <v>2018</v>
      </c>
      <c r="M42" s="23">
        <f>Table3[[#This Row],[7613 Breiðdalshreppur]]+Table3[[#This Row],[7300 Fjarðabyggð]]</f>
        <v>9528727</v>
      </c>
      <c r="N42" s="23">
        <f>Table3[[#This Row],[7620 Fljótsdalshérað]]+Table3[[#This Row],[7617 Djúpavogshreppur]]+Table3[[#This Row],[7509 Borgarfjarðarhreppur]]+Table3[[#This Row],[7400 Múlaþing]]+Table3[[#This Row],[7000 Seyðisfjörður]]</f>
        <v>7884960</v>
      </c>
      <c r="O42" s="23">
        <f>Table3[[#This Row],[7502 Vopnafjarðarhreppur]]</f>
        <v>1160530</v>
      </c>
      <c r="P42" s="23">
        <f>Table3[[#This Row],[7505 Fljótsdalshreppur]]</f>
        <v>907565</v>
      </c>
    </row>
    <row r="43" spans="1:16">
      <c r="A43" s="19">
        <v>2019</v>
      </c>
      <c r="B43" s="21">
        <v>1182405</v>
      </c>
      <c r="C43" s="21">
        <v>10038503</v>
      </c>
      <c r="D43" s="22"/>
      <c r="E43" s="21">
        <v>1306441</v>
      </c>
      <c r="F43" s="21">
        <v>975262</v>
      </c>
      <c r="G43" s="21">
        <v>359204</v>
      </c>
      <c r="H43" s="22"/>
      <c r="I43" s="21">
        <v>777619</v>
      </c>
      <c r="J43" s="21">
        <v>5927390</v>
      </c>
      <c r="L43" s="1">
        <v>2019</v>
      </c>
      <c r="M43" s="23">
        <f>Table3[[#This Row],[7613 Breiðdalshreppur]]+Table3[[#This Row],[7300 Fjarðabyggð]]</f>
        <v>10038503</v>
      </c>
      <c r="N43" s="23">
        <f>Table3[[#This Row],[7620 Fljótsdalshérað]]+Table3[[#This Row],[7617 Djúpavogshreppur]]+Table3[[#This Row],[7509 Borgarfjarðarhreppur]]+Table3[[#This Row],[7400 Múlaþing]]+Table3[[#This Row],[7000 Seyðisfjörður]]</f>
        <v>8246618</v>
      </c>
      <c r="O43" s="23">
        <f>Table3[[#This Row],[7502 Vopnafjarðarhreppur]]</f>
        <v>1306441</v>
      </c>
      <c r="P43" s="23">
        <f>Table3[[#This Row],[7505 Fljótsdalshreppur]]</f>
        <v>975262</v>
      </c>
    </row>
    <row r="44" spans="1:16">
      <c r="A44" s="19">
        <v>2020</v>
      </c>
      <c r="B44" s="22"/>
      <c r="C44" s="21">
        <v>10382233</v>
      </c>
      <c r="D44" s="21">
        <v>8755860</v>
      </c>
      <c r="E44" s="21">
        <v>1251595</v>
      </c>
      <c r="F44" s="21">
        <v>858293</v>
      </c>
      <c r="G44" s="22"/>
      <c r="H44" s="22"/>
      <c r="I44" s="22"/>
      <c r="J44" s="22"/>
      <c r="L44" s="1">
        <v>2020</v>
      </c>
      <c r="M44" s="23">
        <f>Table3[[#This Row],[7613 Breiðdalshreppur]]+Table3[[#This Row],[7300 Fjarðabyggð]]</f>
        <v>10382233</v>
      </c>
      <c r="N44" s="23">
        <f>Table3[[#This Row],[7620 Fljótsdalshérað]]+Table3[[#This Row],[7617 Djúpavogshreppur]]+Table3[[#This Row],[7509 Borgarfjarðarhreppur]]+Table3[[#This Row],[7400 Múlaþing]]+Table3[[#This Row],[7000 Seyðisfjörður]]</f>
        <v>8755860</v>
      </c>
      <c r="O44" s="23">
        <f>Table3[[#This Row],[7502 Vopnafjarðarhreppur]]</f>
        <v>1251595</v>
      </c>
      <c r="P44" s="23">
        <f>Table3[[#This Row],[7505 Fljótsdalshreppur]]</f>
        <v>858293</v>
      </c>
    </row>
    <row r="46" spans="1:16">
      <c r="A46" s="3" t="s">
        <v>41</v>
      </c>
      <c r="B46" s="5" t="s">
        <v>76</v>
      </c>
      <c r="L46" s="1" t="s">
        <v>42</v>
      </c>
      <c r="M46" s="5" t="s">
        <v>76</v>
      </c>
    </row>
    <row r="47" spans="1:16">
      <c r="A47" s="1" t="s">
        <v>39</v>
      </c>
      <c r="B47" s="1" t="s">
        <v>33</v>
      </c>
      <c r="C47" s="1" t="s">
        <v>8</v>
      </c>
      <c r="D47" s="1" t="s">
        <v>9</v>
      </c>
      <c r="E47" s="1" t="s">
        <v>10</v>
      </c>
      <c r="F47" s="1" t="s">
        <v>11</v>
      </c>
      <c r="G47" s="1" t="s">
        <v>34</v>
      </c>
      <c r="H47" s="1" t="s">
        <v>35</v>
      </c>
      <c r="I47" s="1" t="s">
        <v>36</v>
      </c>
      <c r="J47" s="1" t="s">
        <v>37</v>
      </c>
      <c r="L47" s="1" t="s">
        <v>39</v>
      </c>
      <c r="M47" s="1" t="s">
        <v>8</v>
      </c>
      <c r="N47" s="1" t="s">
        <v>9</v>
      </c>
      <c r="O47" s="1" t="s">
        <v>10</v>
      </c>
      <c r="P47" s="1" t="s">
        <v>11</v>
      </c>
    </row>
    <row r="48" spans="1:16">
      <c r="A48" s="1">
        <v>2002</v>
      </c>
      <c r="B48" s="20">
        <v>100237</v>
      </c>
      <c r="C48" s="20">
        <v>532150</v>
      </c>
      <c r="D48" s="19"/>
      <c r="E48" s="20">
        <v>0</v>
      </c>
      <c r="F48" s="20">
        <v>0</v>
      </c>
      <c r="G48" s="20">
        <v>6407</v>
      </c>
      <c r="H48" s="20">
        <v>792</v>
      </c>
      <c r="I48" s="20">
        <v>0</v>
      </c>
      <c r="J48" s="20">
        <v>142949</v>
      </c>
      <c r="L48" s="1">
        <v>2002</v>
      </c>
      <c r="M48" s="24">
        <f>Table6[[#This Row],[7300 Fjarðabyggð]]+Table6[[#This Row],[7613 Breiðdalshreppur]]</f>
        <v>532942</v>
      </c>
      <c r="N48" s="24">
        <f>Table6[[#This Row],[7620 Fljótsdalshérað]]+Table6[[#This Row],[7617 Djúpavogshreppur]]+Table6[[#This Row],[7509 Borgarfjarðarhreppur]]+Table6[[#This Row],[7000 Seyðisfjörður]]+Table6[[#This Row],[7400 Múlaþing]]</f>
        <v>249593</v>
      </c>
      <c r="O48" s="24">
        <f>Table6[[#This Row],[7502 Vopnafjarðarhreppur]]</f>
        <v>0</v>
      </c>
      <c r="P48" s="24">
        <f>Table6[[#This Row],[7505 Fljótsdalshreppur]]</f>
        <v>0</v>
      </c>
    </row>
    <row r="49" spans="1:16">
      <c r="A49" s="1">
        <v>2003</v>
      </c>
      <c r="B49" s="20">
        <v>106219</v>
      </c>
      <c r="C49" s="20">
        <v>625115</v>
      </c>
      <c r="D49" s="19"/>
      <c r="E49" s="20">
        <v>0</v>
      </c>
      <c r="F49" s="20">
        <v>0</v>
      </c>
      <c r="G49" s="20">
        <v>6902</v>
      </c>
      <c r="H49" s="20">
        <v>6626</v>
      </c>
      <c r="I49" s="20">
        <v>15555</v>
      </c>
      <c r="J49" s="20">
        <v>140314</v>
      </c>
      <c r="L49" s="1">
        <v>2003</v>
      </c>
      <c r="M49" s="24">
        <f>Table6[[#This Row],[7300 Fjarðabyggð]]+Table6[[#This Row],[7613 Breiðdalshreppur]]</f>
        <v>631741</v>
      </c>
      <c r="N49" s="24">
        <f>Table6[[#This Row],[7620 Fljótsdalshérað]]+Table6[[#This Row],[7617 Djúpavogshreppur]]+Table6[[#This Row],[7509 Borgarfjarðarhreppur]]+Table6[[#This Row],[7000 Seyðisfjörður]]+Table6[[#This Row],[7400 Múlaþing]]</f>
        <v>268990</v>
      </c>
      <c r="O49" s="24">
        <f>Table6[[#This Row],[7502 Vopnafjarðarhreppur]]</f>
        <v>0</v>
      </c>
      <c r="P49" s="24">
        <f>Table6[[#This Row],[7505 Fljótsdalshreppur]]</f>
        <v>0</v>
      </c>
    </row>
    <row r="50" spans="1:16">
      <c r="A50" s="1">
        <v>2004</v>
      </c>
      <c r="B50" s="20">
        <v>145380</v>
      </c>
      <c r="C50" s="20">
        <v>656468</v>
      </c>
      <c r="D50" s="19"/>
      <c r="E50" s="20">
        <v>0</v>
      </c>
      <c r="F50" s="20">
        <v>0</v>
      </c>
      <c r="G50" s="20">
        <v>7524</v>
      </c>
      <c r="H50" s="20">
        <v>6967</v>
      </c>
      <c r="I50" s="20">
        <v>15983</v>
      </c>
      <c r="J50" s="20">
        <v>161817</v>
      </c>
      <c r="L50" s="1">
        <v>2004</v>
      </c>
      <c r="M50" s="24">
        <f>Table6[[#This Row],[7300 Fjarðabyggð]]+Table6[[#This Row],[7613 Breiðdalshreppur]]</f>
        <v>663435</v>
      </c>
      <c r="N50" s="24">
        <f>Table6[[#This Row],[7620 Fljótsdalshérað]]+Table6[[#This Row],[7617 Djúpavogshreppur]]+Table6[[#This Row],[7509 Borgarfjarðarhreppur]]+Table6[[#This Row],[7000 Seyðisfjörður]]+Table6[[#This Row],[7400 Múlaþing]]</f>
        <v>330704</v>
      </c>
      <c r="O50" s="24">
        <f>Table6[[#This Row],[7502 Vopnafjarðarhreppur]]</f>
        <v>0</v>
      </c>
      <c r="P50" s="24">
        <f>Table6[[#This Row],[7505 Fljótsdalshreppur]]</f>
        <v>0</v>
      </c>
    </row>
    <row r="51" spans="1:16">
      <c r="A51" s="1">
        <v>2005</v>
      </c>
      <c r="B51" s="20">
        <v>166711</v>
      </c>
      <c r="C51" s="20">
        <v>765122</v>
      </c>
      <c r="D51" s="19"/>
      <c r="E51" s="20">
        <v>31954</v>
      </c>
      <c r="F51" s="20">
        <v>0</v>
      </c>
      <c r="G51" s="20">
        <v>8212</v>
      </c>
      <c r="H51" s="20">
        <v>7373</v>
      </c>
      <c r="I51" s="20">
        <v>16551</v>
      </c>
      <c r="J51" s="20">
        <v>183673</v>
      </c>
      <c r="L51" s="1">
        <v>2005</v>
      </c>
      <c r="M51" s="24">
        <f>Table6[[#This Row],[7300 Fjarðabyggð]]+Table6[[#This Row],[7613 Breiðdalshreppur]]</f>
        <v>772495</v>
      </c>
      <c r="N51" s="24">
        <f>Table6[[#This Row],[7620 Fljótsdalshérað]]+Table6[[#This Row],[7617 Djúpavogshreppur]]+Table6[[#This Row],[7509 Borgarfjarðarhreppur]]+Table6[[#This Row],[7000 Seyðisfjörður]]+Table6[[#This Row],[7400 Múlaþing]]</f>
        <v>375147</v>
      </c>
      <c r="O51" s="24">
        <f>Table6[[#This Row],[7502 Vopnafjarðarhreppur]]</f>
        <v>31954</v>
      </c>
      <c r="P51" s="24">
        <f>Table6[[#This Row],[7505 Fljótsdalshreppur]]</f>
        <v>0</v>
      </c>
    </row>
    <row r="52" spans="1:16">
      <c r="A52" s="1">
        <v>2006</v>
      </c>
      <c r="B52" s="20">
        <v>164223</v>
      </c>
      <c r="C52" s="20">
        <v>854594</v>
      </c>
      <c r="D52" s="19"/>
      <c r="E52" s="20">
        <v>40402</v>
      </c>
      <c r="F52" s="20">
        <v>0</v>
      </c>
      <c r="G52" s="20">
        <v>8765</v>
      </c>
      <c r="H52" s="20">
        <v>7817</v>
      </c>
      <c r="I52" s="20">
        <v>0</v>
      </c>
      <c r="J52" s="20">
        <v>207655</v>
      </c>
      <c r="L52" s="1">
        <v>2006</v>
      </c>
      <c r="M52" s="24">
        <f>Table6[[#This Row],[7300 Fjarðabyggð]]+Table6[[#This Row],[7613 Breiðdalshreppur]]</f>
        <v>862411</v>
      </c>
      <c r="N52" s="24">
        <f>Table6[[#This Row],[7620 Fljótsdalshérað]]+Table6[[#This Row],[7617 Djúpavogshreppur]]+Table6[[#This Row],[7509 Borgarfjarðarhreppur]]+Table6[[#This Row],[7000 Seyðisfjörður]]+Table6[[#This Row],[7400 Múlaþing]]</f>
        <v>380643</v>
      </c>
      <c r="O52" s="24">
        <f>Table6[[#This Row],[7502 Vopnafjarðarhreppur]]</f>
        <v>40402</v>
      </c>
      <c r="P52" s="24">
        <f>Table6[[#This Row],[7505 Fljótsdalshreppur]]</f>
        <v>0</v>
      </c>
    </row>
    <row r="53" spans="1:16">
      <c r="A53" s="1">
        <v>2007</v>
      </c>
      <c r="B53" s="20">
        <v>179900</v>
      </c>
      <c r="C53" s="20">
        <v>948212</v>
      </c>
      <c r="D53" s="19"/>
      <c r="E53" s="20">
        <v>43534</v>
      </c>
      <c r="F53" s="20">
        <v>0</v>
      </c>
      <c r="G53" s="20">
        <v>8568</v>
      </c>
      <c r="H53" s="20">
        <v>8342</v>
      </c>
      <c r="I53" s="20">
        <v>0</v>
      </c>
      <c r="J53" s="20">
        <v>254800</v>
      </c>
      <c r="L53" s="1">
        <v>2007</v>
      </c>
      <c r="M53" s="24">
        <f>Table6[[#This Row],[7300 Fjarðabyggð]]+Table6[[#This Row],[7613 Breiðdalshreppur]]</f>
        <v>956554</v>
      </c>
      <c r="N53" s="24">
        <f>Table6[[#This Row],[7620 Fljótsdalshérað]]+Table6[[#This Row],[7617 Djúpavogshreppur]]+Table6[[#This Row],[7509 Borgarfjarðarhreppur]]+Table6[[#This Row],[7000 Seyðisfjörður]]+Table6[[#This Row],[7400 Múlaþing]]</f>
        <v>443268</v>
      </c>
      <c r="O53" s="24">
        <f>Table6[[#This Row],[7502 Vopnafjarðarhreppur]]</f>
        <v>43534</v>
      </c>
      <c r="P53" s="24">
        <f>Table6[[#This Row],[7505 Fljótsdalshreppur]]</f>
        <v>0</v>
      </c>
    </row>
    <row r="54" spans="1:16">
      <c r="A54" s="1">
        <v>2008</v>
      </c>
      <c r="B54" s="20">
        <v>198566</v>
      </c>
      <c r="C54" s="20">
        <v>1083579</v>
      </c>
      <c r="D54" s="19"/>
      <c r="E54" s="20">
        <v>48107</v>
      </c>
      <c r="F54" s="20">
        <v>0</v>
      </c>
      <c r="G54" s="20">
        <v>9097</v>
      </c>
      <c r="H54" s="20">
        <v>8868</v>
      </c>
      <c r="I54" s="20">
        <v>0</v>
      </c>
      <c r="J54" s="20">
        <v>254153</v>
      </c>
      <c r="L54" s="1">
        <v>2008</v>
      </c>
      <c r="M54" s="24">
        <f>Table6[[#This Row],[7300 Fjarðabyggð]]+Table6[[#This Row],[7613 Breiðdalshreppur]]</f>
        <v>1092447</v>
      </c>
      <c r="N54" s="24">
        <f>Table6[[#This Row],[7620 Fljótsdalshérað]]+Table6[[#This Row],[7617 Djúpavogshreppur]]+Table6[[#This Row],[7509 Borgarfjarðarhreppur]]+Table6[[#This Row],[7000 Seyðisfjörður]]+Table6[[#This Row],[7400 Múlaþing]]</f>
        <v>461816</v>
      </c>
      <c r="O54" s="24">
        <f>Table6[[#This Row],[7502 Vopnafjarðarhreppur]]</f>
        <v>48107</v>
      </c>
      <c r="P54" s="24">
        <f>Table6[[#This Row],[7505 Fljótsdalshreppur]]</f>
        <v>0</v>
      </c>
    </row>
    <row r="55" spans="1:16">
      <c r="A55" s="1">
        <v>2009</v>
      </c>
      <c r="B55" s="20">
        <v>200085</v>
      </c>
      <c r="C55" s="20">
        <v>1329124</v>
      </c>
      <c r="D55" s="19"/>
      <c r="E55" s="20">
        <v>48814</v>
      </c>
      <c r="F55" s="20">
        <v>0</v>
      </c>
      <c r="G55" s="20">
        <v>8707</v>
      </c>
      <c r="H55" s="20">
        <v>11815</v>
      </c>
      <c r="I55" s="20">
        <v>0</v>
      </c>
      <c r="J55" s="20">
        <v>285205</v>
      </c>
      <c r="L55" s="1">
        <v>2009</v>
      </c>
      <c r="M55" s="24">
        <f>Table6[[#This Row],[7300 Fjarðabyggð]]+Table6[[#This Row],[7613 Breiðdalshreppur]]</f>
        <v>1340939</v>
      </c>
      <c r="N55" s="24">
        <f>Table6[[#This Row],[7620 Fljótsdalshérað]]+Table6[[#This Row],[7617 Djúpavogshreppur]]+Table6[[#This Row],[7509 Borgarfjarðarhreppur]]+Table6[[#This Row],[7000 Seyðisfjörður]]+Table6[[#This Row],[7400 Múlaþing]]</f>
        <v>493997</v>
      </c>
      <c r="O55" s="24">
        <f>Table6[[#This Row],[7502 Vopnafjarðarhreppur]]</f>
        <v>48814</v>
      </c>
      <c r="P55" s="24">
        <f>Table6[[#This Row],[7505 Fljótsdalshreppur]]</f>
        <v>0</v>
      </c>
    </row>
    <row r="56" spans="1:16">
      <c r="A56" s="1">
        <v>2010</v>
      </c>
      <c r="B56" s="20">
        <v>200527</v>
      </c>
      <c r="C56" s="20">
        <v>1387753</v>
      </c>
      <c r="D56" s="19"/>
      <c r="E56" s="20">
        <v>49832</v>
      </c>
      <c r="F56" s="20">
        <v>0</v>
      </c>
      <c r="G56" s="20">
        <v>7470</v>
      </c>
      <c r="H56" s="20">
        <v>11478</v>
      </c>
      <c r="I56" s="20">
        <v>0</v>
      </c>
      <c r="J56" s="20">
        <v>286407</v>
      </c>
      <c r="L56" s="1">
        <v>2010</v>
      </c>
      <c r="M56" s="24">
        <f>Table6[[#This Row],[7300 Fjarðabyggð]]+Table6[[#This Row],[7613 Breiðdalshreppur]]</f>
        <v>1399231</v>
      </c>
      <c r="N56" s="24">
        <f>Table6[[#This Row],[7620 Fljótsdalshérað]]+Table6[[#This Row],[7617 Djúpavogshreppur]]+Table6[[#This Row],[7509 Borgarfjarðarhreppur]]+Table6[[#This Row],[7000 Seyðisfjörður]]+Table6[[#This Row],[7400 Múlaþing]]</f>
        <v>494404</v>
      </c>
      <c r="O56" s="24">
        <f>Table6[[#This Row],[7502 Vopnafjarðarhreppur]]</f>
        <v>49832</v>
      </c>
      <c r="P56" s="24">
        <f>Table6[[#This Row],[7505 Fljótsdalshreppur]]</f>
        <v>0</v>
      </c>
    </row>
    <row r="57" spans="1:16">
      <c r="A57" s="1">
        <v>2011</v>
      </c>
      <c r="B57" s="20">
        <v>217639</v>
      </c>
      <c r="C57" s="20">
        <v>1491312</v>
      </c>
      <c r="D57" s="19"/>
      <c r="E57" s="20">
        <v>54994</v>
      </c>
      <c r="F57" s="20">
        <v>0</v>
      </c>
      <c r="G57" s="20">
        <v>6156</v>
      </c>
      <c r="H57" s="20">
        <v>11991</v>
      </c>
      <c r="I57" s="20">
        <v>0</v>
      </c>
      <c r="J57" s="20">
        <v>325908</v>
      </c>
      <c r="L57" s="1">
        <v>2011</v>
      </c>
      <c r="M57" s="24">
        <f>Table6[[#This Row],[7300 Fjarðabyggð]]+Table6[[#This Row],[7613 Breiðdalshreppur]]</f>
        <v>1503303</v>
      </c>
      <c r="N57" s="24">
        <f>Table6[[#This Row],[7620 Fljótsdalshérað]]+Table6[[#This Row],[7617 Djúpavogshreppur]]+Table6[[#This Row],[7509 Borgarfjarðarhreppur]]+Table6[[#This Row],[7000 Seyðisfjörður]]+Table6[[#This Row],[7400 Múlaþing]]</f>
        <v>549703</v>
      </c>
      <c r="O57" s="24">
        <f>Table6[[#This Row],[7502 Vopnafjarðarhreppur]]</f>
        <v>54994</v>
      </c>
      <c r="P57" s="24">
        <f>Table6[[#This Row],[7505 Fljótsdalshreppur]]</f>
        <v>0</v>
      </c>
    </row>
    <row r="58" spans="1:16">
      <c r="A58" s="1">
        <v>2012</v>
      </c>
      <c r="B58" s="20">
        <v>228421</v>
      </c>
      <c r="C58" s="20">
        <v>1605443</v>
      </c>
      <c r="D58" s="19"/>
      <c r="E58" s="20">
        <v>64265</v>
      </c>
      <c r="F58" s="20">
        <v>0</v>
      </c>
      <c r="G58" s="20">
        <v>4359</v>
      </c>
      <c r="H58" s="20">
        <v>12470</v>
      </c>
      <c r="I58" s="20">
        <v>0</v>
      </c>
      <c r="J58" s="20">
        <v>335578</v>
      </c>
      <c r="L58" s="1">
        <v>2012</v>
      </c>
      <c r="M58" s="24">
        <f>Table6[[#This Row],[7300 Fjarðabyggð]]+Table6[[#This Row],[7613 Breiðdalshreppur]]</f>
        <v>1617913</v>
      </c>
      <c r="N58" s="24">
        <f>Table6[[#This Row],[7620 Fljótsdalshérað]]+Table6[[#This Row],[7617 Djúpavogshreppur]]+Table6[[#This Row],[7509 Borgarfjarðarhreppur]]+Table6[[#This Row],[7000 Seyðisfjörður]]+Table6[[#This Row],[7400 Múlaþing]]</f>
        <v>568358</v>
      </c>
      <c r="O58" s="24">
        <f>Table6[[#This Row],[7502 Vopnafjarðarhreppur]]</f>
        <v>64265</v>
      </c>
      <c r="P58" s="24">
        <f>Table6[[#This Row],[7505 Fljótsdalshreppur]]</f>
        <v>0</v>
      </c>
    </row>
    <row r="59" spans="1:16">
      <c r="A59" s="1">
        <v>2013</v>
      </c>
      <c r="B59" s="20">
        <v>236464</v>
      </c>
      <c r="C59" s="20">
        <v>1581618</v>
      </c>
      <c r="D59" s="19"/>
      <c r="E59" s="20">
        <v>59665</v>
      </c>
      <c r="F59" s="20">
        <v>0</v>
      </c>
      <c r="G59" s="20">
        <v>0</v>
      </c>
      <c r="H59" s="20">
        <v>8260</v>
      </c>
      <c r="I59" s="20">
        <v>0</v>
      </c>
      <c r="J59" s="20">
        <v>364146</v>
      </c>
      <c r="L59" s="1">
        <v>2013</v>
      </c>
      <c r="M59" s="24">
        <f>Table6[[#This Row],[7300 Fjarðabyggð]]+Table6[[#This Row],[7613 Breiðdalshreppur]]</f>
        <v>1589878</v>
      </c>
      <c r="N59" s="24">
        <f>Table6[[#This Row],[7620 Fljótsdalshérað]]+Table6[[#This Row],[7617 Djúpavogshreppur]]+Table6[[#This Row],[7509 Borgarfjarðarhreppur]]+Table6[[#This Row],[7000 Seyðisfjörður]]+Table6[[#This Row],[7400 Múlaþing]]</f>
        <v>600610</v>
      </c>
      <c r="O59" s="24">
        <f>Table6[[#This Row],[7502 Vopnafjarðarhreppur]]</f>
        <v>59665</v>
      </c>
      <c r="P59" s="24">
        <f>Table6[[#This Row],[7505 Fljótsdalshreppur]]</f>
        <v>0</v>
      </c>
    </row>
    <row r="60" spans="1:16">
      <c r="A60" s="1">
        <v>2014</v>
      </c>
      <c r="B60" s="20">
        <v>251479</v>
      </c>
      <c r="C60" s="20">
        <v>1746721</v>
      </c>
      <c r="D60" s="19"/>
      <c r="E60" s="20">
        <v>64519</v>
      </c>
      <c r="F60" s="20">
        <v>0</v>
      </c>
      <c r="G60" s="20">
        <v>0</v>
      </c>
      <c r="H60" s="20">
        <v>8454</v>
      </c>
      <c r="I60" s="20">
        <v>0</v>
      </c>
      <c r="J60" s="20">
        <v>395243</v>
      </c>
      <c r="L60" s="1">
        <v>2014</v>
      </c>
      <c r="M60" s="24">
        <f>Table6[[#This Row],[7300 Fjarðabyggð]]+Table6[[#This Row],[7613 Breiðdalshreppur]]</f>
        <v>1755175</v>
      </c>
      <c r="N60" s="24">
        <f>Table6[[#This Row],[7620 Fljótsdalshérað]]+Table6[[#This Row],[7617 Djúpavogshreppur]]+Table6[[#This Row],[7509 Borgarfjarðarhreppur]]+Table6[[#This Row],[7000 Seyðisfjörður]]+Table6[[#This Row],[7400 Múlaþing]]</f>
        <v>646722</v>
      </c>
      <c r="O60" s="24">
        <f>Table6[[#This Row],[7502 Vopnafjarðarhreppur]]</f>
        <v>64519</v>
      </c>
      <c r="P60" s="24">
        <f>Table6[[#This Row],[7505 Fljótsdalshreppur]]</f>
        <v>0</v>
      </c>
    </row>
    <row r="61" spans="1:16">
      <c r="A61" s="1">
        <v>2015</v>
      </c>
      <c r="B61" s="20">
        <v>276622</v>
      </c>
      <c r="C61" s="20">
        <v>1834799</v>
      </c>
      <c r="D61" s="19"/>
      <c r="E61" s="20">
        <v>79530</v>
      </c>
      <c r="F61" s="20">
        <v>0</v>
      </c>
      <c r="G61" s="20">
        <v>0</v>
      </c>
      <c r="H61" s="20">
        <v>9898</v>
      </c>
      <c r="I61" s="20">
        <v>0</v>
      </c>
      <c r="J61" s="20">
        <v>423439</v>
      </c>
      <c r="L61" s="1">
        <v>2015</v>
      </c>
      <c r="M61" s="24">
        <f>Table6[[#This Row],[7300 Fjarðabyggð]]+Table6[[#This Row],[7613 Breiðdalshreppur]]</f>
        <v>1844697</v>
      </c>
      <c r="N61" s="24">
        <f>Table6[[#This Row],[7620 Fljótsdalshérað]]+Table6[[#This Row],[7617 Djúpavogshreppur]]+Table6[[#This Row],[7509 Borgarfjarðarhreppur]]+Table6[[#This Row],[7000 Seyðisfjörður]]+Table6[[#This Row],[7400 Múlaþing]]</f>
        <v>700061</v>
      </c>
      <c r="O61" s="24">
        <f>Table6[[#This Row],[7502 Vopnafjarðarhreppur]]</f>
        <v>79530</v>
      </c>
      <c r="P61" s="24">
        <f>Table6[[#This Row],[7505 Fljótsdalshreppur]]</f>
        <v>0</v>
      </c>
    </row>
    <row r="62" spans="1:16">
      <c r="A62" s="1">
        <v>2016</v>
      </c>
      <c r="B62" s="20">
        <v>302570</v>
      </c>
      <c r="C62" s="20">
        <v>2070918</v>
      </c>
      <c r="D62" s="19"/>
      <c r="E62" s="20">
        <v>79809</v>
      </c>
      <c r="F62" s="20">
        <v>0</v>
      </c>
      <c r="G62" s="20">
        <v>0</v>
      </c>
      <c r="H62" s="20">
        <v>9622</v>
      </c>
      <c r="I62" s="20">
        <v>0</v>
      </c>
      <c r="J62" s="20">
        <v>461557</v>
      </c>
      <c r="L62" s="1">
        <v>2016</v>
      </c>
      <c r="M62" s="24">
        <f>Table6[[#This Row],[7300 Fjarðabyggð]]+Table6[[#This Row],[7613 Breiðdalshreppur]]</f>
        <v>2080540</v>
      </c>
      <c r="N62" s="24">
        <f>Table6[[#This Row],[7620 Fljótsdalshérað]]+Table6[[#This Row],[7617 Djúpavogshreppur]]+Table6[[#This Row],[7509 Borgarfjarðarhreppur]]+Table6[[#This Row],[7000 Seyðisfjörður]]+Table6[[#This Row],[7400 Múlaþing]]</f>
        <v>764127</v>
      </c>
      <c r="O62" s="24">
        <f>Table6[[#This Row],[7502 Vopnafjarðarhreppur]]</f>
        <v>79809</v>
      </c>
      <c r="P62" s="24">
        <f>Table6[[#This Row],[7505 Fljótsdalshreppur]]</f>
        <v>0</v>
      </c>
    </row>
    <row r="63" spans="1:16">
      <c r="A63" s="1">
        <v>2017</v>
      </c>
      <c r="B63" s="20">
        <v>313741</v>
      </c>
      <c r="C63" s="20">
        <v>2131779</v>
      </c>
      <c r="D63" s="19"/>
      <c r="E63" s="20">
        <v>60547</v>
      </c>
      <c r="F63" s="20">
        <v>0</v>
      </c>
      <c r="G63" s="20">
        <v>0</v>
      </c>
      <c r="H63" s="20">
        <v>11073</v>
      </c>
      <c r="I63" s="20">
        <v>0</v>
      </c>
      <c r="J63" s="20">
        <v>490730</v>
      </c>
      <c r="L63" s="1">
        <v>2017</v>
      </c>
      <c r="M63" s="24">
        <f>Table6[[#This Row],[7300 Fjarðabyggð]]+Table6[[#This Row],[7613 Breiðdalshreppur]]</f>
        <v>2142852</v>
      </c>
      <c r="N63" s="24">
        <f>Table6[[#This Row],[7620 Fljótsdalshérað]]+Table6[[#This Row],[7617 Djúpavogshreppur]]+Table6[[#This Row],[7509 Borgarfjarðarhreppur]]+Table6[[#This Row],[7000 Seyðisfjörður]]+Table6[[#This Row],[7400 Múlaþing]]</f>
        <v>804471</v>
      </c>
      <c r="O63" s="24">
        <f>Table6[[#This Row],[7502 Vopnafjarðarhreppur]]</f>
        <v>60547</v>
      </c>
      <c r="P63" s="24">
        <f>Table6[[#This Row],[7505 Fljótsdalshreppur]]</f>
        <v>0</v>
      </c>
    </row>
    <row r="64" spans="1:16">
      <c r="A64" s="1">
        <v>2018</v>
      </c>
      <c r="B64" s="20">
        <v>327501</v>
      </c>
      <c r="C64" s="20">
        <v>2326237</v>
      </c>
      <c r="D64" s="19"/>
      <c r="E64" s="20">
        <v>69461</v>
      </c>
      <c r="F64" s="20">
        <v>0</v>
      </c>
      <c r="G64" s="20">
        <v>0</v>
      </c>
      <c r="H64" s="19"/>
      <c r="I64" s="20">
        <v>10824</v>
      </c>
      <c r="J64" s="20">
        <v>507369</v>
      </c>
      <c r="L64" s="1">
        <v>2018</v>
      </c>
      <c r="M64" s="24">
        <f>Table6[[#This Row],[7300 Fjarðabyggð]]+Table6[[#This Row],[7613 Breiðdalshreppur]]</f>
        <v>2326237</v>
      </c>
      <c r="N64" s="24">
        <f>Table6[[#This Row],[7620 Fljótsdalshérað]]+Table6[[#This Row],[7617 Djúpavogshreppur]]+Table6[[#This Row],[7509 Borgarfjarðarhreppur]]+Table6[[#This Row],[7000 Seyðisfjörður]]+Table6[[#This Row],[7400 Múlaþing]]</f>
        <v>845694</v>
      </c>
      <c r="O64" s="24">
        <f>Table6[[#This Row],[7502 Vopnafjarðarhreppur]]</f>
        <v>69461</v>
      </c>
      <c r="P64" s="24">
        <f>Table6[[#This Row],[7505 Fljótsdalshreppur]]</f>
        <v>0</v>
      </c>
    </row>
    <row r="65" spans="1:16">
      <c r="A65" s="1">
        <v>2019</v>
      </c>
      <c r="B65" s="20">
        <v>352679</v>
      </c>
      <c r="C65" s="20">
        <v>2449854</v>
      </c>
      <c r="D65" s="19"/>
      <c r="E65" s="20">
        <v>86986</v>
      </c>
      <c r="F65" s="20">
        <v>0</v>
      </c>
      <c r="G65" s="20">
        <v>1397</v>
      </c>
      <c r="H65" s="19"/>
      <c r="I65" s="20">
        <v>10837</v>
      </c>
      <c r="J65" s="20">
        <v>547386</v>
      </c>
      <c r="L65" s="1">
        <v>2019</v>
      </c>
      <c r="M65" s="24">
        <f>Table6[[#This Row],[7300 Fjarðabyggð]]+Table6[[#This Row],[7613 Breiðdalshreppur]]</f>
        <v>2449854</v>
      </c>
      <c r="N65" s="24">
        <f>Table6[[#This Row],[7620 Fljótsdalshérað]]+Table6[[#This Row],[7617 Djúpavogshreppur]]+Table6[[#This Row],[7509 Borgarfjarðarhreppur]]+Table6[[#This Row],[7000 Seyðisfjörður]]+Table6[[#This Row],[7400 Múlaþing]]</f>
        <v>912299</v>
      </c>
      <c r="O65" s="24">
        <f>Table6[[#This Row],[7502 Vopnafjarðarhreppur]]</f>
        <v>86986</v>
      </c>
      <c r="P65" s="24">
        <f>Table6[[#This Row],[7505 Fljótsdalshreppur]]</f>
        <v>0</v>
      </c>
    </row>
    <row r="66" spans="1:16">
      <c r="A66" s="1">
        <v>2020</v>
      </c>
      <c r="B66" s="19"/>
      <c r="C66" s="20">
        <v>2696103</v>
      </c>
      <c r="D66" s="20">
        <v>962687</v>
      </c>
      <c r="E66" s="20">
        <v>92805</v>
      </c>
      <c r="F66" s="20">
        <v>0</v>
      </c>
      <c r="G66" s="19"/>
      <c r="H66" s="19"/>
      <c r="I66" s="19"/>
      <c r="J66" s="19"/>
      <c r="L66" s="1">
        <v>2020</v>
      </c>
      <c r="M66" s="24">
        <f>Table6[[#This Row],[7300 Fjarðabyggð]]+Table6[[#This Row],[7613 Breiðdalshreppur]]</f>
        <v>2696103</v>
      </c>
      <c r="N66" s="24">
        <f>Table6[[#This Row],[7620 Fljótsdalshérað]]+Table6[[#This Row],[7617 Djúpavogshreppur]]+Table6[[#This Row],[7509 Borgarfjarðarhreppur]]+Table6[[#This Row],[7000 Seyðisfjörður]]+Table6[[#This Row],[7400 Múlaþing]]</f>
        <v>962687</v>
      </c>
      <c r="O66" s="24">
        <f>Table6[[#This Row],[7502 Vopnafjarðarhreppur]]</f>
        <v>92805</v>
      </c>
      <c r="P66" s="24">
        <f>Table6[[#This Row],[7505 Fljótsdalshreppur]]</f>
        <v>0</v>
      </c>
    </row>
    <row r="68" spans="1:16">
      <c r="A68" s="1" t="s">
        <v>42</v>
      </c>
      <c r="B68" s="5" t="s">
        <v>76</v>
      </c>
      <c r="L68" s="1" t="s">
        <v>42</v>
      </c>
      <c r="M68" s="5" t="s">
        <v>76</v>
      </c>
    </row>
    <row r="69" spans="1:16">
      <c r="A69" s="19" t="s">
        <v>40</v>
      </c>
      <c r="B69" s="19" t="s">
        <v>33</v>
      </c>
      <c r="C69" s="19" t="s">
        <v>8</v>
      </c>
      <c r="D69" s="19" t="s">
        <v>9</v>
      </c>
      <c r="E69" s="19" t="s">
        <v>10</v>
      </c>
      <c r="F69" s="19" t="s">
        <v>11</v>
      </c>
      <c r="G69" s="19" t="s">
        <v>34</v>
      </c>
      <c r="H69" s="19" t="s">
        <v>35</v>
      </c>
      <c r="I69" s="19" t="s">
        <v>36</v>
      </c>
      <c r="J69" s="19" t="s">
        <v>37</v>
      </c>
      <c r="L69" s="1" t="s">
        <v>40</v>
      </c>
      <c r="M69" s="1" t="s">
        <v>8</v>
      </c>
      <c r="N69" s="1" t="s">
        <v>9</v>
      </c>
      <c r="O69" s="1" t="s">
        <v>10</v>
      </c>
      <c r="P69" s="1" t="s">
        <v>11</v>
      </c>
    </row>
    <row r="70" spans="1:16">
      <c r="A70" s="19">
        <v>2002</v>
      </c>
      <c r="B70" s="20">
        <v>204824</v>
      </c>
      <c r="C70" s="20">
        <v>852804</v>
      </c>
      <c r="D70" s="19"/>
      <c r="E70" s="20">
        <v>434101</v>
      </c>
      <c r="F70" s="20">
        <v>55500</v>
      </c>
      <c r="G70" s="20">
        <v>105124</v>
      </c>
      <c r="H70" s="20">
        <v>164186</v>
      </c>
      <c r="I70" s="20">
        <v>299013</v>
      </c>
      <c r="J70" s="20">
        <v>469665</v>
      </c>
      <c r="L70" s="1">
        <v>2002</v>
      </c>
      <c r="M70" s="24">
        <f>Table7[[#This Row],[7613 Breiðdalshreppur]]+Table7[[#This Row],[7300 Fjarðabyggð]]</f>
        <v>1016990</v>
      </c>
      <c r="N70" s="24">
        <f>Table7[[#This Row],[7620 Fljótsdalshérað]]+Table7[[#This Row],[7617 Djúpavogshreppur]]+Table7[[#This Row],[7509 Borgarfjarðarhreppur]]+Table7[[#This Row],[7400 Múlaþing]]+Table7[[#This Row],[7000 Seyðisfjörður]]</f>
        <v>1078626</v>
      </c>
      <c r="O70" s="24">
        <f>Table7[[#This Row],[7502 Vopnafjarðarhreppur]]</f>
        <v>434101</v>
      </c>
      <c r="P70" s="24">
        <f>Table7[[#This Row],[7505 Fljótsdalshreppur]]</f>
        <v>55500</v>
      </c>
    </row>
    <row r="71" spans="1:16">
      <c r="A71" s="19">
        <v>2003</v>
      </c>
      <c r="B71" s="20">
        <v>191501</v>
      </c>
      <c r="C71" s="20">
        <v>557651</v>
      </c>
      <c r="D71" s="19"/>
      <c r="E71" s="20">
        <v>377966</v>
      </c>
      <c r="F71" s="20">
        <v>59914</v>
      </c>
      <c r="G71" s="20">
        <v>104864</v>
      </c>
      <c r="H71" s="20">
        <v>143516</v>
      </c>
      <c r="I71" s="20">
        <v>272863</v>
      </c>
      <c r="J71" s="20">
        <v>530189</v>
      </c>
      <c r="L71" s="1">
        <v>2003</v>
      </c>
      <c r="M71" s="24">
        <f>Table7[[#This Row],[7613 Breiðdalshreppur]]+Table7[[#This Row],[7300 Fjarðabyggð]]</f>
        <v>701167</v>
      </c>
      <c r="N71" s="24">
        <f>Table7[[#This Row],[7620 Fljótsdalshérað]]+Table7[[#This Row],[7617 Djúpavogshreppur]]+Table7[[#This Row],[7509 Borgarfjarðarhreppur]]+Table7[[#This Row],[7400 Múlaþing]]+Table7[[#This Row],[7000 Seyðisfjörður]]</f>
        <v>1099417</v>
      </c>
      <c r="O71" s="24">
        <f>Table7[[#This Row],[7502 Vopnafjarðarhreppur]]</f>
        <v>377966</v>
      </c>
      <c r="P71" s="24">
        <f>Table7[[#This Row],[7505 Fljótsdalshreppur]]</f>
        <v>59914</v>
      </c>
    </row>
    <row r="72" spans="1:16">
      <c r="A72" s="19">
        <v>2004</v>
      </c>
      <c r="B72" s="20">
        <v>124370</v>
      </c>
      <c r="C72" s="20">
        <v>399269</v>
      </c>
      <c r="D72" s="19"/>
      <c r="E72" s="20">
        <v>357983</v>
      </c>
      <c r="F72" s="20">
        <v>128279</v>
      </c>
      <c r="G72" s="20">
        <v>110641</v>
      </c>
      <c r="H72" s="20">
        <v>135921</v>
      </c>
      <c r="I72" s="20">
        <v>256050</v>
      </c>
      <c r="J72" s="20">
        <v>549655</v>
      </c>
      <c r="L72" s="1">
        <v>2004</v>
      </c>
      <c r="M72" s="24">
        <f>Table7[[#This Row],[7613 Breiðdalshreppur]]+Table7[[#This Row],[7300 Fjarðabyggð]]</f>
        <v>535190</v>
      </c>
      <c r="N72" s="24">
        <f>Table7[[#This Row],[7620 Fljótsdalshérað]]+Table7[[#This Row],[7617 Djúpavogshreppur]]+Table7[[#This Row],[7509 Borgarfjarðarhreppur]]+Table7[[#This Row],[7400 Múlaþing]]+Table7[[#This Row],[7000 Seyðisfjörður]]</f>
        <v>1040716</v>
      </c>
      <c r="O72" s="24">
        <f>Table7[[#This Row],[7502 Vopnafjarðarhreppur]]</f>
        <v>357983</v>
      </c>
      <c r="P72" s="24">
        <f>Table7[[#This Row],[7505 Fljótsdalshreppur]]</f>
        <v>128279</v>
      </c>
    </row>
    <row r="73" spans="1:16">
      <c r="A73" s="19">
        <v>2005</v>
      </c>
      <c r="B73" s="20">
        <v>76014</v>
      </c>
      <c r="C73" s="20">
        <v>378390</v>
      </c>
      <c r="D73" s="19"/>
      <c r="E73" s="20">
        <v>327004</v>
      </c>
      <c r="F73" s="20">
        <v>236470</v>
      </c>
      <c r="G73" s="20">
        <v>115603</v>
      </c>
      <c r="H73" s="20">
        <v>122595</v>
      </c>
      <c r="I73" s="20">
        <v>196022</v>
      </c>
      <c r="J73" s="20">
        <v>873194</v>
      </c>
      <c r="L73" s="1">
        <v>2005</v>
      </c>
      <c r="M73" s="24">
        <f>Table7[[#This Row],[7613 Breiðdalshreppur]]+Table7[[#This Row],[7300 Fjarðabyggð]]</f>
        <v>500985</v>
      </c>
      <c r="N73" s="24">
        <f>Table7[[#This Row],[7620 Fljótsdalshérað]]+Table7[[#This Row],[7617 Djúpavogshreppur]]+Table7[[#This Row],[7509 Borgarfjarðarhreppur]]+Table7[[#This Row],[7400 Múlaþing]]+Table7[[#This Row],[7000 Seyðisfjörður]]</f>
        <v>1260833</v>
      </c>
      <c r="O73" s="24">
        <f>Table7[[#This Row],[7502 Vopnafjarðarhreppur]]</f>
        <v>327004</v>
      </c>
      <c r="P73" s="24">
        <f>Table7[[#This Row],[7505 Fljótsdalshreppur]]</f>
        <v>236470</v>
      </c>
    </row>
    <row r="74" spans="1:16">
      <c r="A74" s="19">
        <v>2006</v>
      </c>
      <c r="B74" s="20">
        <v>41798</v>
      </c>
      <c r="C74" s="20">
        <v>805842</v>
      </c>
      <c r="D74" s="19"/>
      <c r="E74" s="20">
        <v>318644</v>
      </c>
      <c r="F74" s="20">
        <v>396763</v>
      </c>
      <c r="G74" s="20">
        <v>135575</v>
      </c>
      <c r="H74" s="20">
        <v>122935</v>
      </c>
      <c r="I74" s="20">
        <v>160548</v>
      </c>
      <c r="J74" s="20">
        <v>1110600</v>
      </c>
      <c r="L74" s="1">
        <v>2006</v>
      </c>
      <c r="M74" s="24">
        <f>Table7[[#This Row],[7613 Breiðdalshreppur]]+Table7[[#This Row],[7300 Fjarðabyggð]]</f>
        <v>928777</v>
      </c>
      <c r="N74" s="24">
        <f>Table7[[#This Row],[7620 Fljótsdalshérað]]+Table7[[#This Row],[7617 Djúpavogshreppur]]+Table7[[#This Row],[7509 Borgarfjarðarhreppur]]+Table7[[#This Row],[7400 Múlaþing]]+Table7[[#This Row],[7000 Seyðisfjörður]]</f>
        <v>1448521</v>
      </c>
      <c r="O74" s="24">
        <f>Table7[[#This Row],[7502 Vopnafjarðarhreppur]]</f>
        <v>318644</v>
      </c>
      <c r="P74" s="24">
        <f>Table7[[#This Row],[7505 Fljótsdalshreppur]]</f>
        <v>396763</v>
      </c>
    </row>
    <row r="75" spans="1:16">
      <c r="A75" s="19">
        <v>2007</v>
      </c>
      <c r="B75" s="20">
        <v>151159</v>
      </c>
      <c r="C75" s="20">
        <v>1681396</v>
      </c>
      <c r="D75" s="19"/>
      <c r="E75" s="20">
        <v>448739</v>
      </c>
      <c r="F75" s="20">
        <v>603006</v>
      </c>
      <c r="G75" s="20">
        <v>165061</v>
      </c>
      <c r="H75" s="20">
        <v>186822</v>
      </c>
      <c r="I75" s="20">
        <v>232568</v>
      </c>
      <c r="J75" s="20">
        <v>1462230</v>
      </c>
      <c r="L75" s="1">
        <v>2007</v>
      </c>
      <c r="M75" s="24">
        <f>Table7[[#This Row],[7613 Breiðdalshreppur]]+Table7[[#This Row],[7300 Fjarðabyggð]]</f>
        <v>1868218</v>
      </c>
      <c r="N75" s="24">
        <f>Table7[[#This Row],[7620 Fljótsdalshérað]]+Table7[[#This Row],[7617 Djúpavogshreppur]]+Table7[[#This Row],[7509 Borgarfjarðarhreppur]]+Table7[[#This Row],[7400 Múlaþing]]+Table7[[#This Row],[7000 Seyðisfjörður]]</f>
        <v>2011018</v>
      </c>
      <c r="O75" s="24">
        <f>Table7[[#This Row],[7502 Vopnafjarðarhreppur]]</f>
        <v>448739</v>
      </c>
      <c r="P75" s="24">
        <f>Table7[[#This Row],[7505 Fljótsdalshreppur]]</f>
        <v>603006</v>
      </c>
    </row>
    <row r="76" spans="1:16">
      <c r="A76" s="19">
        <v>2008</v>
      </c>
      <c r="B76" s="20">
        <v>114458</v>
      </c>
      <c r="C76" s="20">
        <v>489625</v>
      </c>
      <c r="D76" s="19"/>
      <c r="E76" s="20">
        <v>421019</v>
      </c>
      <c r="F76" s="20">
        <v>696715</v>
      </c>
      <c r="G76" s="20">
        <v>190289</v>
      </c>
      <c r="H76" s="20">
        <v>167931</v>
      </c>
      <c r="I76" s="20">
        <v>145888</v>
      </c>
      <c r="J76" s="20">
        <v>940175</v>
      </c>
      <c r="L76" s="1">
        <v>2008</v>
      </c>
      <c r="M76" s="24">
        <f>Table7[[#This Row],[7613 Breiðdalshreppur]]+Table7[[#This Row],[7300 Fjarðabyggð]]</f>
        <v>657556</v>
      </c>
      <c r="N76" s="24">
        <f>Table7[[#This Row],[7620 Fljótsdalshérað]]+Table7[[#This Row],[7617 Djúpavogshreppur]]+Table7[[#This Row],[7509 Borgarfjarðarhreppur]]+Table7[[#This Row],[7400 Múlaþing]]+Table7[[#This Row],[7000 Seyðisfjörður]]</f>
        <v>1390810</v>
      </c>
      <c r="O76" s="24">
        <f>Table7[[#This Row],[7502 Vopnafjarðarhreppur]]</f>
        <v>421019</v>
      </c>
      <c r="P76" s="24">
        <f>Table7[[#This Row],[7505 Fljótsdalshreppur]]</f>
        <v>696715</v>
      </c>
    </row>
    <row r="77" spans="1:16">
      <c r="A77" s="19">
        <v>2009</v>
      </c>
      <c r="B77" s="20">
        <v>56106</v>
      </c>
      <c r="C77" s="20">
        <v>-298295</v>
      </c>
      <c r="D77" s="19"/>
      <c r="E77" s="20">
        <v>443826</v>
      </c>
      <c r="F77" s="20">
        <v>807801</v>
      </c>
      <c r="G77" s="20">
        <v>199056</v>
      </c>
      <c r="H77" s="20">
        <v>138592</v>
      </c>
      <c r="I77" s="20">
        <v>119104</v>
      </c>
      <c r="J77" s="20">
        <v>240897</v>
      </c>
      <c r="L77" s="1">
        <v>2009</v>
      </c>
      <c r="M77" s="24">
        <f>Table7[[#This Row],[7613 Breiðdalshreppur]]+Table7[[#This Row],[7300 Fjarðabyggð]]</f>
        <v>-159703</v>
      </c>
      <c r="N77" s="24">
        <f>Table7[[#This Row],[7620 Fljótsdalshérað]]+Table7[[#This Row],[7617 Djúpavogshreppur]]+Table7[[#This Row],[7509 Borgarfjarðarhreppur]]+Table7[[#This Row],[7400 Múlaþing]]+Table7[[#This Row],[7000 Seyðisfjörður]]</f>
        <v>615163</v>
      </c>
      <c r="O77" s="24">
        <f>Table7[[#This Row],[7502 Vopnafjarðarhreppur]]</f>
        <v>443826</v>
      </c>
      <c r="P77" s="24">
        <f>Table7[[#This Row],[7505 Fljótsdalshreppur]]</f>
        <v>807801</v>
      </c>
    </row>
    <row r="78" spans="1:16">
      <c r="A78" s="19">
        <v>2010</v>
      </c>
      <c r="B78" s="20">
        <v>127159</v>
      </c>
      <c r="C78" s="20">
        <v>-430278</v>
      </c>
      <c r="D78" s="19"/>
      <c r="E78" s="20">
        <v>422728</v>
      </c>
      <c r="F78" s="20">
        <v>830412</v>
      </c>
      <c r="G78" s="20">
        <v>151995</v>
      </c>
      <c r="H78" s="20">
        <v>5535</v>
      </c>
      <c r="I78" s="20">
        <v>60304</v>
      </c>
      <c r="J78" s="20">
        <v>244957</v>
      </c>
      <c r="L78" s="1">
        <v>2010</v>
      </c>
      <c r="M78" s="24">
        <f>Table7[[#This Row],[7613 Breiðdalshreppur]]+Table7[[#This Row],[7300 Fjarðabyggð]]</f>
        <v>-424743</v>
      </c>
      <c r="N78" s="24">
        <f>Table7[[#This Row],[7620 Fljótsdalshérað]]+Table7[[#This Row],[7617 Djúpavogshreppur]]+Table7[[#This Row],[7509 Borgarfjarðarhreppur]]+Table7[[#This Row],[7400 Múlaþing]]+Table7[[#This Row],[7000 Seyðisfjörður]]</f>
        <v>584415</v>
      </c>
      <c r="O78" s="24">
        <f>Table7[[#This Row],[7502 Vopnafjarðarhreppur]]</f>
        <v>422728</v>
      </c>
      <c r="P78" s="24">
        <f>Table7[[#This Row],[7505 Fljótsdalshreppur]]</f>
        <v>830412</v>
      </c>
    </row>
    <row r="79" spans="1:16">
      <c r="A79" s="19">
        <v>2011</v>
      </c>
      <c r="B79" s="20">
        <v>199076</v>
      </c>
      <c r="C79" s="20">
        <v>-959046</v>
      </c>
      <c r="D79" s="19"/>
      <c r="E79" s="20">
        <v>515437</v>
      </c>
      <c r="F79" s="20">
        <v>845167</v>
      </c>
      <c r="G79" s="20">
        <v>160800</v>
      </c>
      <c r="H79" s="20">
        <v>-16594</v>
      </c>
      <c r="I79" s="20">
        <v>81136</v>
      </c>
      <c r="J79" s="20">
        <v>-204752</v>
      </c>
      <c r="L79" s="1">
        <v>2011</v>
      </c>
      <c r="M79" s="24">
        <f>Table7[[#This Row],[7613 Breiðdalshreppur]]+Table7[[#This Row],[7300 Fjarðabyggð]]</f>
        <v>-975640</v>
      </c>
      <c r="N79" s="24">
        <f>Table7[[#This Row],[7620 Fljótsdalshérað]]+Table7[[#This Row],[7617 Djúpavogshreppur]]+Table7[[#This Row],[7509 Borgarfjarðarhreppur]]+Table7[[#This Row],[7400 Múlaþing]]+Table7[[#This Row],[7000 Seyðisfjörður]]</f>
        <v>236260</v>
      </c>
      <c r="O79" s="24">
        <f>Table7[[#This Row],[7502 Vopnafjarðarhreppur]]</f>
        <v>515437</v>
      </c>
      <c r="P79" s="24">
        <f>Table7[[#This Row],[7505 Fljótsdalshreppur]]</f>
        <v>845167</v>
      </c>
    </row>
    <row r="80" spans="1:16">
      <c r="A80" s="19">
        <v>2012</v>
      </c>
      <c r="B80" s="20">
        <v>233776</v>
      </c>
      <c r="C80" s="20">
        <v>-875434</v>
      </c>
      <c r="D80" s="19"/>
      <c r="E80" s="20">
        <v>547692</v>
      </c>
      <c r="F80" s="20">
        <v>838159</v>
      </c>
      <c r="G80" s="20">
        <v>168788</v>
      </c>
      <c r="H80" s="20">
        <v>-33798</v>
      </c>
      <c r="I80" s="20">
        <v>66924</v>
      </c>
      <c r="J80" s="20">
        <v>-41621</v>
      </c>
      <c r="L80" s="1">
        <v>2012</v>
      </c>
      <c r="M80" s="24">
        <f>Table7[[#This Row],[7613 Breiðdalshreppur]]+Table7[[#This Row],[7300 Fjarðabyggð]]</f>
        <v>-909232</v>
      </c>
      <c r="N80" s="24">
        <f>Table7[[#This Row],[7620 Fljótsdalshérað]]+Table7[[#This Row],[7617 Djúpavogshreppur]]+Table7[[#This Row],[7509 Borgarfjarðarhreppur]]+Table7[[#This Row],[7400 Múlaþing]]+Table7[[#This Row],[7000 Seyðisfjörður]]</f>
        <v>427867</v>
      </c>
      <c r="O80" s="24">
        <f>Table7[[#This Row],[7502 Vopnafjarðarhreppur]]</f>
        <v>547692</v>
      </c>
      <c r="P80" s="24">
        <f>Table7[[#This Row],[7505 Fljótsdalshreppur]]</f>
        <v>838159</v>
      </c>
    </row>
    <row r="81" spans="1:16">
      <c r="A81" s="19">
        <v>2013</v>
      </c>
      <c r="B81" s="20">
        <v>285202</v>
      </c>
      <c r="C81" s="20">
        <v>-196854</v>
      </c>
      <c r="D81" s="19"/>
      <c r="E81" s="20">
        <v>597789</v>
      </c>
      <c r="F81" s="20">
        <v>818992</v>
      </c>
      <c r="G81" s="20">
        <v>176929</v>
      </c>
      <c r="H81" s="20">
        <v>-31183</v>
      </c>
      <c r="I81" s="20">
        <v>51322</v>
      </c>
      <c r="J81" s="20">
        <v>-6039</v>
      </c>
      <c r="L81" s="1">
        <v>2013</v>
      </c>
      <c r="M81" s="24">
        <f>Table7[[#This Row],[7613 Breiðdalshreppur]]+Table7[[#This Row],[7300 Fjarðabyggð]]</f>
        <v>-228037</v>
      </c>
      <c r="N81" s="24">
        <f>Table7[[#This Row],[7620 Fljótsdalshérað]]+Table7[[#This Row],[7617 Djúpavogshreppur]]+Table7[[#This Row],[7509 Borgarfjarðarhreppur]]+Table7[[#This Row],[7400 Múlaþing]]+Table7[[#This Row],[7000 Seyðisfjörður]]</f>
        <v>507414</v>
      </c>
      <c r="O81" s="24">
        <f>Table7[[#This Row],[7502 Vopnafjarðarhreppur]]</f>
        <v>597789</v>
      </c>
      <c r="P81" s="24">
        <f>Table7[[#This Row],[7505 Fljótsdalshreppur]]</f>
        <v>818992</v>
      </c>
    </row>
    <row r="82" spans="1:16">
      <c r="A82" s="19">
        <v>2014</v>
      </c>
      <c r="B82" s="20">
        <v>254477</v>
      </c>
      <c r="C82" s="20">
        <v>-268725</v>
      </c>
      <c r="D82" s="19"/>
      <c r="E82" s="20">
        <v>610087</v>
      </c>
      <c r="F82" s="20">
        <v>820903</v>
      </c>
      <c r="G82" s="20">
        <v>199792</v>
      </c>
      <c r="H82" s="20">
        <v>-36993</v>
      </c>
      <c r="I82" s="20">
        <v>53945</v>
      </c>
      <c r="J82" s="20">
        <v>68954</v>
      </c>
      <c r="L82" s="1">
        <v>2014</v>
      </c>
      <c r="M82" s="24">
        <f>Table7[[#This Row],[7613 Breiðdalshreppur]]+Table7[[#This Row],[7300 Fjarðabyggð]]</f>
        <v>-305718</v>
      </c>
      <c r="N82" s="24">
        <f>Table7[[#This Row],[7620 Fljótsdalshérað]]+Table7[[#This Row],[7617 Djúpavogshreppur]]+Table7[[#This Row],[7509 Borgarfjarðarhreppur]]+Table7[[#This Row],[7400 Múlaþing]]+Table7[[#This Row],[7000 Seyðisfjörður]]</f>
        <v>577168</v>
      </c>
      <c r="O82" s="24">
        <f>Table7[[#This Row],[7502 Vopnafjarðarhreppur]]</f>
        <v>610087</v>
      </c>
      <c r="P82" s="24">
        <f>Table7[[#This Row],[7505 Fljótsdalshreppur]]</f>
        <v>820903</v>
      </c>
    </row>
    <row r="83" spans="1:16">
      <c r="A83" s="19">
        <v>2015</v>
      </c>
      <c r="B83" s="20">
        <v>264616</v>
      </c>
      <c r="C83" s="20">
        <v>185280</v>
      </c>
      <c r="D83" s="19"/>
      <c r="E83" s="20">
        <v>568469</v>
      </c>
      <c r="F83" s="20">
        <v>844300</v>
      </c>
      <c r="G83" s="20">
        <v>219399</v>
      </c>
      <c r="H83" s="20">
        <v>-17228</v>
      </c>
      <c r="I83" s="20">
        <v>29725</v>
      </c>
      <c r="J83" s="20">
        <v>136530</v>
      </c>
      <c r="L83" s="1">
        <v>2015</v>
      </c>
      <c r="M83" s="24">
        <f>Table7[[#This Row],[7613 Breiðdalshreppur]]+Table7[[#This Row],[7300 Fjarðabyggð]]</f>
        <v>168052</v>
      </c>
      <c r="N83" s="24">
        <f>Table7[[#This Row],[7620 Fljótsdalshérað]]+Table7[[#This Row],[7617 Djúpavogshreppur]]+Table7[[#This Row],[7509 Borgarfjarðarhreppur]]+Table7[[#This Row],[7400 Múlaþing]]+Table7[[#This Row],[7000 Seyðisfjörður]]</f>
        <v>650270</v>
      </c>
      <c r="O83" s="24">
        <f>Table7[[#This Row],[7502 Vopnafjarðarhreppur]]</f>
        <v>568469</v>
      </c>
      <c r="P83" s="24">
        <f>Table7[[#This Row],[7505 Fljótsdalshreppur]]</f>
        <v>844300</v>
      </c>
    </row>
    <row r="84" spans="1:16">
      <c r="A84" s="19">
        <v>2016</v>
      </c>
      <c r="B84" s="20">
        <v>274537</v>
      </c>
      <c r="C84" s="20">
        <v>278831</v>
      </c>
      <c r="D84" s="19"/>
      <c r="E84" s="20">
        <v>636930</v>
      </c>
      <c r="F84" s="20">
        <v>852802</v>
      </c>
      <c r="G84" s="20">
        <v>244867</v>
      </c>
      <c r="H84" s="20">
        <v>7406</v>
      </c>
      <c r="I84" s="20">
        <v>40702</v>
      </c>
      <c r="J84" s="20">
        <v>355160</v>
      </c>
      <c r="L84" s="1">
        <v>2016</v>
      </c>
      <c r="M84" s="24">
        <f>Table7[[#This Row],[7613 Breiðdalshreppur]]+Table7[[#This Row],[7300 Fjarðabyggð]]</f>
        <v>286237</v>
      </c>
      <c r="N84" s="24">
        <f>Table7[[#This Row],[7620 Fljótsdalshérað]]+Table7[[#This Row],[7617 Djúpavogshreppur]]+Table7[[#This Row],[7509 Borgarfjarðarhreppur]]+Table7[[#This Row],[7400 Múlaþing]]+Table7[[#This Row],[7000 Seyðisfjörður]]</f>
        <v>915266</v>
      </c>
      <c r="O84" s="24">
        <f>Table7[[#This Row],[7502 Vopnafjarðarhreppur]]</f>
        <v>636930</v>
      </c>
      <c r="P84" s="24">
        <f>Table7[[#This Row],[7505 Fljótsdalshreppur]]</f>
        <v>852802</v>
      </c>
    </row>
    <row r="85" spans="1:16">
      <c r="A85" s="19">
        <v>2017</v>
      </c>
      <c r="B85" s="20">
        <v>342743</v>
      </c>
      <c r="C85" s="20">
        <v>386087</v>
      </c>
      <c r="D85" s="19"/>
      <c r="E85" s="20">
        <v>688729</v>
      </c>
      <c r="F85" s="20">
        <v>858464</v>
      </c>
      <c r="G85" s="20">
        <v>261744</v>
      </c>
      <c r="H85" s="20">
        <v>32117</v>
      </c>
      <c r="I85" s="20">
        <v>74769</v>
      </c>
      <c r="J85" s="20">
        <v>479062</v>
      </c>
      <c r="L85" s="1">
        <v>2017</v>
      </c>
      <c r="M85" s="24">
        <f>Table7[[#This Row],[7613 Breiðdalshreppur]]+Table7[[#This Row],[7300 Fjarðabyggð]]</f>
        <v>418204</v>
      </c>
      <c r="N85" s="24">
        <f>Table7[[#This Row],[7620 Fljótsdalshérað]]+Table7[[#This Row],[7617 Djúpavogshreppur]]+Table7[[#This Row],[7509 Borgarfjarðarhreppur]]+Table7[[#This Row],[7400 Múlaþing]]+Table7[[#This Row],[7000 Seyðisfjörður]]</f>
        <v>1158318</v>
      </c>
      <c r="O85" s="24">
        <f>Table7[[#This Row],[7502 Vopnafjarðarhreppur]]</f>
        <v>688729</v>
      </c>
      <c r="P85" s="24">
        <f>Table7[[#This Row],[7505 Fljótsdalshreppur]]</f>
        <v>858464</v>
      </c>
    </row>
    <row r="86" spans="1:16">
      <c r="A86" s="19">
        <v>2018</v>
      </c>
      <c r="B86" s="20">
        <v>379106</v>
      </c>
      <c r="C86" s="20">
        <v>781888</v>
      </c>
      <c r="D86" s="19"/>
      <c r="E86" s="20">
        <v>534469</v>
      </c>
      <c r="F86" s="20">
        <v>890838</v>
      </c>
      <c r="G86" s="20">
        <v>307007</v>
      </c>
      <c r="H86" s="19"/>
      <c r="I86" s="20">
        <v>75965</v>
      </c>
      <c r="J86" s="20">
        <v>703690</v>
      </c>
      <c r="L86" s="1">
        <v>2018</v>
      </c>
      <c r="M86" s="24">
        <f>Table7[[#This Row],[7613 Breiðdalshreppur]]+Table7[[#This Row],[7300 Fjarðabyggð]]</f>
        <v>781888</v>
      </c>
      <c r="N86" s="24">
        <f>Table7[[#This Row],[7620 Fljótsdalshérað]]+Table7[[#This Row],[7617 Djúpavogshreppur]]+Table7[[#This Row],[7509 Borgarfjarðarhreppur]]+Table7[[#This Row],[7400 Múlaþing]]+Table7[[#This Row],[7000 Seyðisfjörður]]</f>
        <v>1465768</v>
      </c>
      <c r="O86" s="24">
        <f>Table7[[#This Row],[7502 Vopnafjarðarhreppur]]</f>
        <v>534469</v>
      </c>
      <c r="P86" s="24">
        <f>Table7[[#This Row],[7505 Fljótsdalshreppur]]</f>
        <v>890838</v>
      </c>
    </row>
    <row r="87" spans="1:16">
      <c r="A87" s="19">
        <v>2019</v>
      </c>
      <c r="B87" s="20">
        <v>402258</v>
      </c>
      <c r="C87" s="20">
        <v>976915</v>
      </c>
      <c r="D87" s="19"/>
      <c r="E87" s="20">
        <v>436609</v>
      </c>
      <c r="F87" s="20">
        <v>892093</v>
      </c>
      <c r="G87" s="20">
        <v>319178</v>
      </c>
      <c r="H87" s="19"/>
      <c r="I87" s="20">
        <v>53976</v>
      </c>
      <c r="J87" s="20">
        <v>901613</v>
      </c>
      <c r="L87" s="1">
        <v>2019</v>
      </c>
      <c r="M87" s="24">
        <f>Table7[[#This Row],[7613 Breiðdalshreppur]]+Table7[[#This Row],[7300 Fjarðabyggð]]</f>
        <v>976915</v>
      </c>
      <c r="N87" s="24">
        <f>Table7[[#This Row],[7620 Fljótsdalshérað]]+Table7[[#This Row],[7617 Djúpavogshreppur]]+Table7[[#This Row],[7509 Borgarfjarðarhreppur]]+Table7[[#This Row],[7400 Múlaþing]]+Table7[[#This Row],[7000 Seyðisfjörður]]</f>
        <v>1677025</v>
      </c>
      <c r="O87" s="24">
        <f>Table7[[#This Row],[7502 Vopnafjarðarhreppur]]</f>
        <v>436609</v>
      </c>
      <c r="P87" s="24">
        <f>Table7[[#This Row],[7505 Fljótsdalshreppur]]</f>
        <v>892093</v>
      </c>
    </row>
    <row r="88" spans="1:16">
      <c r="A88" s="19">
        <v>2020</v>
      </c>
      <c r="B88" s="19"/>
      <c r="C88" s="20">
        <v>1028531</v>
      </c>
      <c r="D88" s="20">
        <v>1571950</v>
      </c>
      <c r="E88" s="20">
        <v>239280</v>
      </c>
      <c r="F88" s="20">
        <v>837518</v>
      </c>
      <c r="G88" s="19"/>
      <c r="H88" s="19"/>
      <c r="I88" s="19"/>
      <c r="J88" s="19"/>
      <c r="L88" s="1">
        <v>2020</v>
      </c>
      <c r="M88" s="24">
        <f>Table7[[#This Row],[7613 Breiðdalshreppur]]+Table7[[#This Row],[7300 Fjarðabyggð]]</f>
        <v>1028531</v>
      </c>
      <c r="N88" s="24">
        <f>Table7[[#This Row],[7620 Fljótsdalshérað]]+Table7[[#This Row],[7617 Djúpavogshreppur]]+Table7[[#This Row],[7509 Borgarfjarðarhreppur]]+Table7[[#This Row],[7400 Múlaþing]]+Table7[[#This Row],[7000 Seyðisfjörður]]</f>
        <v>1571950</v>
      </c>
      <c r="O88" s="24">
        <f>Table7[[#This Row],[7502 Vopnafjarðarhreppur]]</f>
        <v>239280</v>
      </c>
      <c r="P88" s="24">
        <f>Table7[[#This Row],[7505 Fljótsdalshreppur]]</f>
        <v>837518</v>
      </c>
    </row>
    <row r="90" spans="1:16">
      <c r="B90" s="23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C550-6E73-43DA-8792-70A1D2256156}">
  <sheetPr>
    <tabColor theme="7" tint="0.59999389629810485"/>
  </sheetPr>
  <dimension ref="A1:Z69"/>
  <sheetViews>
    <sheetView workbookViewId="0">
      <selection activeCell="N28" sqref="N28:R47"/>
    </sheetView>
  </sheetViews>
  <sheetFormatPr defaultRowHeight="15"/>
  <cols>
    <col min="1" max="1" width="11" customWidth="1"/>
    <col min="2" max="2" width="18.28515625" customWidth="1"/>
    <col min="3" max="3" width="16" customWidth="1"/>
    <col min="4" max="4" width="26.28515625" customWidth="1"/>
    <col min="5" max="5" width="23.140625" customWidth="1"/>
    <col min="8" max="8" width="18.28515625" customWidth="1"/>
    <col min="9" max="9" width="16.28515625" bestFit="1" customWidth="1"/>
    <col min="10" max="10" width="26.28515625" customWidth="1"/>
    <col min="11" max="11" width="24.5703125" bestFit="1" customWidth="1"/>
    <col min="12" max="12" width="21.42578125" bestFit="1" customWidth="1"/>
    <col min="13" max="13" width="6.5703125" bestFit="1" customWidth="1"/>
    <col min="14" max="14" width="16.28515625" bestFit="1" customWidth="1"/>
    <col min="15" max="15" width="13.85546875" bestFit="1" customWidth="1"/>
    <col min="16" max="16" width="24.5703125" bestFit="1" customWidth="1"/>
    <col min="17" max="18" width="21.42578125" bestFit="1" customWidth="1"/>
  </cols>
  <sheetData>
    <row r="1" spans="1:26" s="4" customFormat="1" ht="21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3" spans="1:26">
      <c r="A3" t="s">
        <v>44</v>
      </c>
      <c r="G3" s="13" t="s">
        <v>88</v>
      </c>
      <c r="N3" s="13" t="s">
        <v>90</v>
      </c>
    </row>
    <row r="4" spans="1:26">
      <c r="A4" s="13" t="s">
        <v>46</v>
      </c>
      <c r="C4" s="1"/>
      <c r="D4" s="5" t="s">
        <v>76</v>
      </c>
      <c r="G4" s="28">
        <v>2020</v>
      </c>
      <c r="H4">
        <v>481.9</v>
      </c>
      <c r="N4" t="s">
        <v>91</v>
      </c>
    </row>
    <row r="5" spans="1:26">
      <c r="A5" t="s">
        <v>47</v>
      </c>
      <c r="B5" t="s">
        <v>8</v>
      </c>
      <c r="C5" t="s">
        <v>9</v>
      </c>
      <c r="D5" t="s">
        <v>10</v>
      </c>
      <c r="E5" t="s">
        <v>11</v>
      </c>
      <c r="G5" t="s">
        <v>47</v>
      </c>
      <c r="H5" t="s">
        <v>87</v>
      </c>
      <c r="I5" t="s">
        <v>8</v>
      </c>
      <c r="J5" t="s">
        <v>9</v>
      </c>
      <c r="K5" t="s">
        <v>10</v>
      </c>
      <c r="L5" t="s">
        <v>11</v>
      </c>
      <c r="N5" t="str">
        <f>Table15[[#Headers],[Tekjur]]</f>
        <v>Tekjur</v>
      </c>
      <c r="O5" t="str">
        <f>Table15[[#Headers],[7300 Fjarðabyggð]]</f>
        <v>7300 Fjarðabyggð</v>
      </c>
      <c r="P5" t="str">
        <f>Table15[[#Headers],[7400 Múlaþing]]</f>
        <v>7400 Múlaþing</v>
      </c>
      <c r="Q5" t="str">
        <f>Table15[[#Headers],[7502 Vopnafjarðarhreppur]]</f>
        <v>7502 Vopnafjarðarhreppur</v>
      </c>
      <c r="R5" t="str">
        <f>Table15[[#Headers],[7505 Fljótsdalshreppur]]</f>
        <v>7505 Fljótsdalshreppur</v>
      </c>
    </row>
    <row r="6" spans="1:26">
      <c r="A6">
        <v>2002</v>
      </c>
      <c r="B6" s="18">
        <f>Úrvinnsla!M26-Úrvinnsla!M48-Úrvinnsla!M70</f>
        <v>1364127</v>
      </c>
      <c r="C6" s="18">
        <f>Úrvinnsla!N26-Úrvinnsla!N48-Úrvinnsla!N70</f>
        <v>954758</v>
      </c>
      <c r="D6" s="18">
        <f>Úrvinnsla!O26-Úrvinnsla!O48-Úrvinnsla!O70</f>
        <v>305076</v>
      </c>
      <c r="E6" s="18">
        <f>Úrvinnsla!P26-Úrvinnsla!P48-Úrvinnsla!P70</f>
        <v>10070</v>
      </c>
      <c r="G6">
        <v>2002</v>
      </c>
      <c r="H6">
        <f>_xlfn.XLOOKUP(Table13[[#This Row],[Ár]],Frumgögn!$B$74:$B$92,Frumgögn!$C$74:$C$92)</f>
        <v>222.6</v>
      </c>
      <c r="I6" s="18">
        <f>Table10[[#This Row],[7300 Fjarðabyggð]]*$H$4/Table13[[#This Row],[Vísitala]]</f>
        <v>2953157.2385444744</v>
      </c>
      <c r="J6" s="18">
        <f>Table10[[#This Row],[7400 Múlaþing]]*$H$4/Table13[[#This Row],[Vísitala]]</f>
        <v>2066926.6855345911</v>
      </c>
      <c r="K6" s="18">
        <f>Table10[[#This Row],[7502 Vopnafjarðarhreppur]]*$H$4/Table13[[#This Row],[Vísitala]]</f>
        <v>660449.79514824797</v>
      </c>
      <c r="L6" s="18">
        <f>Table10[[#This Row],[7505 Fljótsdalshreppur]]*$H$4/Table13[[#This Row],[Vísitala]]</f>
        <v>21800.238095238095</v>
      </c>
      <c r="N6">
        <f>G51</f>
        <v>2002</v>
      </c>
      <c r="O6">
        <f>H51*100</f>
        <v>124.43664457018116</v>
      </c>
      <c r="P6">
        <f t="shared" ref="P6:R21" si="0">I51*100</f>
        <v>74.700154504861842</v>
      </c>
      <c r="Q6">
        <f t="shared" si="0"/>
        <v>122.47375499307493</v>
      </c>
      <c r="R6">
        <f t="shared" si="0"/>
        <v>26.306852321116015</v>
      </c>
    </row>
    <row r="7" spans="1:26">
      <c r="A7">
        <v>2003</v>
      </c>
      <c r="B7" s="18">
        <f>Úrvinnsla!M27-Úrvinnsla!M49-Úrvinnsla!M71</f>
        <v>1791530</v>
      </c>
      <c r="C7" s="18">
        <f>Úrvinnsla!N27-Úrvinnsla!N49-Úrvinnsla!N71</f>
        <v>1502993</v>
      </c>
      <c r="D7" s="18">
        <f>Úrvinnsla!O27-Úrvinnsla!O49-Úrvinnsla!O71</f>
        <v>445307</v>
      </c>
      <c r="E7" s="18">
        <f>Úrvinnsla!P27-Úrvinnsla!P49-Úrvinnsla!P71</f>
        <v>62242</v>
      </c>
      <c r="G7">
        <v>2003</v>
      </c>
      <c r="H7">
        <f>_xlfn.XLOOKUP(Table13[[#This Row],[Ár]],Frumgögn!$B$74:$B$92,Frumgögn!$C$74:$C$92)</f>
        <v>227.3</v>
      </c>
      <c r="I7" s="18">
        <f>Table10[[#This Row],[7300 Fjarðabyggð]]*$H$4/Table13[[#This Row],[Vísitala]]</f>
        <v>3798232.7628684556</v>
      </c>
      <c r="J7" s="18">
        <f>Table10[[#This Row],[7400 Múlaþing]]*$H$4/Table13[[#This Row],[Vísitala]]</f>
        <v>3186503.8570171576</v>
      </c>
      <c r="K7" s="18">
        <f>Table10[[#This Row],[7502 Vopnafjarðarhreppur]]*$H$4/Table13[[#This Row],[Vísitala]]</f>
        <v>944097.85877694667</v>
      </c>
      <c r="L7" s="18">
        <f>Table10[[#This Row],[7505 Fljótsdalshreppur]]*$H$4/Table13[[#This Row],[Vísitala]]</f>
        <v>131959.611966564</v>
      </c>
      <c r="N7">
        <f t="shared" ref="N7:N24" si="1">G52</f>
        <v>2003</v>
      </c>
      <c r="O7">
        <f t="shared" ref="O7:O24" si="2">H52*100</f>
        <v>157.3125606166638</v>
      </c>
      <c r="P7">
        <f t="shared" si="0"/>
        <v>104.00493265146451</v>
      </c>
      <c r="Q7">
        <f t="shared" si="0"/>
        <v>170.68764613438614</v>
      </c>
      <c r="R7">
        <f t="shared" si="0"/>
        <v>129.50625247081834</v>
      </c>
    </row>
    <row r="8" spans="1:26">
      <c r="A8">
        <v>2004</v>
      </c>
      <c r="B8" s="18">
        <f>Úrvinnsla!M28-Úrvinnsla!M50-Úrvinnsla!M72</f>
        <v>2343158</v>
      </c>
      <c r="C8" s="18">
        <f>Úrvinnsla!N28-Úrvinnsla!N50-Úrvinnsla!N72</f>
        <v>1766944</v>
      </c>
      <c r="D8" s="18">
        <f>Úrvinnsla!O28-Úrvinnsla!O50-Úrvinnsla!O72</f>
        <v>566696</v>
      </c>
      <c r="E8" s="18">
        <f>Úrvinnsla!P28-Úrvinnsla!P50-Úrvinnsla!P72</f>
        <v>79991</v>
      </c>
      <c r="G8">
        <v>2004</v>
      </c>
      <c r="H8">
        <f>_xlfn.XLOOKUP(Table13[[#This Row],[Ár]],Frumgögn!$B$74:$B$92,Frumgögn!$C$74:$C$92)</f>
        <v>234.6</v>
      </c>
      <c r="I8" s="18">
        <f>Table10[[#This Row],[7300 Fjarðabyggð]]*$H$4/Table13[[#This Row],[Vísitala]]</f>
        <v>4813162.1491901111</v>
      </c>
      <c r="J8" s="18">
        <f>Table10[[#This Row],[7400 Múlaþing]]*$H$4/Table13[[#This Row],[Vísitala]]</f>
        <v>3629540.9786871267</v>
      </c>
      <c r="K8" s="18">
        <f>Table10[[#This Row],[7502 Vopnafjarðarhreppur]]*$H$4/Table13[[#This Row],[Vísitala]]</f>
        <v>1164069.9164535378</v>
      </c>
      <c r="L8" s="18">
        <f>Table10[[#This Row],[7505 Fljótsdalshreppur]]*$H$4/Table13[[#This Row],[Vísitala]]</f>
        <v>164312.28857630008</v>
      </c>
      <c r="N8">
        <f t="shared" si="1"/>
        <v>2004</v>
      </c>
      <c r="O8">
        <f t="shared" si="2"/>
        <v>176.39894439659523</v>
      </c>
      <c r="P8">
        <f t="shared" si="0"/>
        <v>109.52620141374121</v>
      </c>
      <c r="Q8">
        <f t="shared" si="0"/>
        <v>187.01974166210141</v>
      </c>
      <c r="R8">
        <f t="shared" si="0"/>
        <v>67.024449918723718</v>
      </c>
    </row>
    <row r="9" spans="1:26">
      <c r="A9">
        <v>2005</v>
      </c>
      <c r="B9" s="18">
        <f>Úrvinnsla!M29-Úrvinnsla!M51-Úrvinnsla!M73</f>
        <v>3125510</v>
      </c>
      <c r="C9" s="18">
        <f>Úrvinnsla!N29-Úrvinnsla!N51-Úrvinnsla!N73</f>
        <v>2256992</v>
      </c>
      <c r="D9" s="18">
        <f>Úrvinnsla!O29-Úrvinnsla!O51-Úrvinnsla!O73</f>
        <v>514574</v>
      </c>
      <c r="E9" s="18">
        <f>Úrvinnsla!P29-Úrvinnsla!P51-Úrvinnsla!P73</f>
        <v>93960</v>
      </c>
      <c r="G9">
        <v>2005</v>
      </c>
      <c r="H9">
        <f>_xlfn.XLOOKUP(Table13[[#This Row],[Ár]],Frumgögn!$B$74:$B$92,Frumgögn!$C$74:$C$92)</f>
        <v>244.1</v>
      </c>
      <c r="I9" s="18">
        <f>Table10[[#This Row],[7300 Fjarðabyggð]]*$H$4/Table13[[#This Row],[Vísitala]]</f>
        <v>6170353.4166325275</v>
      </c>
      <c r="J9" s="18">
        <f>Table10[[#This Row],[7400 Múlaþing]]*$H$4/Table13[[#This Row],[Vísitala]]</f>
        <v>4455733.0798852928</v>
      </c>
      <c r="K9" s="18">
        <f>Table10[[#This Row],[7502 Vopnafjarðarhreppur]]*$H$4/Table13[[#This Row],[Vísitala]]</f>
        <v>1015867.3109381401</v>
      </c>
      <c r="L9" s="18">
        <f>Table10[[#This Row],[7505 Fljótsdalshreppur]]*$H$4/Table13[[#This Row],[Vísitala]]</f>
        <v>185494.97746825073</v>
      </c>
      <c r="N9">
        <f t="shared" si="1"/>
        <v>2005</v>
      </c>
      <c r="O9">
        <f t="shared" si="2"/>
        <v>185.96109992653163</v>
      </c>
      <c r="P9">
        <f t="shared" si="0"/>
        <v>110.12686932789757</v>
      </c>
      <c r="Q9">
        <f t="shared" si="0"/>
        <v>182.56242379703707</v>
      </c>
      <c r="R9">
        <f t="shared" si="0"/>
        <v>49.217939719024024</v>
      </c>
    </row>
    <row r="10" spans="1:26">
      <c r="A10">
        <v>2006</v>
      </c>
      <c r="B10" s="18">
        <f>Úrvinnsla!M30-Úrvinnsla!M52-Úrvinnsla!M74</f>
        <v>3893912</v>
      </c>
      <c r="C10" s="18">
        <f>Úrvinnsla!N30-Úrvinnsla!N52-Úrvinnsla!N74</f>
        <v>2405999</v>
      </c>
      <c r="D10" s="18">
        <f>Úrvinnsla!O30-Úrvinnsla!O52-Úrvinnsla!O74</f>
        <v>527410</v>
      </c>
      <c r="E10" s="18">
        <f>Úrvinnsla!P30-Úrvinnsla!P52-Úrvinnsla!P74</f>
        <v>82544</v>
      </c>
      <c r="G10">
        <v>2006</v>
      </c>
      <c r="H10">
        <f>_xlfn.XLOOKUP(Table13[[#This Row],[Ár]],Frumgögn!$B$74:$B$92,Frumgögn!$C$74:$C$92)</f>
        <v>260.60000000000002</v>
      </c>
      <c r="I10" s="18">
        <f>Table10[[#This Row],[7300 Fjarðabyggð]]*$H$4/Table13[[#This Row],[Vísitala]]</f>
        <v>7200599.3584036827</v>
      </c>
      <c r="J10" s="18">
        <f>Table10[[#This Row],[7400 Múlaþing]]*$H$4/Table13[[#This Row],[Vísitala]]</f>
        <v>4449159.3173445882</v>
      </c>
      <c r="K10" s="18">
        <f>Table10[[#This Row],[7502 Vopnafjarðarhreppur]]*$H$4/Table13[[#This Row],[Vísitala]]</f>
        <v>975283.49577897147</v>
      </c>
      <c r="L10" s="18">
        <f>Table10[[#This Row],[7505 Fljótsdalshreppur]]*$H$4/Table13[[#This Row],[Vísitala]]</f>
        <v>152639.88334612432</v>
      </c>
      <c r="N10">
        <f t="shared" si="1"/>
        <v>2006</v>
      </c>
      <c r="O10">
        <f t="shared" si="2"/>
        <v>150.53508169201842</v>
      </c>
      <c r="P10">
        <f t="shared" si="0"/>
        <v>102.85871000747824</v>
      </c>
      <c r="Q10">
        <f t="shared" si="0"/>
        <v>168.68341780199279</v>
      </c>
      <c r="R10">
        <f t="shared" si="0"/>
        <v>38.264062079899134</v>
      </c>
    </row>
    <row r="11" spans="1:26">
      <c r="A11">
        <v>2007</v>
      </c>
      <c r="B11" s="18">
        <f>Úrvinnsla!M31-Úrvinnsla!M53-Úrvinnsla!M75</f>
        <v>3760818</v>
      </c>
      <c r="C11" s="18">
        <f>Úrvinnsla!N31-Úrvinnsla!N53-Úrvinnsla!N75</f>
        <v>2298982</v>
      </c>
      <c r="D11" s="18">
        <f>Úrvinnsla!O31-Úrvinnsla!O53-Úrvinnsla!O75</f>
        <v>532481</v>
      </c>
      <c r="E11" s="18">
        <f>Úrvinnsla!P31-Úrvinnsla!P53-Úrvinnsla!P75</f>
        <v>69200</v>
      </c>
      <c r="G11">
        <v>2007</v>
      </c>
      <c r="H11">
        <f>_xlfn.XLOOKUP(Table13[[#This Row],[Ár]],Frumgögn!$B$74:$B$92,Frumgögn!$C$74:$C$92)</f>
        <v>273.7</v>
      </c>
      <c r="I11" s="18">
        <f>Table10[[#This Row],[7300 Fjarðabyggð]]*$H$4/Table13[[#This Row],[Vísitala]]</f>
        <v>6621622.92363902</v>
      </c>
      <c r="J11" s="18">
        <f>Table10[[#This Row],[7400 Múlaþing]]*$H$4/Table13[[#This Row],[Vísitala]]</f>
        <v>4047787.4526854218</v>
      </c>
      <c r="K11" s="18">
        <f>Table10[[#This Row],[7502 Vopnafjarðarhreppur]]*$H$4/Table13[[#This Row],[Vísitala]]</f>
        <v>937532.31238582381</v>
      </c>
      <c r="L11" s="18">
        <f>Table10[[#This Row],[7505 Fljótsdalshreppur]]*$H$4/Table13[[#This Row],[Vísitala]]</f>
        <v>121839.532334673</v>
      </c>
      <c r="N11">
        <f t="shared" si="1"/>
        <v>2007</v>
      </c>
      <c r="O11">
        <f t="shared" si="2"/>
        <v>137.53026549673606</v>
      </c>
      <c r="P11">
        <f t="shared" si="0"/>
        <v>91.865578941585241</v>
      </c>
      <c r="Q11">
        <f t="shared" si="0"/>
        <v>152.31561300149139</v>
      </c>
      <c r="R11">
        <f t="shared" si="0"/>
        <v>26.914131474754388</v>
      </c>
    </row>
    <row r="12" spans="1:26">
      <c r="A12">
        <v>2008</v>
      </c>
      <c r="B12" s="18">
        <f>Úrvinnsla!M32-Úrvinnsla!M54-Úrvinnsla!M76</f>
        <v>4859826</v>
      </c>
      <c r="C12" s="18">
        <f>Úrvinnsla!N32-Úrvinnsla!N54-Úrvinnsla!N76</f>
        <v>3594093</v>
      </c>
      <c r="D12" s="18">
        <f>Úrvinnsla!O32-Úrvinnsla!O54-Úrvinnsla!O76</f>
        <v>648834</v>
      </c>
      <c r="E12" s="18">
        <f>Úrvinnsla!P32-Úrvinnsla!P54-Úrvinnsla!P76</f>
        <v>77853</v>
      </c>
      <c r="G12">
        <v>2008</v>
      </c>
      <c r="H12">
        <f>_xlfn.XLOOKUP(Table13[[#This Row],[Ár]],Frumgögn!$B$74:$B$92,Frumgögn!$C$74:$C$92)</f>
        <v>307.7</v>
      </c>
      <c r="I12" s="18">
        <f>Table10[[#This Row],[7300 Fjarðabyggð]]*$H$4/Table13[[#This Row],[Vísitala]]</f>
        <v>7611147.7068573292</v>
      </c>
      <c r="J12" s="18">
        <f>Table10[[#This Row],[7400 Múlaþing]]*$H$4/Table13[[#This Row],[Vísitala]]</f>
        <v>5628837.8833279163</v>
      </c>
      <c r="K12" s="18">
        <f>Table10[[#This Row],[7502 Vopnafjarðarhreppur]]*$H$4/Table13[[#This Row],[Vísitala]]</f>
        <v>1016162.1858953525</v>
      </c>
      <c r="L12" s="18">
        <f>Table10[[#This Row],[7505 Fljótsdalshreppur]]*$H$4/Table13[[#This Row],[Vísitala]]</f>
        <v>121928.37406564834</v>
      </c>
      <c r="N12">
        <f t="shared" si="1"/>
        <v>2008</v>
      </c>
      <c r="O12">
        <f t="shared" si="2"/>
        <v>184.8329934119003</v>
      </c>
      <c r="P12">
        <f t="shared" si="0"/>
        <v>146.13471141169802</v>
      </c>
      <c r="Q12">
        <f t="shared" si="0"/>
        <v>171.96827817298464</v>
      </c>
      <c r="R12">
        <f t="shared" si="0"/>
        <v>37.743981072983431</v>
      </c>
    </row>
    <row r="13" spans="1:26">
      <c r="A13">
        <v>2009</v>
      </c>
      <c r="B13" s="18">
        <f>Úrvinnsla!M33-Úrvinnsla!M55-Úrvinnsla!M77</f>
        <v>7794386</v>
      </c>
      <c r="C13" s="18">
        <f>Úrvinnsla!N33-Úrvinnsla!N55-Úrvinnsla!N77</f>
        <v>5804496</v>
      </c>
      <c r="D13" s="18">
        <f>Úrvinnsla!O33-Úrvinnsla!O55-Úrvinnsla!O77</f>
        <v>652758</v>
      </c>
      <c r="E13" s="18">
        <f>Úrvinnsla!P33-Úrvinnsla!P55-Úrvinnsla!P77</f>
        <v>56205</v>
      </c>
      <c r="G13">
        <v>2009</v>
      </c>
      <c r="H13">
        <f>_xlfn.XLOOKUP(Table13[[#This Row],[Ár]],Frumgögn!$B$74:$B$92,Frumgögn!$C$74:$C$92)</f>
        <v>344.6</v>
      </c>
      <c r="I13" s="18">
        <f>Table10[[#This Row],[7300 Fjarðabyggð]]*$H$4/Table13[[#This Row],[Vísitala]]</f>
        <v>10899926.330237955</v>
      </c>
      <c r="J13" s="18">
        <f>Table10[[#This Row],[7400 Múlaþing]]*$H$4/Table13[[#This Row],[Vísitala]]</f>
        <v>8117198.5560069643</v>
      </c>
      <c r="K13" s="18">
        <f>Table10[[#This Row],[7502 Vopnafjarðarhreppur]]*$H$4/Table13[[#This Row],[Vísitala]]</f>
        <v>912838.30586186878</v>
      </c>
      <c r="L13" s="18">
        <f>Table10[[#This Row],[7505 Fljótsdalshreppur]]*$H$4/Table13[[#This Row],[Vísitala]]</f>
        <v>78598.924840394655</v>
      </c>
      <c r="N13">
        <f t="shared" si="1"/>
        <v>2009</v>
      </c>
      <c r="O13">
        <f t="shared" si="2"/>
        <v>290.0715547885506</v>
      </c>
      <c r="P13">
        <f t="shared" si="0"/>
        <v>210.75823525711294</v>
      </c>
      <c r="Q13">
        <f t="shared" si="0"/>
        <v>160.69686953852781</v>
      </c>
      <c r="R13">
        <f t="shared" si="0"/>
        <v>32.848443052178794</v>
      </c>
    </row>
    <row r="14" spans="1:26">
      <c r="A14">
        <v>2010</v>
      </c>
      <c r="B14" s="18">
        <f>Úrvinnsla!M34-Úrvinnsla!M56-Úrvinnsla!M78</f>
        <v>7494934</v>
      </c>
      <c r="C14" s="18">
        <f>Úrvinnsla!N34-Úrvinnsla!N56-Úrvinnsla!N78</f>
        <v>6110042</v>
      </c>
      <c r="D14" s="18">
        <f>Úrvinnsla!O34-Úrvinnsla!O56-Úrvinnsla!O78</f>
        <v>606474</v>
      </c>
      <c r="E14" s="18">
        <f>Úrvinnsla!P34-Úrvinnsla!P56-Úrvinnsla!P78</f>
        <v>63272</v>
      </c>
      <c r="G14">
        <v>2010</v>
      </c>
      <c r="H14">
        <f>_xlfn.XLOOKUP(Table13[[#This Row],[Ár]],Frumgögn!$B$74:$B$92,Frumgögn!$C$74:$C$92)</f>
        <v>363.2</v>
      </c>
      <c r="I14" s="18">
        <f>Table10[[#This Row],[7300 Fjarðabyggð]]*$H$4/Table13[[#This Row],[Vísitala]]</f>
        <v>9944407.198788546</v>
      </c>
      <c r="J14" s="18">
        <f>Table10[[#This Row],[7400 Múlaþing]]*$H$4/Table13[[#This Row],[Vísitala]]</f>
        <v>8106908.6998898676</v>
      </c>
      <c r="K14" s="18">
        <f>Table10[[#This Row],[7502 Vopnafjarðarhreppur]]*$H$4/Table13[[#This Row],[Vísitala]]</f>
        <v>804680.1227973568</v>
      </c>
      <c r="L14" s="18">
        <f>Table10[[#This Row],[7505 Fljótsdalshreppur]]*$H$4/Table13[[#This Row],[Vísitala]]</f>
        <v>83950.376651982369</v>
      </c>
      <c r="N14">
        <f t="shared" si="1"/>
        <v>2010</v>
      </c>
      <c r="O14">
        <f t="shared" si="2"/>
        <v>265.96667553803877</v>
      </c>
      <c r="P14">
        <f t="shared" si="0"/>
        <v>219.72734888443668</v>
      </c>
      <c r="Q14">
        <f t="shared" si="0"/>
        <v>143.96369243863009</v>
      </c>
      <c r="R14">
        <f t="shared" si="0"/>
        <v>45.696622153530598</v>
      </c>
    </row>
    <row r="15" spans="1:26">
      <c r="A15">
        <v>2011</v>
      </c>
      <c r="B15" s="18">
        <f>Úrvinnsla!M35-Úrvinnsla!M57-Úrvinnsla!M79</f>
        <v>7840958</v>
      </c>
      <c r="C15" s="18">
        <f>Úrvinnsla!N35-Úrvinnsla!N57-Úrvinnsla!N79</f>
        <v>6345969</v>
      </c>
      <c r="D15" s="18">
        <f>Úrvinnsla!O35-Úrvinnsla!O57-Úrvinnsla!O79</f>
        <v>404898</v>
      </c>
      <c r="E15" s="18">
        <f>Úrvinnsla!P35-Úrvinnsla!P57-Úrvinnsla!P79</f>
        <v>43981</v>
      </c>
      <c r="G15">
        <v>2011</v>
      </c>
      <c r="H15">
        <f>_xlfn.XLOOKUP(Table13[[#This Row],[Ár]],Frumgögn!$B$74:$B$92,Frumgögn!$C$74:$C$92)</f>
        <v>377.7</v>
      </c>
      <c r="I15" s="18">
        <f>Table10[[#This Row],[7300 Fjarðabyggð]]*$H$4/Table13[[#This Row],[Vísitala]]</f>
        <v>10004124.06724914</v>
      </c>
      <c r="J15" s="18">
        <f>Table10[[#This Row],[7400 Múlaþing]]*$H$4/Table13[[#This Row],[Vísitala]]</f>
        <v>8096697.0111199366</v>
      </c>
      <c r="K15" s="18">
        <f>Table10[[#This Row],[7502 Vopnafjarðarhreppur]]*$H$4/Table13[[#This Row],[Vísitala]]</f>
        <v>516601.39316918189</v>
      </c>
      <c r="L15" s="18">
        <f>Table10[[#This Row],[7505 Fljótsdalshreppur]]*$H$4/Table13[[#This Row],[Vísitala]]</f>
        <v>56114.492719089219</v>
      </c>
      <c r="N15">
        <f t="shared" si="1"/>
        <v>2011</v>
      </c>
      <c r="O15">
        <f t="shared" si="2"/>
        <v>268.32102749380977</v>
      </c>
      <c r="P15">
        <f t="shared" si="0"/>
        <v>193.87110390092016</v>
      </c>
      <c r="Q15">
        <f t="shared" si="0"/>
        <v>98.207715386997236</v>
      </c>
      <c r="R15">
        <f t="shared" si="0"/>
        <v>28.068619129369267</v>
      </c>
    </row>
    <row r="16" spans="1:26">
      <c r="A16">
        <v>2012</v>
      </c>
      <c r="B16" s="18">
        <f>Úrvinnsla!M36-Úrvinnsla!M58-Úrvinnsla!M80</f>
        <v>7720396</v>
      </c>
      <c r="C16" s="18">
        <f>Úrvinnsla!N36-Úrvinnsla!N58-Úrvinnsla!N80</f>
        <v>6211584</v>
      </c>
      <c r="D16" s="18">
        <f>Úrvinnsla!O36-Úrvinnsla!O58-Úrvinnsla!O80</f>
        <v>416603</v>
      </c>
      <c r="E16" s="18">
        <f>Úrvinnsla!P36-Úrvinnsla!P58-Úrvinnsla!P80</f>
        <v>51946</v>
      </c>
      <c r="G16">
        <v>2012</v>
      </c>
      <c r="H16">
        <f>_xlfn.XLOOKUP(Table13[[#This Row],[Ár]],Frumgögn!$B$74:$B$92,Frumgögn!$C$74:$C$92)</f>
        <v>397.3</v>
      </c>
      <c r="I16" s="18">
        <f>Table10[[#This Row],[7300 Fjarðabyggð]]*$H$4/Table13[[#This Row],[Vísitala]]</f>
        <v>9364356.4872892015</v>
      </c>
      <c r="J16" s="18">
        <f>Table10[[#This Row],[7400 Múlaþing]]*$H$4/Table13[[#This Row],[Vísitala]]</f>
        <v>7534262.0931286179</v>
      </c>
      <c r="K16" s="18">
        <f>Table10[[#This Row],[7502 Vopnafjarðarhreppur]]*$H$4/Table13[[#This Row],[Vísitala]]</f>
        <v>505313.32922225015</v>
      </c>
      <c r="L16" s="18">
        <f>Table10[[#This Row],[7505 Fljótsdalshreppur]]*$H$4/Table13[[#This Row],[Vísitala]]</f>
        <v>63007.242386106213</v>
      </c>
      <c r="N16">
        <f t="shared" si="1"/>
        <v>2012</v>
      </c>
      <c r="O16">
        <f t="shared" si="2"/>
        <v>253.07886622901933</v>
      </c>
      <c r="P16">
        <f t="shared" si="0"/>
        <v>183.52301149221185</v>
      </c>
      <c r="Q16">
        <f t="shared" si="0"/>
        <v>98.094886445929987</v>
      </c>
      <c r="R16">
        <f t="shared" si="0"/>
        <v>34.808654922168692</v>
      </c>
    </row>
    <row r="17" spans="1:18">
      <c r="A17">
        <v>2013</v>
      </c>
      <c r="B17" s="18">
        <f>Úrvinnsla!M37-Úrvinnsla!M59-Úrvinnsla!M81</f>
        <v>7138067</v>
      </c>
      <c r="C17" s="18">
        <f>Úrvinnsla!N37-Úrvinnsla!N59-Úrvinnsla!N81</f>
        <v>6259958</v>
      </c>
      <c r="D17" s="18">
        <f>Úrvinnsla!O37-Úrvinnsla!O59-Úrvinnsla!O81</f>
        <v>484018</v>
      </c>
      <c r="E17" s="18">
        <f>Úrvinnsla!P37-Úrvinnsla!P59-Úrvinnsla!P81</f>
        <v>45563</v>
      </c>
      <c r="G17">
        <v>2013</v>
      </c>
      <c r="H17">
        <f>_xlfn.XLOOKUP(Table13[[#This Row],[Ár]],Frumgögn!$B$74:$B$92,Frumgögn!$C$74:$C$92)</f>
        <v>412.7</v>
      </c>
      <c r="I17" s="18">
        <f>Table10[[#This Row],[7300 Fjarðabyggð]]*$H$4/Table13[[#This Row],[Vísitala]]</f>
        <v>8334951.5078749694</v>
      </c>
      <c r="J17" s="18">
        <f>Table10[[#This Row],[7400 Múlaþing]]*$H$4/Table13[[#This Row],[Vísitala]]</f>
        <v>7309604.4589290041</v>
      </c>
      <c r="K17" s="18">
        <f>Table10[[#This Row],[7502 Vopnafjarðarhreppur]]*$H$4/Table13[[#This Row],[Vísitala]]</f>
        <v>565176.33680639684</v>
      </c>
      <c r="L17" s="18">
        <f>Table10[[#This Row],[7505 Fljótsdalshreppur]]*$H$4/Table13[[#This Row],[Vísitala]]</f>
        <v>53202.834262175915</v>
      </c>
      <c r="N17">
        <f t="shared" si="1"/>
        <v>2013</v>
      </c>
      <c r="O17">
        <f t="shared" si="2"/>
        <v>219.81398300762729</v>
      </c>
      <c r="P17">
        <f t="shared" si="0"/>
        <v>172.13012461841583</v>
      </c>
      <c r="Q17">
        <f t="shared" si="0"/>
        <v>99.729619173926039</v>
      </c>
      <c r="R17">
        <f t="shared" si="0"/>
        <v>33.350900693178744</v>
      </c>
    </row>
    <row r="18" spans="1:18">
      <c r="A18">
        <v>2014</v>
      </c>
      <c r="B18" s="18">
        <f>Úrvinnsla!M38-Úrvinnsla!M60-Úrvinnsla!M82</f>
        <v>6816566</v>
      </c>
      <c r="C18" s="18">
        <f>Úrvinnsla!N38-Úrvinnsla!N60-Úrvinnsla!N82</f>
        <v>5967225</v>
      </c>
      <c r="D18" s="18">
        <f>Úrvinnsla!O38-Úrvinnsla!O60-Úrvinnsla!O82</f>
        <v>496953</v>
      </c>
      <c r="E18" s="18">
        <f>Úrvinnsla!P38-Úrvinnsla!P60-Úrvinnsla!P82</f>
        <v>38651</v>
      </c>
      <c r="G18">
        <v>2014</v>
      </c>
      <c r="H18">
        <f>_xlfn.XLOOKUP(Table13[[#This Row],[Ár]],Frumgögn!$B$74:$B$92,Frumgögn!$C$74:$C$92)</f>
        <v>421.1</v>
      </c>
      <c r="I18" s="18">
        <f>Table10[[#This Row],[7300 Fjarðabyggð]]*$H$4/Table13[[#This Row],[Vísitala]]</f>
        <v>7800767.4077416277</v>
      </c>
      <c r="J18" s="18">
        <f>Table10[[#This Row],[7400 Múlaþing]]*$H$4/Table13[[#This Row],[Vísitala]]</f>
        <v>6828795.3633341249</v>
      </c>
      <c r="K18" s="18">
        <f>Table10[[#This Row],[7502 Vopnafjarðarhreppur]]*$H$4/Table13[[#This Row],[Vísitala]]</f>
        <v>568704.94110662548</v>
      </c>
      <c r="L18" s="18">
        <f>Table10[[#This Row],[7505 Fljótsdalshreppur]]*$H$4/Table13[[#This Row],[Vísitala]]</f>
        <v>44231.576585134164</v>
      </c>
      <c r="N18">
        <f t="shared" si="1"/>
        <v>2014</v>
      </c>
      <c r="O18">
        <f t="shared" si="2"/>
        <v>200.95018174444186</v>
      </c>
      <c r="P18">
        <f t="shared" si="0"/>
        <v>158.24793204137163</v>
      </c>
      <c r="Q18">
        <f t="shared" si="0"/>
        <v>94.762407068294792</v>
      </c>
      <c r="R18">
        <f t="shared" si="0"/>
        <v>26.755503253495778</v>
      </c>
    </row>
    <row r="19" spans="1:18">
      <c r="A19">
        <v>2015</v>
      </c>
      <c r="B19" s="18">
        <f>Úrvinnsla!M39-Úrvinnsla!M61-Úrvinnsla!M83</f>
        <v>6894912</v>
      </c>
      <c r="C19" s="18">
        <f>Úrvinnsla!N39-Úrvinnsla!N61-Úrvinnsla!N83</f>
        <v>5906492</v>
      </c>
      <c r="D19" s="18">
        <f>Úrvinnsla!O39-Úrvinnsla!O61-Úrvinnsla!O83</f>
        <v>465552</v>
      </c>
      <c r="E19" s="18">
        <f>Úrvinnsla!P39-Úrvinnsla!P61-Úrvinnsla!P83</f>
        <v>14903</v>
      </c>
      <c r="G19">
        <v>2015</v>
      </c>
      <c r="H19">
        <f>_xlfn.XLOOKUP(Table13[[#This Row],[Ár]],Frumgögn!$B$74:$B$92,Frumgögn!$C$74:$C$92)</f>
        <v>428</v>
      </c>
      <c r="I19" s="18">
        <f>Table10[[#This Row],[7300 Fjarðabyggð]]*$H$4/Table13[[#This Row],[Vísitala]]</f>
        <v>7763219.8429906536</v>
      </c>
      <c r="J19" s="18">
        <f>Table10[[#This Row],[7400 Múlaþing]]*$H$4/Table13[[#This Row],[Vísitala]]</f>
        <v>6650323.5859813076</v>
      </c>
      <c r="K19" s="18">
        <f>Table10[[#This Row],[7502 Vopnafjarðarhreppur]]*$H$4/Table13[[#This Row],[Vísitala]]</f>
        <v>524181.09532710275</v>
      </c>
      <c r="L19" s="18">
        <f>Table10[[#This Row],[7505 Fljótsdalshreppur]]*$H$4/Table13[[#This Row],[Vísitala]]</f>
        <v>16779.803037383175</v>
      </c>
      <c r="N19">
        <f t="shared" si="1"/>
        <v>2015</v>
      </c>
      <c r="O19">
        <f t="shared" si="2"/>
        <v>191.30468187716377</v>
      </c>
      <c r="P19">
        <f t="shared" si="0"/>
        <v>145.0187613018899</v>
      </c>
      <c r="Q19">
        <f t="shared" si="0"/>
        <v>87.557466002293822</v>
      </c>
      <c r="R19">
        <f t="shared" si="0"/>
        <v>9.2011434286807976</v>
      </c>
    </row>
    <row r="20" spans="1:18">
      <c r="A20">
        <v>2016</v>
      </c>
      <c r="B20" s="18">
        <f>Úrvinnsla!M40-Úrvinnsla!M62-Úrvinnsla!M84</f>
        <v>6505008</v>
      </c>
      <c r="C20" s="18">
        <f>Úrvinnsla!N40-Úrvinnsla!N62-Úrvinnsla!N84</f>
        <v>5537086</v>
      </c>
      <c r="D20" s="18">
        <f>Úrvinnsla!O40-Úrvinnsla!O62-Úrvinnsla!O84</f>
        <v>484790</v>
      </c>
      <c r="E20" s="18">
        <f>Úrvinnsla!P40-Úrvinnsla!P62-Úrvinnsla!P84</f>
        <v>16388</v>
      </c>
      <c r="G20">
        <v>2016</v>
      </c>
      <c r="H20">
        <f>_xlfn.XLOOKUP(Table13[[#This Row],[Ár]],Frumgögn!$B$74:$B$92,Frumgögn!$C$74:$C$92)</f>
        <v>435.3</v>
      </c>
      <c r="I20" s="18">
        <f>Table10[[#This Row],[7300 Fjarðabyggð]]*$H$4/Table13[[#This Row],[Vísitala]]</f>
        <v>7201386.0675396277</v>
      </c>
      <c r="J20" s="18">
        <f>Table10[[#This Row],[7400 Múlaþing]]*$H$4/Table13[[#This Row],[Vísitala]]</f>
        <v>6129845.4936825177</v>
      </c>
      <c r="K20" s="18">
        <f>Table10[[#This Row],[7502 Vopnafjarðarhreppur]]*$H$4/Table13[[#This Row],[Vísitala]]</f>
        <v>536688.03354008729</v>
      </c>
      <c r="L20" s="18">
        <f>Table10[[#This Row],[7505 Fljótsdalshreppur]]*$H$4/Table13[[#This Row],[Vísitala]]</f>
        <v>18142.378130025267</v>
      </c>
      <c r="N20">
        <f t="shared" si="1"/>
        <v>2016</v>
      </c>
      <c r="O20">
        <f t="shared" si="2"/>
        <v>177.10745971913394</v>
      </c>
      <c r="P20">
        <f t="shared" si="0"/>
        <v>128.73553332014899</v>
      </c>
      <c r="Q20">
        <f t="shared" si="0"/>
        <v>81.357839676066689</v>
      </c>
      <c r="R20">
        <f t="shared" si="0"/>
        <v>10.610210093554757</v>
      </c>
    </row>
    <row r="21" spans="1:18">
      <c r="A21">
        <v>2017</v>
      </c>
      <c r="B21" s="18">
        <f>Úrvinnsla!M41-Úrvinnsla!M63-Úrvinnsla!M85</f>
        <v>6180914</v>
      </c>
      <c r="C21" s="18">
        <f>Úrvinnsla!N41-Úrvinnsla!N63-Úrvinnsla!N85</f>
        <v>5482944</v>
      </c>
      <c r="D21" s="18">
        <f>Úrvinnsla!O41-Úrvinnsla!O63-Úrvinnsla!O85</f>
        <v>497472</v>
      </c>
      <c r="E21" s="18">
        <f>Úrvinnsla!P41-Úrvinnsla!P63-Úrvinnsla!P85</f>
        <v>7530</v>
      </c>
      <c r="G21">
        <v>2017</v>
      </c>
      <c r="H21">
        <f>_xlfn.XLOOKUP(Table13[[#This Row],[Ár]],Frumgögn!$B$74:$B$92,Frumgögn!$C$74:$C$92)</f>
        <v>443</v>
      </c>
      <c r="I21" s="18">
        <f>Table10[[#This Row],[7300 Fjarðabyggð]]*$H$4/Table13[[#This Row],[Vísitala]]</f>
        <v>6723662.4302483071</v>
      </c>
      <c r="J21" s="18">
        <f>Table10[[#This Row],[7400 Múlaþing]]*$H$4/Table13[[#This Row],[Vísitala]]</f>
        <v>5964403.4167042887</v>
      </c>
      <c r="K21" s="18">
        <f>Table10[[#This Row],[7502 Vopnafjarðarhreppur]]*$H$4/Table13[[#This Row],[Vísitala]]</f>
        <v>541155.20722347626</v>
      </c>
      <c r="L21" s="18">
        <f>Table10[[#This Row],[7505 Fljótsdalshreppur]]*$H$4/Table13[[#This Row],[Vísitala]]</f>
        <v>8191.2121896162525</v>
      </c>
      <c r="N21">
        <f t="shared" si="1"/>
        <v>2017</v>
      </c>
      <c r="O21">
        <f t="shared" si="2"/>
        <v>158.13340344795225</v>
      </c>
      <c r="P21">
        <f t="shared" si="0"/>
        <v>119.26749514197719</v>
      </c>
      <c r="Q21">
        <f t="shared" si="0"/>
        <v>75.82995643323251</v>
      </c>
      <c r="R21">
        <f t="shared" si="0"/>
        <v>4.4567552690921355</v>
      </c>
    </row>
    <row r="22" spans="1:18">
      <c r="A22">
        <v>2018</v>
      </c>
      <c r="B22" s="18">
        <f>Úrvinnsla!M42-Úrvinnsla!M64-Úrvinnsla!M86</f>
        <v>6420602</v>
      </c>
      <c r="C22" s="18">
        <f>Úrvinnsla!N42-Úrvinnsla!N64-Úrvinnsla!N86</f>
        <v>5573498</v>
      </c>
      <c r="D22" s="18">
        <f>Úrvinnsla!O42-Úrvinnsla!O64-Úrvinnsla!O86</f>
        <v>556600</v>
      </c>
      <c r="E22" s="18">
        <f>Úrvinnsla!P42-Úrvinnsla!P64-Úrvinnsla!P86</f>
        <v>16727</v>
      </c>
      <c r="G22">
        <v>2018</v>
      </c>
      <c r="H22">
        <f>_xlfn.XLOOKUP(Table13[[#This Row],[Ár]],Frumgögn!$B$74:$B$92,Frumgögn!$C$74:$C$92)</f>
        <v>454.8</v>
      </c>
      <c r="I22" s="18">
        <f>Table10[[#This Row],[7300 Fjarðabyggð]]*$H$4/Table13[[#This Row],[Vísitala]]</f>
        <v>6803184.0452946341</v>
      </c>
      <c r="J22" s="18">
        <f>Table10[[#This Row],[7400 Múlaþing]]*$H$4/Table13[[#This Row],[Vísitala]]</f>
        <v>5905603.9714160068</v>
      </c>
      <c r="K22" s="18">
        <f>Table10[[#This Row],[7502 Vopnafjarðarhreppur]]*$H$4/Table13[[#This Row],[Vísitala]]</f>
        <v>589765.91908531217</v>
      </c>
      <c r="L22" s="18">
        <f>Table10[[#This Row],[7505 Fljótsdalshreppur]]*$H$4/Table13[[#This Row],[Vísitala]]</f>
        <v>17723.70558487247</v>
      </c>
      <c r="N22">
        <f t="shared" si="1"/>
        <v>2018</v>
      </c>
      <c r="O22">
        <f t="shared" si="2"/>
        <v>147.59065256618754</v>
      </c>
      <c r="P22">
        <f t="shared" ref="P22:P24" si="3">I67*100</f>
        <v>114.42316159261439</v>
      </c>
      <c r="Q22">
        <f t="shared" ref="Q22:Q24" si="4">J67*100</f>
        <v>86.964270335293776</v>
      </c>
      <c r="R22">
        <f t="shared" ref="R22:R24" si="5">K67*100</f>
        <v>9.0371274825492183</v>
      </c>
    </row>
    <row r="23" spans="1:18">
      <c r="A23">
        <v>2019</v>
      </c>
      <c r="B23" s="18">
        <f>Úrvinnsla!M43-Úrvinnsla!M65-Úrvinnsla!M87</f>
        <v>6611734</v>
      </c>
      <c r="C23" s="18">
        <f>Úrvinnsla!N43-Úrvinnsla!N65-Úrvinnsla!N87</f>
        <v>5657294</v>
      </c>
      <c r="D23" s="18">
        <f>Úrvinnsla!O43-Úrvinnsla!O65-Úrvinnsla!O87</f>
        <v>782846</v>
      </c>
      <c r="E23" s="18">
        <f>Úrvinnsla!P43-Úrvinnsla!P65-Úrvinnsla!P87</f>
        <v>83169</v>
      </c>
      <c r="G23">
        <v>2019</v>
      </c>
      <c r="H23">
        <f>_xlfn.XLOOKUP(Table13[[#This Row],[Ár]],Frumgögn!$B$74:$B$92,Frumgögn!$C$74:$C$92)</f>
        <v>468.6</v>
      </c>
      <c r="I23" s="18">
        <f>Table10[[#This Row],[7300 Fjarðabyggð]]*$H$4/Table13[[#This Row],[Vísitala]]</f>
        <v>6799390.98292787</v>
      </c>
      <c r="J23" s="18">
        <f>Table10[[#This Row],[7400 Múlaþing]]*$H$4/Table13[[#This Row],[Vísitala]]</f>
        <v>5817861.670081092</v>
      </c>
      <c r="K23" s="18">
        <f>Table10[[#This Row],[7502 Vopnafjarðarhreppur]]*$H$4/Table13[[#This Row],[Vísitala]]</f>
        <v>805065.06060606055</v>
      </c>
      <c r="L23" s="18">
        <f>Table10[[#This Row],[7505 Fljótsdalshreppur]]*$H$4/Table13[[#This Row],[Vísitala]]</f>
        <v>85529.5371318822</v>
      </c>
      <c r="N23">
        <f t="shared" si="1"/>
        <v>2019</v>
      </c>
      <c r="O23">
        <f t="shared" si="2"/>
        <v>145.42634066489597</v>
      </c>
      <c r="P23">
        <f t="shared" si="3"/>
        <v>110.45686072914451</v>
      </c>
      <c r="Q23">
        <f t="shared" si="4"/>
        <v>113.5813366796244</v>
      </c>
      <c r="R23">
        <f t="shared" si="5"/>
        <v>30.823539876141027</v>
      </c>
    </row>
    <row r="24" spans="1:18">
      <c r="A24">
        <v>2020</v>
      </c>
      <c r="B24" s="18">
        <f>Úrvinnsla!M44-Úrvinnsla!M66-Úrvinnsla!M88</f>
        <v>6657599</v>
      </c>
      <c r="C24" s="18">
        <f>Úrvinnsla!N44-Úrvinnsla!N66-Úrvinnsla!N88</f>
        <v>6221223</v>
      </c>
      <c r="D24" s="18">
        <f>Úrvinnsla!O44-Úrvinnsla!O66-Úrvinnsla!O88</f>
        <v>919510</v>
      </c>
      <c r="E24" s="18">
        <f>Úrvinnsla!P44-Úrvinnsla!P66-Úrvinnsla!P88</f>
        <v>20775</v>
      </c>
      <c r="G24">
        <v>2020</v>
      </c>
      <c r="H24">
        <f>_xlfn.XLOOKUP(Table13[[#This Row],[Ár]],Frumgögn!$B$74:$B$92,Frumgögn!$C$74:$C$92)</f>
        <v>481.9</v>
      </c>
      <c r="I24" s="18">
        <f>Table10[[#This Row],[7300 Fjarðabyggð]]*$H$4/Table13[[#This Row],[Vísitala]]</f>
        <v>6657599</v>
      </c>
      <c r="J24" s="18">
        <f>Table10[[#This Row],[7400 Múlaþing]]*$H$4/Table13[[#This Row],[Vísitala]]</f>
        <v>6221223</v>
      </c>
      <c r="K24" s="18">
        <f>Table10[[#This Row],[7502 Vopnafjarðarhreppur]]*$H$4/Table13[[#This Row],[Vísitala]]</f>
        <v>919510</v>
      </c>
      <c r="L24" s="18">
        <f>Table10[[#This Row],[7505 Fljótsdalshreppur]]*$H$4/Table13[[#This Row],[Vísitala]]</f>
        <v>20775</v>
      </c>
      <c r="N24">
        <f t="shared" si="1"/>
        <v>2020</v>
      </c>
      <c r="O24">
        <f t="shared" si="2"/>
        <v>154.03122978111028</v>
      </c>
      <c r="P24">
        <f t="shared" si="3"/>
        <v>116.58080949379537</v>
      </c>
      <c r="Q24">
        <f t="shared" si="4"/>
        <v>122.95627543838128</v>
      </c>
      <c r="R24">
        <f t="shared" si="5"/>
        <v>10.046035261462876</v>
      </c>
    </row>
    <row r="26" spans="1:18">
      <c r="G26" s="13" t="s">
        <v>89</v>
      </c>
      <c r="N26" s="13" t="s">
        <v>89</v>
      </c>
    </row>
    <row r="27" spans="1:18">
      <c r="A27" s="13" t="s">
        <v>45</v>
      </c>
      <c r="D27" s="5" t="s">
        <v>76</v>
      </c>
      <c r="G27">
        <v>2020</v>
      </c>
      <c r="H27">
        <v>481.9</v>
      </c>
      <c r="N27" t="s">
        <v>91</v>
      </c>
    </row>
    <row r="28" spans="1:18">
      <c r="A28" t="s">
        <v>47</v>
      </c>
      <c r="B28" t="s">
        <v>8</v>
      </c>
      <c r="C28" t="s">
        <v>9</v>
      </c>
      <c r="D28" t="s">
        <v>10</v>
      </c>
      <c r="E28" t="s">
        <v>11</v>
      </c>
      <c r="G28" t="s">
        <v>47</v>
      </c>
      <c r="H28" t="s">
        <v>87</v>
      </c>
      <c r="I28" t="s">
        <v>8</v>
      </c>
      <c r="J28" t="s">
        <v>9</v>
      </c>
      <c r="K28" t="s">
        <v>10</v>
      </c>
      <c r="L28" t="s">
        <v>11</v>
      </c>
      <c r="N28" t="s">
        <v>47</v>
      </c>
      <c r="O28" t="s">
        <v>8</v>
      </c>
      <c r="P28" t="s">
        <v>9</v>
      </c>
      <c r="Q28" t="s">
        <v>10</v>
      </c>
      <c r="R28" t="s">
        <v>11</v>
      </c>
    </row>
    <row r="29" spans="1:18">
      <c r="A29">
        <v>2002</v>
      </c>
      <c r="B29" s="18">
        <f>Úrvinnsla!M26-Úrvinnsla!M70</f>
        <v>1897069</v>
      </c>
      <c r="C29" s="18">
        <f>Úrvinnsla!N26-Úrvinnsla!N70</f>
        <v>1204351</v>
      </c>
      <c r="D29" s="18">
        <f>Úrvinnsla!O26-Úrvinnsla!O70</f>
        <v>305076</v>
      </c>
      <c r="E29" s="18">
        <f>Úrvinnsla!P26-Úrvinnsla!P70</f>
        <v>10070</v>
      </c>
      <c r="G29">
        <v>2002</v>
      </c>
      <c r="H29">
        <f>_xlfn.XLOOKUP(Table14[[#This Row],[Ár]],Frumgögn!$B$74:$B$92,Frumgögn!$C$74:$C$92)</f>
        <v>222.6</v>
      </c>
      <c r="I29" s="18">
        <f>Table11[[#This Row],[7300 Fjarðabyggð]]*$H$27/Table14[[#This Row],[Vísitala]]</f>
        <v>4106907.2376460014</v>
      </c>
      <c r="J29" s="18">
        <f>Table11[[#This Row],[7400 Múlaþing]]*$H$27/Table14[[#This Row],[Vísitala]]</f>
        <v>2607263.0139263254</v>
      </c>
      <c r="K29" s="18">
        <f>Table11[[#This Row],[7502 Vopnafjarðarhreppur]]*$H$27/Table14[[#This Row],[Vísitala]]</f>
        <v>660449.79514824797</v>
      </c>
      <c r="L29" s="18">
        <f>Table11[[#This Row],[7505 Fljótsdalshreppur]]*$H$27/Table14[[#This Row],[Vísitala]]</f>
        <v>21800.238095238095</v>
      </c>
      <c r="N29">
        <v>2002</v>
      </c>
      <c r="O29">
        <v>4106907.2376460014</v>
      </c>
      <c r="P29">
        <v>2607263.0139263254</v>
      </c>
      <c r="Q29">
        <v>660449.79514824797</v>
      </c>
      <c r="R29">
        <v>21800.238095238095</v>
      </c>
    </row>
    <row r="30" spans="1:18">
      <c r="A30">
        <v>2003</v>
      </c>
      <c r="B30" s="18">
        <f>Úrvinnsla!M27-Úrvinnsla!M71</f>
        <v>2423271</v>
      </c>
      <c r="C30" s="18">
        <f>Úrvinnsla!N27-Úrvinnsla!N71</f>
        <v>1771983</v>
      </c>
      <c r="D30" s="18">
        <f>Úrvinnsla!O27-Úrvinnsla!O71</f>
        <v>445307</v>
      </c>
      <c r="E30" s="18">
        <f>Úrvinnsla!P27-Úrvinnsla!P71</f>
        <v>62242</v>
      </c>
      <c r="G30">
        <v>2003</v>
      </c>
      <c r="H30">
        <f>_xlfn.XLOOKUP(Table14[[#This Row],[Ár]],Frumgögn!$B$74:$B$92,Frumgögn!$C$74:$C$92)</f>
        <v>227.3</v>
      </c>
      <c r="I30" s="18">
        <f>Table11[[#This Row],[7300 Fjarðabyggð]]*$H$27/Table14[[#This Row],[Vísitala]]</f>
        <v>5137590.3867135933</v>
      </c>
      <c r="J30" s="18">
        <f>Table11[[#This Row],[7400 Múlaþing]]*$H$27/Table14[[#This Row],[Vísitala]]</f>
        <v>3756791.0589529253</v>
      </c>
      <c r="K30" s="18">
        <f>Table11[[#This Row],[7502 Vopnafjarðarhreppur]]*$H$27/Table14[[#This Row],[Vísitala]]</f>
        <v>944097.85877694667</v>
      </c>
      <c r="L30" s="18">
        <f>Table11[[#This Row],[7505 Fljótsdalshreppur]]*$H$27/Table14[[#This Row],[Vísitala]]</f>
        <v>131959.611966564</v>
      </c>
      <c r="N30">
        <v>2003</v>
      </c>
      <c r="O30">
        <v>5137590.3867135933</v>
      </c>
      <c r="P30">
        <v>3756791.0589529253</v>
      </c>
      <c r="Q30">
        <v>944097.85877694667</v>
      </c>
      <c r="R30">
        <v>131959.611966564</v>
      </c>
    </row>
    <row r="31" spans="1:18">
      <c r="A31">
        <v>2004</v>
      </c>
      <c r="B31" s="18">
        <f>Úrvinnsla!M28-Úrvinnsla!M72</f>
        <v>3006593</v>
      </c>
      <c r="C31" s="18">
        <f>Úrvinnsla!N28-Úrvinnsla!N72</f>
        <v>2097648</v>
      </c>
      <c r="D31" s="18">
        <f>Úrvinnsla!O28-Úrvinnsla!O72</f>
        <v>566696</v>
      </c>
      <c r="E31" s="18">
        <f>Úrvinnsla!P28-Úrvinnsla!P72</f>
        <v>79991</v>
      </c>
      <c r="G31">
        <v>2004</v>
      </c>
      <c r="H31">
        <f>_xlfn.XLOOKUP(Table14[[#This Row],[Ár]],Frumgögn!$B$74:$B$92,Frumgögn!$C$74:$C$92)</f>
        <v>234.6</v>
      </c>
      <c r="I31" s="18">
        <f>Table11[[#This Row],[7300 Fjarðabyggð]]*$H$27/Table14[[#This Row],[Vísitala]]</f>
        <v>6175947.0021312879</v>
      </c>
      <c r="J31" s="18">
        <f>Table11[[#This Row],[7400 Múlaþing]]*$H$27/Table14[[#This Row],[Vísitala]]</f>
        <v>4308851.5396419438</v>
      </c>
      <c r="K31" s="18">
        <f>Table11[[#This Row],[7502 Vopnafjarðarhreppur]]*$H$27/Table14[[#This Row],[Vísitala]]</f>
        <v>1164069.9164535378</v>
      </c>
      <c r="L31" s="18">
        <f>Table11[[#This Row],[7505 Fljótsdalshreppur]]*$H$27/Table14[[#This Row],[Vísitala]]</f>
        <v>164312.28857630008</v>
      </c>
      <c r="N31">
        <v>2004</v>
      </c>
      <c r="O31">
        <v>6175947.0021312879</v>
      </c>
      <c r="P31">
        <v>4308851.5396419438</v>
      </c>
      <c r="Q31">
        <v>1164069.9164535378</v>
      </c>
      <c r="R31">
        <v>164312.28857630008</v>
      </c>
    </row>
    <row r="32" spans="1:18">
      <c r="A32">
        <v>2005</v>
      </c>
      <c r="B32" s="18">
        <f>Úrvinnsla!M29-Úrvinnsla!M73</f>
        <v>3898005</v>
      </c>
      <c r="C32" s="18">
        <f>Úrvinnsla!N29-Úrvinnsla!N73</f>
        <v>2632139</v>
      </c>
      <c r="D32" s="18">
        <f>Úrvinnsla!O29-Úrvinnsla!O73</f>
        <v>546528</v>
      </c>
      <c r="E32" s="18">
        <f>Úrvinnsla!P29-Úrvinnsla!P73</f>
        <v>93960</v>
      </c>
      <c r="G32">
        <v>2005</v>
      </c>
      <c r="H32">
        <f>_xlfn.XLOOKUP(Table14[[#This Row],[Ár]],Frumgögn!$B$74:$B$92,Frumgögn!$C$74:$C$92)</f>
        <v>244.1</v>
      </c>
      <c r="I32" s="18">
        <f>Table11[[#This Row],[7300 Fjarðabyggð]]*$H$27/Table14[[#This Row],[Vísitala]]</f>
        <v>7695406.0200737407</v>
      </c>
      <c r="J32" s="18">
        <f>Table11[[#This Row],[7400 Múlaþing]]*$H$27/Table14[[#This Row],[Vísitala]]</f>
        <v>5196344.8754608762</v>
      </c>
      <c r="K32" s="18">
        <f>Table11[[#This Row],[7502 Vopnafjarðarhreppur]]*$H$27/Table14[[#This Row],[Vísitala]]</f>
        <v>1078950.6071282262</v>
      </c>
      <c r="L32" s="18">
        <f>Table11[[#This Row],[7505 Fljótsdalshreppur]]*$H$27/Table14[[#This Row],[Vísitala]]</f>
        <v>185494.97746825073</v>
      </c>
      <c r="N32">
        <v>2005</v>
      </c>
      <c r="O32">
        <v>7695406.0200737407</v>
      </c>
      <c r="P32">
        <v>5196344.8754608762</v>
      </c>
      <c r="Q32">
        <v>1078950.6071282262</v>
      </c>
      <c r="R32">
        <v>185494.97746825073</v>
      </c>
    </row>
    <row r="33" spans="1:18">
      <c r="A33">
        <v>2006</v>
      </c>
      <c r="B33" s="18">
        <f>Úrvinnsla!M30-Úrvinnsla!M74</f>
        <v>4756323</v>
      </c>
      <c r="C33" s="18">
        <f>Úrvinnsla!N30-Úrvinnsla!N74</f>
        <v>2786642</v>
      </c>
      <c r="D33" s="18">
        <f>Úrvinnsla!O30-Úrvinnsla!O74</f>
        <v>567812</v>
      </c>
      <c r="E33" s="18">
        <f>Úrvinnsla!P30-Úrvinnsla!P74</f>
        <v>82544</v>
      </c>
      <c r="G33">
        <v>2006</v>
      </c>
      <c r="H33">
        <f>_xlfn.XLOOKUP(Table14[[#This Row],[Ár]],Frumgögn!$B$74:$B$92,Frumgögn!$C$74:$C$92)</f>
        <v>260.60000000000002</v>
      </c>
      <c r="I33" s="18">
        <f>Table11[[#This Row],[7300 Fjarðabyggð]]*$H$27/Table14[[#This Row],[Vísitala]]</f>
        <v>8795364.7494244035</v>
      </c>
      <c r="J33" s="18">
        <f>Table11[[#This Row],[7400 Múlaþing]]*$H$27/Table14[[#This Row],[Vísitala]]</f>
        <v>5153042.132770529</v>
      </c>
      <c r="K33" s="18">
        <f>Table11[[#This Row],[7502 Vopnafjarðarhreppur]]*$H$27/Table14[[#This Row],[Vísitala]]</f>
        <v>1049994.6385264774</v>
      </c>
      <c r="L33" s="18">
        <f>Table11[[#This Row],[7505 Fljótsdalshreppur]]*$H$27/Table14[[#This Row],[Vísitala]]</f>
        <v>152639.88334612432</v>
      </c>
      <c r="N33">
        <v>2006</v>
      </c>
      <c r="O33">
        <v>8795364.7494244035</v>
      </c>
      <c r="P33">
        <v>5153042.132770529</v>
      </c>
      <c r="Q33">
        <v>1049994.6385264774</v>
      </c>
      <c r="R33">
        <v>152639.88334612432</v>
      </c>
    </row>
    <row r="34" spans="1:18">
      <c r="A34">
        <v>2007</v>
      </c>
      <c r="B34" s="18">
        <f>Úrvinnsla!M31-Úrvinnsla!M75</f>
        <v>4717372</v>
      </c>
      <c r="C34" s="18">
        <f>Úrvinnsla!N31-Úrvinnsla!N75</f>
        <v>2742250</v>
      </c>
      <c r="D34" s="18">
        <f>Úrvinnsla!O31-Úrvinnsla!O75</f>
        <v>576015</v>
      </c>
      <c r="E34" s="18">
        <f>Úrvinnsla!P31-Úrvinnsla!P75</f>
        <v>69200</v>
      </c>
      <c r="G34">
        <v>2007</v>
      </c>
      <c r="H34">
        <f>_xlfn.XLOOKUP(Table14[[#This Row],[Ár]],Frumgögn!$B$74:$B$92,Frumgögn!$C$74:$C$92)</f>
        <v>273.7</v>
      </c>
      <c r="I34" s="18">
        <f>Table11[[#This Row],[7300 Fjarðabyggð]]*$H$27/Table14[[#This Row],[Vísitala]]</f>
        <v>8305815.0047497256</v>
      </c>
      <c r="J34" s="18">
        <f>Table11[[#This Row],[7400 Múlaþing]]*$H$27/Table14[[#This Row],[Vísitala]]</f>
        <v>4828243.6061381074</v>
      </c>
      <c r="K34" s="18">
        <f>Table11[[#This Row],[7502 Vopnafjarðarhreppur]]*$H$27/Table14[[#This Row],[Vísitala]]</f>
        <v>1014182.0551698941</v>
      </c>
      <c r="L34" s="18">
        <f>Table11[[#This Row],[7505 Fljótsdalshreppur]]*$H$27/Table14[[#This Row],[Vísitala]]</f>
        <v>121839.532334673</v>
      </c>
      <c r="N34">
        <v>2007</v>
      </c>
      <c r="O34">
        <v>8305815.0047497256</v>
      </c>
      <c r="P34">
        <v>4828243.6061381074</v>
      </c>
      <c r="Q34">
        <v>1014182.0551698941</v>
      </c>
      <c r="R34">
        <v>121839.532334673</v>
      </c>
    </row>
    <row r="35" spans="1:18">
      <c r="A35">
        <v>2008</v>
      </c>
      <c r="B35" s="18">
        <f>Úrvinnsla!M32-Úrvinnsla!M76</f>
        <v>5952273</v>
      </c>
      <c r="C35" s="18">
        <f>Úrvinnsla!N32-Úrvinnsla!N76</f>
        <v>4055909</v>
      </c>
      <c r="D35" s="18">
        <f>Úrvinnsla!O32-Úrvinnsla!O76</f>
        <v>696941</v>
      </c>
      <c r="E35" s="18">
        <f>Úrvinnsla!P32-Úrvinnsla!P76</f>
        <v>77853</v>
      </c>
      <c r="G35">
        <v>2008</v>
      </c>
      <c r="H35">
        <f>_xlfn.XLOOKUP(Table14[[#This Row],[Ár]],Frumgögn!$B$74:$B$92,Frumgögn!$C$74:$C$92)</f>
        <v>307.7</v>
      </c>
      <c r="I35" s="18">
        <f>Table11[[#This Row],[7300 Fjarðabyggð]]*$H$27/Table14[[#This Row],[Vísitala]]</f>
        <v>9322068.1140721478</v>
      </c>
      <c r="J35" s="18">
        <f>Table11[[#This Row],[7400 Múlaþing]]*$H$27/Table14[[#This Row],[Vísitala]]</f>
        <v>6352104.4754631137</v>
      </c>
      <c r="K35" s="18">
        <f>Table11[[#This Row],[7502 Vopnafjarðarhreppur]]*$H$27/Table14[[#This Row],[Vísitala]]</f>
        <v>1091504.2830679233</v>
      </c>
      <c r="L35" s="18">
        <f>Table11[[#This Row],[7505 Fljótsdalshreppur]]*$H$27/Table14[[#This Row],[Vísitala]]</f>
        <v>121928.37406564834</v>
      </c>
      <c r="N35">
        <v>2008</v>
      </c>
      <c r="O35">
        <v>9322068.1140721478</v>
      </c>
      <c r="P35">
        <v>6352104.4754631137</v>
      </c>
      <c r="Q35">
        <v>1091504.2830679233</v>
      </c>
      <c r="R35">
        <v>121928.37406564834</v>
      </c>
    </row>
    <row r="36" spans="1:18">
      <c r="A36">
        <v>2009</v>
      </c>
      <c r="B36" s="18">
        <f>Úrvinnsla!M33-Úrvinnsla!M77</f>
        <v>9135325</v>
      </c>
      <c r="C36" s="18">
        <f>Úrvinnsla!N33-Úrvinnsla!N77</f>
        <v>6298493</v>
      </c>
      <c r="D36" s="18">
        <f>Úrvinnsla!O33-Úrvinnsla!O77</f>
        <v>701572</v>
      </c>
      <c r="E36" s="18">
        <f>Úrvinnsla!P33-Úrvinnsla!P77</f>
        <v>56205</v>
      </c>
      <c r="G36">
        <v>2009</v>
      </c>
      <c r="H36">
        <f>_xlfn.XLOOKUP(Table14[[#This Row],[Ár]],Frumgögn!$B$74:$B$92,Frumgögn!$C$74:$C$92)</f>
        <v>344.6</v>
      </c>
      <c r="I36" s="18">
        <f>Table11[[#This Row],[7300 Fjarðabyggð]]*$H$27/Table14[[#This Row],[Vísitala]]</f>
        <v>12775139.632907718</v>
      </c>
      <c r="J36" s="18">
        <f>Table11[[#This Row],[7400 Múlaþing]]*$H$27/Table14[[#This Row],[Vísitala]]</f>
        <v>8808020.2457922213</v>
      </c>
      <c r="K36" s="18">
        <f>Table11[[#This Row],[7502 Vopnafjarðarhreppur]]*$H$27/Table14[[#This Row],[Vísitala]]</f>
        <v>981101.4126523505</v>
      </c>
      <c r="L36" s="18">
        <f>Table11[[#This Row],[7505 Fljótsdalshreppur]]*$H$27/Table14[[#This Row],[Vísitala]]</f>
        <v>78598.924840394655</v>
      </c>
      <c r="N36">
        <v>2009</v>
      </c>
      <c r="O36">
        <v>12775139.632907718</v>
      </c>
      <c r="P36">
        <v>8808020.2457922213</v>
      </c>
      <c r="Q36">
        <v>981101.4126523505</v>
      </c>
      <c r="R36">
        <v>78598.924840394655</v>
      </c>
    </row>
    <row r="37" spans="1:18">
      <c r="A37">
        <v>2010</v>
      </c>
      <c r="B37" s="18">
        <f>Úrvinnsla!M34-Úrvinnsla!M78</f>
        <v>8894165</v>
      </c>
      <c r="C37" s="18">
        <f>Úrvinnsla!N34-Úrvinnsla!N78</f>
        <v>6604446</v>
      </c>
      <c r="D37" s="18">
        <f>Úrvinnsla!O34-Úrvinnsla!O78</f>
        <v>656306</v>
      </c>
      <c r="E37" s="18">
        <f>Úrvinnsla!P34-Úrvinnsla!P78</f>
        <v>63272</v>
      </c>
      <c r="G37">
        <v>2010</v>
      </c>
      <c r="H37">
        <f>_xlfn.XLOOKUP(Table14[[#This Row],[Ár]],Frumgögn!$B$74:$B$92,Frumgögn!$C$74:$C$92)</f>
        <v>363.2</v>
      </c>
      <c r="I37" s="18">
        <f>Table11[[#This Row],[7300 Fjarðabyggð]]*$H$27/Table14[[#This Row],[Vísitala]]</f>
        <v>11800930.929240089</v>
      </c>
      <c r="J37" s="18">
        <f>Table11[[#This Row],[7400 Múlaþing]]*$H$27/Table14[[#This Row],[Vísitala]]</f>
        <v>8762892.4212555066</v>
      </c>
      <c r="K37" s="18">
        <f>Table11[[#This Row],[7502 Vopnafjarðarhreppur]]*$H$27/Table14[[#This Row],[Vísitala]]</f>
        <v>870798.07654185023</v>
      </c>
      <c r="L37" s="18">
        <f>Table11[[#This Row],[7505 Fljótsdalshreppur]]*$H$27/Table14[[#This Row],[Vísitala]]</f>
        <v>83950.376651982369</v>
      </c>
      <c r="N37">
        <v>2010</v>
      </c>
      <c r="O37">
        <v>11800930.929240089</v>
      </c>
      <c r="P37">
        <v>8762892.4212555066</v>
      </c>
      <c r="Q37">
        <v>870798.07654185023</v>
      </c>
      <c r="R37">
        <v>83950.376651982369</v>
      </c>
    </row>
    <row r="38" spans="1:18">
      <c r="A38">
        <v>2011</v>
      </c>
      <c r="B38" s="18">
        <f>Úrvinnsla!M35-Úrvinnsla!M79</f>
        <v>9344261</v>
      </c>
      <c r="C38" s="18">
        <f>Úrvinnsla!N35-Úrvinnsla!N79</f>
        <v>6895672</v>
      </c>
      <c r="D38" s="18">
        <f>Úrvinnsla!O35-Úrvinnsla!O79</f>
        <v>459892</v>
      </c>
      <c r="E38" s="18">
        <f>Úrvinnsla!P35-Úrvinnsla!P79</f>
        <v>43981</v>
      </c>
      <c r="G38">
        <v>2011</v>
      </c>
      <c r="H38">
        <f>_xlfn.XLOOKUP(Table14[[#This Row],[Ár]],Frumgögn!$B$74:$B$92,Frumgögn!$C$74:$C$92)</f>
        <v>377.7</v>
      </c>
      <c r="I38" s="18">
        <f>Table11[[#This Row],[7300 Fjarðabyggð]]*$H$27/Table14[[#This Row],[Vísitala]]</f>
        <v>11922158.792427853</v>
      </c>
      <c r="J38" s="18">
        <f>Table11[[#This Row],[7400 Múlaþing]]*$H$27/Table14[[#This Row],[Vísitala]]</f>
        <v>8798052.2552290168</v>
      </c>
      <c r="K38" s="18">
        <f>Table11[[#This Row],[7502 Vopnafjarðarhreppur]]*$H$27/Table14[[#This Row],[Vísitala]]</f>
        <v>586767.15594387078</v>
      </c>
      <c r="L38" s="18">
        <f>Table11[[#This Row],[7505 Fljótsdalshreppur]]*$H$27/Table14[[#This Row],[Vísitala]]</f>
        <v>56114.492719089219</v>
      </c>
      <c r="N38">
        <v>2011</v>
      </c>
      <c r="O38">
        <v>11922158.792427853</v>
      </c>
      <c r="P38">
        <v>8798052.2552290168</v>
      </c>
      <c r="Q38">
        <v>586767.15594387078</v>
      </c>
      <c r="R38">
        <v>56114.492719089219</v>
      </c>
    </row>
    <row r="39" spans="1:18">
      <c r="A39">
        <v>2012</v>
      </c>
      <c r="B39" s="18">
        <f>Úrvinnsla!M36-Úrvinnsla!M80</f>
        <v>9338309</v>
      </c>
      <c r="C39" s="18">
        <f>Úrvinnsla!N36-Úrvinnsla!N80</f>
        <v>6779942</v>
      </c>
      <c r="D39" s="18">
        <f>Úrvinnsla!O36-Úrvinnsla!O80</f>
        <v>480868</v>
      </c>
      <c r="E39" s="18">
        <f>Úrvinnsla!P36-Úrvinnsla!P80</f>
        <v>51946</v>
      </c>
      <c r="G39">
        <v>2012</v>
      </c>
      <c r="H39">
        <f>_xlfn.XLOOKUP(Table14[[#This Row],[Ár]],Frumgögn!$B$74:$B$92,Frumgögn!$C$74:$C$92)</f>
        <v>397.3</v>
      </c>
      <c r="I39" s="18">
        <f>Table11[[#This Row],[7300 Fjarðabyggð]]*$H$27/Table14[[#This Row],[Vísitala]]</f>
        <v>11326783.556758115</v>
      </c>
      <c r="J39" s="18">
        <f>Table11[[#This Row],[7400 Múlaþing]]*$H$27/Table14[[#This Row],[Vísitala]]</f>
        <v>8223644.7264032206</v>
      </c>
      <c r="K39" s="18">
        <f>Table11[[#This Row],[7502 Vopnafjarðarhreppur]]*$H$27/Table14[[#This Row],[Vísitala]]</f>
        <v>583262.74653913919</v>
      </c>
      <c r="L39" s="18">
        <f>Table11[[#This Row],[7505 Fljótsdalshreppur]]*$H$27/Table14[[#This Row],[Vísitala]]</f>
        <v>63007.242386106213</v>
      </c>
      <c r="N39">
        <v>2012</v>
      </c>
      <c r="O39">
        <v>11326783.556758115</v>
      </c>
      <c r="P39">
        <v>8223644.7264032206</v>
      </c>
      <c r="Q39">
        <v>583262.74653913919</v>
      </c>
      <c r="R39">
        <v>63007.242386106213</v>
      </c>
    </row>
    <row r="40" spans="1:18">
      <c r="A40">
        <v>2013</v>
      </c>
      <c r="B40" s="18">
        <f>Úrvinnsla!M37-Úrvinnsla!M81</f>
        <v>8727945</v>
      </c>
      <c r="C40" s="18">
        <f>Úrvinnsla!N37-Úrvinnsla!N81</f>
        <v>6860568</v>
      </c>
      <c r="D40" s="18">
        <f>Úrvinnsla!O37-Úrvinnsla!O81</f>
        <v>543683</v>
      </c>
      <c r="E40" s="18">
        <f>Úrvinnsla!P37-Úrvinnsla!P81</f>
        <v>45563</v>
      </c>
      <c r="G40">
        <v>2013</v>
      </c>
      <c r="H40">
        <f>_xlfn.XLOOKUP(Table14[[#This Row],[Ár]],Frumgögn!$B$74:$B$92,Frumgögn!$C$74:$C$92)</f>
        <v>412.7</v>
      </c>
      <c r="I40" s="18">
        <f>Table11[[#This Row],[7300 Fjarðabyggð]]*$H$27/Table14[[#This Row],[Vísitala]]</f>
        <v>10191414.33365641</v>
      </c>
      <c r="J40" s="18">
        <f>Table11[[#This Row],[7400 Múlaþing]]*$H$27/Table14[[#This Row],[Vísitala]]</f>
        <v>8010922.5083595831</v>
      </c>
      <c r="K40" s="18">
        <f>Table11[[#This Row],[7502 Vopnafjarðarhreppur]]*$H$27/Table14[[#This Row],[Vísitala]]</f>
        <v>634845.74194330024</v>
      </c>
      <c r="L40" s="18">
        <f>Table11[[#This Row],[7505 Fljótsdalshreppur]]*$H$27/Table14[[#This Row],[Vísitala]]</f>
        <v>53202.834262175915</v>
      </c>
      <c r="N40">
        <v>2013</v>
      </c>
      <c r="O40">
        <v>10191414.33365641</v>
      </c>
      <c r="P40">
        <v>8010922.5083595831</v>
      </c>
      <c r="Q40">
        <v>634845.74194330024</v>
      </c>
      <c r="R40">
        <v>53202.834262175915</v>
      </c>
    </row>
    <row r="41" spans="1:18">
      <c r="A41">
        <v>2014</v>
      </c>
      <c r="B41" s="18">
        <f>Úrvinnsla!M38-Úrvinnsla!M82</f>
        <v>8571741</v>
      </c>
      <c r="C41" s="18">
        <f>Úrvinnsla!N38-Úrvinnsla!N82</f>
        <v>6613947</v>
      </c>
      <c r="D41" s="18">
        <f>Úrvinnsla!O38-Úrvinnsla!O82</f>
        <v>561472</v>
      </c>
      <c r="E41" s="18">
        <f>Úrvinnsla!P38-Úrvinnsla!P82</f>
        <v>38651</v>
      </c>
      <c r="G41">
        <v>2014</v>
      </c>
      <c r="H41">
        <f>_xlfn.XLOOKUP(Table14[[#This Row],[Ár]],Frumgögn!$B$74:$B$92,Frumgögn!$C$74:$C$92)</f>
        <v>421.1</v>
      </c>
      <c r="I41" s="18">
        <f>Table11[[#This Row],[7300 Fjarðabyggð]]*$H$27/Table14[[#This Row],[Vísitala]]</f>
        <v>9809361.1681310833</v>
      </c>
      <c r="J41" s="18">
        <f>Table11[[#This Row],[7400 Múlaþing]]*$H$27/Table14[[#This Row],[Vísitala]]</f>
        <v>7568893.5153170256</v>
      </c>
      <c r="K41" s="18">
        <f>Table11[[#This Row],[7502 Vopnafjarðarhreppur]]*$H$27/Table14[[#This Row],[Vísitala]]</f>
        <v>642539.4367133698</v>
      </c>
      <c r="L41" s="18">
        <f>Table11[[#This Row],[7505 Fljótsdalshreppur]]*$H$27/Table14[[#This Row],[Vísitala]]</f>
        <v>44231.576585134164</v>
      </c>
      <c r="N41">
        <v>2014</v>
      </c>
      <c r="O41">
        <v>9809361.1681310833</v>
      </c>
      <c r="P41">
        <v>7568893.5153170256</v>
      </c>
      <c r="Q41">
        <v>642539.4367133698</v>
      </c>
      <c r="R41">
        <v>44231.576585134164</v>
      </c>
    </row>
    <row r="42" spans="1:18">
      <c r="A42">
        <v>2015</v>
      </c>
      <c r="B42" s="18">
        <f>Úrvinnsla!M39-Úrvinnsla!M83</f>
        <v>8739609</v>
      </c>
      <c r="C42" s="18">
        <f>Úrvinnsla!N39-Úrvinnsla!N83</f>
        <v>6606553</v>
      </c>
      <c r="D42" s="18">
        <f>Úrvinnsla!O39-Úrvinnsla!O83</f>
        <v>545082</v>
      </c>
      <c r="E42" s="18">
        <f>Úrvinnsla!P39-Úrvinnsla!P83</f>
        <v>14903</v>
      </c>
      <c r="G42">
        <v>2015</v>
      </c>
      <c r="H42">
        <f>_xlfn.XLOOKUP(Table14[[#This Row],[Ár]],Frumgögn!$B$74:$B$92,Frumgögn!$C$74:$C$92)</f>
        <v>428</v>
      </c>
      <c r="I42" s="18">
        <f>Table11[[#This Row],[7300 Fjarðabyggð]]*$H$27/Table14[[#This Row],[Vísitala]]</f>
        <v>9840227.9838785045</v>
      </c>
      <c r="J42" s="18">
        <f>Table11[[#This Row],[7400 Múlaþing]]*$H$27/Table14[[#This Row],[Vísitala]]</f>
        <v>7438546.47359813</v>
      </c>
      <c r="K42" s="18">
        <f>Table11[[#This Row],[7502 Vopnafjarðarhreppur]]*$H$27/Table14[[#This Row],[Vísitala]]</f>
        <v>613726.67242990655</v>
      </c>
      <c r="L42" s="18">
        <f>Table11[[#This Row],[7505 Fljótsdalshreppur]]*$H$27/Table14[[#This Row],[Vísitala]]</f>
        <v>16779.803037383175</v>
      </c>
      <c r="N42">
        <v>2015</v>
      </c>
      <c r="O42">
        <v>9840227.9838785045</v>
      </c>
      <c r="P42">
        <v>7438546.47359813</v>
      </c>
      <c r="Q42">
        <v>613726.67242990655</v>
      </c>
      <c r="R42">
        <v>16779.803037383175</v>
      </c>
    </row>
    <row r="43" spans="1:18">
      <c r="A43">
        <v>2016</v>
      </c>
      <c r="B43" s="18">
        <f>Úrvinnsla!M40-Úrvinnsla!M84</f>
        <v>8585548</v>
      </c>
      <c r="C43" s="18">
        <f>Úrvinnsla!N40-Úrvinnsla!N84</f>
        <v>6301213</v>
      </c>
      <c r="D43" s="18">
        <f>Úrvinnsla!O40-Úrvinnsla!O84</f>
        <v>564599</v>
      </c>
      <c r="E43" s="18">
        <f>Úrvinnsla!P40-Úrvinnsla!P84</f>
        <v>16388</v>
      </c>
      <c r="G43">
        <v>2016</v>
      </c>
      <c r="H43">
        <f>_xlfn.XLOOKUP(Table14[[#This Row],[Ár]],Frumgögn!$B$74:$B$92,Frumgögn!$C$74:$C$92)</f>
        <v>435.3</v>
      </c>
      <c r="I43" s="18">
        <f>Table11[[#This Row],[7300 Fjarðabyggð]]*$H$27/Table14[[#This Row],[Vísitala]]</f>
        <v>9504653.2993337922</v>
      </c>
      <c r="J43" s="18">
        <f>Table11[[#This Row],[7400 Múlaþing]]*$H$27/Table14[[#This Row],[Vísitala]]</f>
        <v>6975774.2814151151</v>
      </c>
      <c r="K43" s="18">
        <f>Table11[[#This Row],[7502 Vopnafjarðarhreppur]]*$H$27/Table14[[#This Row],[Vísitala]]</f>
        <v>625040.79508385016</v>
      </c>
      <c r="L43" s="18">
        <f>Table11[[#This Row],[7505 Fljótsdalshreppur]]*$H$27/Table14[[#This Row],[Vísitala]]</f>
        <v>18142.378130025267</v>
      </c>
      <c r="N43">
        <v>2016</v>
      </c>
      <c r="O43">
        <v>9504653.2993337922</v>
      </c>
      <c r="P43">
        <v>6975774.2814151151</v>
      </c>
      <c r="Q43">
        <v>625040.79508385016</v>
      </c>
      <c r="R43">
        <v>18142.378130025267</v>
      </c>
    </row>
    <row r="44" spans="1:18">
      <c r="A44">
        <v>2017</v>
      </c>
      <c r="B44" s="18">
        <f>Úrvinnsla!M41-Úrvinnsla!M85</f>
        <v>8323766</v>
      </c>
      <c r="C44" s="18">
        <f>Úrvinnsla!N41-Úrvinnsla!N85</f>
        <v>6287415</v>
      </c>
      <c r="D44" s="18">
        <f>Úrvinnsla!O41-Úrvinnsla!O85</f>
        <v>558019</v>
      </c>
      <c r="E44" s="18">
        <f>Úrvinnsla!P41-Úrvinnsla!P85</f>
        <v>7530</v>
      </c>
      <c r="G44">
        <v>2017</v>
      </c>
      <c r="H44">
        <f>_xlfn.XLOOKUP(Table14[[#This Row],[Ár]],Frumgögn!$B$74:$B$92,Frumgögn!$C$74:$C$92)</f>
        <v>443</v>
      </c>
      <c r="I44" s="18">
        <f>Table11[[#This Row],[7300 Fjarðabyggð]]*$H$27/Table14[[#This Row],[Vísitala]]</f>
        <v>9054679.0866817143</v>
      </c>
      <c r="J44" s="18">
        <f>Table11[[#This Row],[7400 Múlaþing]]*$H$27/Table14[[#This Row],[Vísitala]]</f>
        <v>6839515.3239277648</v>
      </c>
      <c r="K44" s="18">
        <f>Table11[[#This Row],[7502 Vopnafjarðarhreppur]]*$H$27/Table14[[#This Row],[Vísitala]]</f>
        <v>607018.86252821668</v>
      </c>
      <c r="L44" s="18">
        <f>Table11[[#This Row],[7505 Fljótsdalshreppur]]*$H$27/Table14[[#This Row],[Vísitala]]</f>
        <v>8191.2121896162525</v>
      </c>
      <c r="N44">
        <v>2017</v>
      </c>
      <c r="O44">
        <v>9054679.0866817143</v>
      </c>
      <c r="P44">
        <v>6839515.3239277648</v>
      </c>
      <c r="Q44">
        <v>607018.86252821668</v>
      </c>
      <c r="R44">
        <v>8191.2121896162525</v>
      </c>
    </row>
    <row r="45" spans="1:18">
      <c r="A45">
        <v>2018</v>
      </c>
      <c r="B45" s="18">
        <f>Úrvinnsla!M42-Úrvinnsla!M86</f>
        <v>8746839</v>
      </c>
      <c r="C45" s="18">
        <f>Úrvinnsla!N42-Úrvinnsla!N86</f>
        <v>6419192</v>
      </c>
      <c r="D45" s="18">
        <f>Úrvinnsla!O42-Úrvinnsla!O86</f>
        <v>626061</v>
      </c>
      <c r="E45" s="18">
        <f>Úrvinnsla!P42-Úrvinnsla!P86</f>
        <v>16727</v>
      </c>
      <c r="G45">
        <v>2018</v>
      </c>
      <c r="H45">
        <f>_xlfn.XLOOKUP(Table14[[#This Row],[Ár]],Frumgögn!$B$74:$B$92,Frumgögn!$C$74:$C$92)</f>
        <v>454.8</v>
      </c>
      <c r="I45" s="18">
        <f>Table11[[#This Row],[7300 Fjarðabyggð]]*$H$27/Table14[[#This Row],[Vísitala]]</f>
        <v>9268033.6721635871</v>
      </c>
      <c r="J45" s="18">
        <f>Table11[[#This Row],[7400 Múlaþing]]*$H$27/Table14[[#This Row],[Vísitala]]</f>
        <v>6801690.0281442385</v>
      </c>
      <c r="K45" s="18">
        <f>Table11[[#This Row],[7502 Vopnafjarðarhreppur]]*$H$27/Table14[[#This Row],[Vísitala]]</f>
        <v>663365.86609498679</v>
      </c>
      <c r="L45" s="18">
        <f>Table11[[#This Row],[7505 Fljótsdalshreppur]]*$H$27/Table14[[#This Row],[Vísitala]]</f>
        <v>17723.70558487247</v>
      </c>
      <c r="N45">
        <v>2018</v>
      </c>
      <c r="O45">
        <v>9268033.6721635871</v>
      </c>
      <c r="P45">
        <v>6801690.0281442385</v>
      </c>
      <c r="Q45">
        <v>663365.86609498679</v>
      </c>
      <c r="R45">
        <v>17723.70558487247</v>
      </c>
    </row>
    <row r="46" spans="1:18">
      <c r="A46">
        <v>2019</v>
      </c>
      <c r="B46" s="18">
        <f>Úrvinnsla!M43-Úrvinnsla!M87</f>
        <v>9061588</v>
      </c>
      <c r="C46" s="18">
        <f>Úrvinnsla!N43-Úrvinnsla!N87</f>
        <v>6569593</v>
      </c>
      <c r="D46" s="18">
        <f>Úrvinnsla!O43-Úrvinnsla!O87</f>
        <v>869832</v>
      </c>
      <c r="E46" s="18">
        <f>Úrvinnsla!P43-Úrvinnsla!P87</f>
        <v>83169</v>
      </c>
      <c r="G46">
        <v>2019</v>
      </c>
      <c r="H46">
        <f>_xlfn.XLOOKUP(Table14[[#This Row],[Ár]],Frumgögn!$B$74:$B$92,Frumgögn!$C$74:$C$92)</f>
        <v>468.6</v>
      </c>
      <c r="I46" s="18">
        <f>Table11[[#This Row],[7300 Fjarðabyggð]]*$H$27/Table14[[#This Row],[Vísitala]]</f>
        <v>9318777.7575757559</v>
      </c>
      <c r="J46" s="18">
        <f>Table11[[#This Row],[7400 Múlaþing]]*$H$27/Table14[[#This Row],[Vísitala]]</f>
        <v>6756053.9195475876</v>
      </c>
      <c r="K46" s="18">
        <f>Table11[[#This Row],[7502 Vopnafjarðarhreppur]]*$H$27/Table14[[#This Row],[Vísitala]]</f>
        <v>894519.93341869384</v>
      </c>
      <c r="L46" s="18">
        <f>Table11[[#This Row],[7505 Fljótsdalshreppur]]*$H$27/Table14[[#This Row],[Vísitala]]</f>
        <v>85529.5371318822</v>
      </c>
      <c r="N46">
        <v>2019</v>
      </c>
      <c r="O46">
        <v>9318777.7575757559</v>
      </c>
      <c r="P46">
        <v>6756053.9195475876</v>
      </c>
      <c r="Q46">
        <v>894519.93341869384</v>
      </c>
      <c r="R46">
        <v>85529.5371318822</v>
      </c>
    </row>
    <row r="47" spans="1:18">
      <c r="A47">
        <v>2020</v>
      </c>
      <c r="B47" s="18">
        <f>Úrvinnsla!M44-Úrvinnsla!M88</f>
        <v>9353702</v>
      </c>
      <c r="C47" s="18">
        <f>Úrvinnsla!N44-Úrvinnsla!N88</f>
        <v>7183910</v>
      </c>
      <c r="D47" s="18">
        <f>Úrvinnsla!O44-Úrvinnsla!O88</f>
        <v>1012315</v>
      </c>
      <c r="E47" s="18">
        <f>Úrvinnsla!P44-Úrvinnsla!P88</f>
        <v>20775</v>
      </c>
      <c r="G47">
        <v>2020</v>
      </c>
      <c r="H47">
        <f>_xlfn.XLOOKUP(Table14[[#This Row],[Ár]],Frumgögn!$B$74:$B$92,Frumgögn!$C$74:$C$92)</f>
        <v>481.9</v>
      </c>
      <c r="I47" s="18">
        <f>Table11[[#This Row],[7300 Fjarðabyggð]]*$H$27/Table14[[#This Row],[Vísitala]]</f>
        <v>9353702</v>
      </c>
      <c r="J47" s="18">
        <f>Table11[[#This Row],[7400 Múlaþing]]*$H$27/Table14[[#This Row],[Vísitala]]</f>
        <v>7183910</v>
      </c>
      <c r="K47" s="18">
        <f>Table11[[#This Row],[7502 Vopnafjarðarhreppur]]*$H$27/Table14[[#This Row],[Vísitala]]</f>
        <v>1012315</v>
      </c>
      <c r="L47" s="18">
        <f>Table11[[#This Row],[7505 Fljótsdalshreppur]]*$H$27/Table14[[#This Row],[Vísitala]]</f>
        <v>20775</v>
      </c>
      <c r="N47">
        <v>2020</v>
      </c>
      <c r="O47">
        <v>9353702</v>
      </c>
      <c r="P47">
        <v>7183910</v>
      </c>
      <c r="Q47">
        <v>1012315</v>
      </c>
      <c r="R47">
        <v>20775</v>
      </c>
    </row>
    <row r="49" spans="1:11">
      <c r="A49" s="13" t="s">
        <v>16</v>
      </c>
      <c r="D49" s="5" t="s">
        <v>76</v>
      </c>
      <c r="G49" s="13" t="s">
        <v>90</v>
      </c>
    </row>
    <row r="50" spans="1:11">
      <c r="A50" t="s">
        <v>16</v>
      </c>
      <c r="B50" t="s">
        <v>8</v>
      </c>
      <c r="C50" t="s">
        <v>9</v>
      </c>
      <c r="D50" t="s">
        <v>10</v>
      </c>
      <c r="E50" t="s">
        <v>11</v>
      </c>
      <c r="G50" t="s">
        <v>16</v>
      </c>
      <c r="H50" t="s">
        <v>8</v>
      </c>
      <c r="I50" t="s">
        <v>9</v>
      </c>
      <c r="J50" t="s">
        <v>10</v>
      </c>
      <c r="K50" t="s">
        <v>11</v>
      </c>
    </row>
    <row r="51" spans="1:11">
      <c r="A51">
        <v>2002</v>
      </c>
      <c r="B51" s="18">
        <f>Úrvinnsla!M4</f>
        <v>1524526</v>
      </c>
      <c r="C51" s="18">
        <f>Úrvinnsla!N4</f>
        <v>1612247</v>
      </c>
      <c r="D51" s="18">
        <f>Úrvinnsla!O4</f>
        <v>249095</v>
      </c>
      <c r="E51" s="18">
        <f>Úrvinnsla!P4</f>
        <v>38279</v>
      </c>
      <c r="G51">
        <v>2002</v>
      </c>
      <c r="H51" s="29">
        <f t="shared" ref="H51:H69" si="6">B29/B51</f>
        <v>1.2443664457018115</v>
      </c>
      <c r="I51" s="29">
        <f t="shared" ref="I51:I69" si="7">C29/C51</f>
        <v>0.74700154504861849</v>
      </c>
      <c r="J51" s="29">
        <f t="shared" ref="J51:J69" si="8">D29/D51</f>
        <v>1.2247375499307493</v>
      </c>
      <c r="K51" s="29">
        <f t="shared" ref="K51:K69" si="9">E29/E51</f>
        <v>0.26306852321116014</v>
      </c>
    </row>
    <row r="52" spans="1:11">
      <c r="A52">
        <v>2003</v>
      </c>
      <c r="B52" s="18">
        <f>Úrvinnsla!M5</f>
        <v>1540418</v>
      </c>
      <c r="C52" s="18">
        <f>Úrvinnsla!N5</f>
        <v>1703749</v>
      </c>
      <c r="D52" s="18">
        <f>Úrvinnsla!O5</f>
        <v>260890</v>
      </c>
      <c r="E52" s="18">
        <f>Úrvinnsla!P5</f>
        <v>48061</v>
      </c>
      <c r="G52">
        <v>2003</v>
      </c>
      <c r="H52" s="29">
        <f t="shared" si="6"/>
        <v>1.5731256061666379</v>
      </c>
      <c r="I52" s="29">
        <f t="shared" si="7"/>
        <v>1.0400493265146451</v>
      </c>
      <c r="J52" s="29">
        <f t="shared" si="8"/>
        <v>1.7068764613438614</v>
      </c>
      <c r="K52" s="29">
        <f t="shared" si="9"/>
        <v>1.2950625247081833</v>
      </c>
    </row>
    <row r="53" spans="1:11">
      <c r="A53">
        <v>2004</v>
      </c>
      <c r="B53" s="18">
        <f>Úrvinnsla!M6</f>
        <v>1704428</v>
      </c>
      <c r="C53" s="18">
        <f>Úrvinnsla!N6</f>
        <v>1915202</v>
      </c>
      <c r="D53" s="18">
        <f>Úrvinnsla!O6</f>
        <v>303014</v>
      </c>
      <c r="E53" s="18">
        <f>Úrvinnsla!P6</f>
        <v>119346</v>
      </c>
      <c r="G53">
        <v>2004</v>
      </c>
      <c r="H53" s="29">
        <f t="shared" si="6"/>
        <v>1.7639894439659523</v>
      </c>
      <c r="I53" s="29">
        <f t="shared" si="7"/>
        <v>1.0952620141374121</v>
      </c>
      <c r="J53" s="29">
        <f t="shared" si="8"/>
        <v>1.8701974166210142</v>
      </c>
      <c r="K53" s="29">
        <f t="shared" si="9"/>
        <v>0.67024449918723716</v>
      </c>
    </row>
    <row r="54" spans="1:11">
      <c r="A54">
        <v>2005</v>
      </c>
      <c r="B54" s="18">
        <f>Úrvinnsla!M7</f>
        <v>2096140</v>
      </c>
      <c r="C54" s="18">
        <f>Úrvinnsla!N7</f>
        <v>2390097</v>
      </c>
      <c r="D54" s="18">
        <f>Úrvinnsla!O7</f>
        <v>299365</v>
      </c>
      <c r="E54" s="18">
        <f>Úrvinnsla!P7</f>
        <v>190906</v>
      </c>
      <c r="G54">
        <v>2005</v>
      </c>
      <c r="H54" s="29">
        <f t="shared" si="6"/>
        <v>1.8596109992653163</v>
      </c>
      <c r="I54" s="29">
        <f t="shared" si="7"/>
        <v>1.1012686932789757</v>
      </c>
      <c r="J54" s="29">
        <f t="shared" si="8"/>
        <v>1.8256242379703707</v>
      </c>
      <c r="K54" s="29">
        <f t="shared" si="9"/>
        <v>0.49217939719024023</v>
      </c>
    </row>
    <row r="55" spans="1:11">
      <c r="A55">
        <v>2006</v>
      </c>
      <c r="B55" s="18">
        <f>Úrvinnsla!M8</f>
        <v>3159611</v>
      </c>
      <c r="C55" s="18">
        <f>Úrvinnsla!N8</f>
        <v>2709194</v>
      </c>
      <c r="D55" s="18">
        <f>Úrvinnsla!O8</f>
        <v>336614</v>
      </c>
      <c r="E55" s="18">
        <f>Úrvinnsla!P8</f>
        <v>215722</v>
      </c>
      <c r="G55">
        <v>2006</v>
      </c>
      <c r="H55" s="29">
        <f t="shared" si="6"/>
        <v>1.5053508169201841</v>
      </c>
      <c r="I55" s="29">
        <f t="shared" si="7"/>
        <v>1.0285871000747824</v>
      </c>
      <c r="J55" s="29">
        <f t="shared" si="8"/>
        <v>1.6868341780199279</v>
      </c>
      <c r="K55" s="29">
        <f t="shared" si="9"/>
        <v>0.3826406207989913</v>
      </c>
    </row>
    <row r="56" spans="1:11">
      <c r="A56">
        <v>2007</v>
      </c>
      <c r="B56" s="18">
        <f>Úrvinnsla!M9</f>
        <v>3430061</v>
      </c>
      <c r="C56" s="18">
        <f>Úrvinnsla!N9</f>
        <v>2985068</v>
      </c>
      <c r="D56" s="18">
        <f>Úrvinnsla!O9</f>
        <v>378172</v>
      </c>
      <c r="E56" s="18">
        <f>Úrvinnsla!P9</f>
        <v>257114</v>
      </c>
      <c r="G56">
        <v>2007</v>
      </c>
      <c r="H56" s="29">
        <f t="shared" si="6"/>
        <v>1.3753026549673606</v>
      </c>
      <c r="I56" s="29">
        <f t="shared" si="7"/>
        <v>0.91865578941585246</v>
      </c>
      <c r="J56" s="29">
        <f t="shared" si="8"/>
        <v>1.5231561300149139</v>
      </c>
      <c r="K56" s="29">
        <f t="shared" si="9"/>
        <v>0.26914131474754388</v>
      </c>
    </row>
    <row r="57" spans="1:11">
      <c r="A57">
        <v>2008</v>
      </c>
      <c r="B57" s="18">
        <f>Úrvinnsla!M10</f>
        <v>3220352</v>
      </c>
      <c r="C57" s="18">
        <f>Úrvinnsla!N10</f>
        <v>2775459</v>
      </c>
      <c r="D57" s="18">
        <f>Úrvinnsla!O10</f>
        <v>405273</v>
      </c>
      <c r="E57" s="18">
        <f>Úrvinnsla!P10</f>
        <v>206266</v>
      </c>
      <c r="G57">
        <v>2008</v>
      </c>
      <c r="H57" s="29">
        <f t="shared" si="6"/>
        <v>1.8483299341190031</v>
      </c>
      <c r="I57" s="29">
        <f t="shared" si="7"/>
        <v>1.4613471141169803</v>
      </c>
      <c r="J57" s="29">
        <f t="shared" si="8"/>
        <v>1.7196827817298463</v>
      </c>
      <c r="K57" s="29">
        <f t="shared" si="9"/>
        <v>0.37743981072983429</v>
      </c>
    </row>
    <row r="58" spans="1:11">
      <c r="A58">
        <v>2009</v>
      </c>
      <c r="B58" s="18">
        <f>Úrvinnsla!M11</f>
        <v>3149335</v>
      </c>
      <c r="C58" s="18">
        <f>Úrvinnsla!N11</f>
        <v>2988492</v>
      </c>
      <c r="D58" s="18">
        <f>Úrvinnsla!O11</f>
        <v>436581</v>
      </c>
      <c r="E58" s="18">
        <f>Úrvinnsla!P11</f>
        <v>171104</v>
      </c>
      <c r="G58">
        <v>2009</v>
      </c>
      <c r="H58" s="29">
        <f t="shared" si="6"/>
        <v>2.9007155478855058</v>
      </c>
      <c r="I58" s="29">
        <f t="shared" si="7"/>
        <v>2.1075823525711295</v>
      </c>
      <c r="J58" s="29">
        <f t="shared" si="8"/>
        <v>1.606968695385278</v>
      </c>
      <c r="K58" s="29">
        <f t="shared" si="9"/>
        <v>0.32848443052178794</v>
      </c>
    </row>
    <row r="59" spans="1:11">
      <c r="A59">
        <v>2010</v>
      </c>
      <c r="B59" s="18">
        <f>Úrvinnsla!M12</f>
        <v>3344090</v>
      </c>
      <c r="C59" s="18">
        <f>Úrvinnsla!N12</f>
        <v>3005746</v>
      </c>
      <c r="D59" s="18">
        <f>Úrvinnsla!O12</f>
        <v>455883</v>
      </c>
      <c r="E59" s="18">
        <f>Úrvinnsla!P12</f>
        <v>138461</v>
      </c>
      <c r="G59">
        <v>2010</v>
      </c>
      <c r="H59" s="29">
        <f t="shared" si="6"/>
        <v>2.6596667553803877</v>
      </c>
      <c r="I59" s="29">
        <f t="shared" si="7"/>
        <v>2.1972734888443668</v>
      </c>
      <c r="J59" s="29">
        <f t="shared" si="8"/>
        <v>1.439636924386301</v>
      </c>
      <c r="K59" s="29">
        <f t="shared" si="9"/>
        <v>0.45696622153530597</v>
      </c>
    </row>
    <row r="60" spans="1:11">
      <c r="A60">
        <v>2011</v>
      </c>
      <c r="B60" s="18">
        <f>Úrvinnsla!M13</f>
        <v>3482493</v>
      </c>
      <c r="C60" s="18">
        <f>Úrvinnsla!N13</f>
        <v>3556833.3089618683</v>
      </c>
      <c r="D60" s="18">
        <f>Úrvinnsla!O13</f>
        <v>468285</v>
      </c>
      <c r="E60" s="18">
        <f>Úrvinnsla!P13</f>
        <v>156691</v>
      </c>
      <c r="G60">
        <v>2011</v>
      </c>
      <c r="H60" s="29">
        <f t="shared" si="6"/>
        <v>2.6832102749380975</v>
      </c>
      <c r="I60" s="29">
        <f t="shared" si="7"/>
        <v>1.9387110390092015</v>
      </c>
      <c r="J60" s="29">
        <f t="shared" si="8"/>
        <v>0.9820771538699723</v>
      </c>
      <c r="K60" s="29">
        <f t="shared" si="9"/>
        <v>0.28068619129369266</v>
      </c>
    </row>
    <row r="61" spans="1:11">
      <c r="A61">
        <v>2012</v>
      </c>
      <c r="B61" s="18">
        <f>Úrvinnsla!M14</f>
        <v>3689881</v>
      </c>
      <c r="C61" s="18">
        <f>Úrvinnsla!N14</f>
        <v>3694328</v>
      </c>
      <c r="D61" s="18">
        <f>Úrvinnsla!O14</f>
        <v>490207</v>
      </c>
      <c r="E61" s="18">
        <f>Úrvinnsla!P14</f>
        <v>149233</v>
      </c>
      <c r="G61">
        <v>2012</v>
      </c>
      <c r="H61" s="29">
        <f t="shared" si="6"/>
        <v>2.5307886622901932</v>
      </c>
      <c r="I61" s="29">
        <f t="shared" si="7"/>
        <v>1.8352301149221184</v>
      </c>
      <c r="J61" s="29">
        <f t="shared" si="8"/>
        <v>0.98094886445929985</v>
      </c>
      <c r="K61" s="29">
        <f t="shared" si="9"/>
        <v>0.34808654922168691</v>
      </c>
    </row>
    <row r="62" spans="1:11">
      <c r="A62">
        <v>2013</v>
      </c>
      <c r="B62" s="18">
        <f>Úrvinnsla!M15</f>
        <v>3970605</v>
      </c>
      <c r="C62" s="18">
        <f>Úrvinnsla!N15</f>
        <v>3985687</v>
      </c>
      <c r="D62" s="18">
        <f>Úrvinnsla!O15</f>
        <v>545157</v>
      </c>
      <c r="E62" s="18">
        <f>Úrvinnsla!P15</f>
        <v>136617</v>
      </c>
      <c r="G62">
        <v>2013</v>
      </c>
      <c r="H62" s="29">
        <f t="shared" si="6"/>
        <v>2.1981398300762729</v>
      </c>
      <c r="I62" s="29">
        <f t="shared" si="7"/>
        <v>1.7213012461841584</v>
      </c>
      <c r="J62" s="29">
        <f t="shared" si="8"/>
        <v>0.99729619173926043</v>
      </c>
      <c r="K62" s="29">
        <f t="shared" si="9"/>
        <v>0.33350900693178742</v>
      </c>
    </row>
    <row r="63" spans="1:11">
      <c r="A63">
        <v>2014</v>
      </c>
      <c r="B63" s="18">
        <f>Úrvinnsla!M16</f>
        <v>4265605</v>
      </c>
      <c r="C63" s="18">
        <f>Úrvinnsla!N16</f>
        <v>4179484</v>
      </c>
      <c r="D63" s="18">
        <f>Úrvinnsla!O16</f>
        <v>592505</v>
      </c>
      <c r="E63" s="18">
        <f>Úrvinnsla!P16</f>
        <v>144460</v>
      </c>
      <c r="G63">
        <v>2014</v>
      </c>
      <c r="H63" s="29">
        <f t="shared" si="6"/>
        <v>2.0095018174444186</v>
      </c>
      <c r="I63" s="29">
        <f t="shared" si="7"/>
        <v>1.5824793204137162</v>
      </c>
      <c r="J63" s="29">
        <f t="shared" si="8"/>
        <v>0.94762407068294785</v>
      </c>
      <c r="K63" s="29">
        <f t="shared" si="9"/>
        <v>0.26755503253495777</v>
      </c>
    </row>
    <row r="64" spans="1:11">
      <c r="A64">
        <v>2015</v>
      </c>
      <c r="B64" s="18">
        <f>Úrvinnsla!M17</f>
        <v>4568424</v>
      </c>
      <c r="C64" s="18">
        <f>Úrvinnsla!N17</f>
        <v>4555654</v>
      </c>
      <c r="D64" s="18">
        <f>Úrvinnsla!O17</f>
        <v>622542</v>
      </c>
      <c r="E64" s="18">
        <f>Úrvinnsla!P17</f>
        <v>161969</v>
      </c>
      <c r="G64">
        <v>2015</v>
      </c>
      <c r="H64" s="29">
        <f t="shared" si="6"/>
        <v>1.9130468187716376</v>
      </c>
      <c r="I64" s="29">
        <f t="shared" si="7"/>
        <v>1.4501876130188991</v>
      </c>
      <c r="J64" s="29">
        <f t="shared" si="8"/>
        <v>0.87557466002293816</v>
      </c>
      <c r="K64" s="29">
        <f t="shared" si="9"/>
        <v>9.2011434286807969E-2</v>
      </c>
    </row>
    <row r="65" spans="1:11">
      <c r="A65">
        <v>2016</v>
      </c>
      <c r="B65" s="18">
        <f>Úrvinnsla!M18</f>
        <v>4847649</v>
      </c>
      <c r="C65" s="18">
        <f>Úrvinnsla!N18</f>
        <v>4894696</v>
      </c>
      <c r="D65" s="18">
        <f>Úrvinnsla!O18</f>
        <v>693970</v>
      </c>
      <c r="E65" s="18">
        <f>Úrvinnsla!P18</f>
        <v>154455</v>
      </c>
      <c r="G65">
        <v>2016</v>
      </c>
      <c r="H65" s="29">
        <f t="shared" si="6"/>
        <v>1.7710745971913395</v>
      </c>
      <c r="I65" s="29">
        <f t="shared" si="7"/>
        <v>1.28735533320149</v>
      </c>
      <c r="J65" s="29">
        <f t="shared" si="8"/>
        <v>0.8135783967606669</v>
      </c>
      <c r="K65" s="29">
        <f t="shared" si="9"/>
        <v>0.10610210093554757</v>
      </c>
    </row>
    <row r="66" spans="1:11">
      <c r="A66">
        <v>2017</v>
      </c>
      <c r="B66" s="18">
        <f>Úrvinnsla!M19</f>
        <v>5263762</v>
      </c>
      <c r="C66" s="18">
        <f>Úrvinnsla!N19</f>
        <v>5271692</v>
      </c>
      <c r="D66" s="18">
        <f>Úrvinnsla!O19</f>
        <v>735882</v>
      </c>
      <c r="E66" s="18">
        <f>Úrvinnsla!P19</f>
        <v>168957</v>
      </c>
      <c r="G66">
        <v>2017</v>
      </c>
      <c r="H66" s="29">
        <f t="shared" si="6"/>
        <v>1.5813340344795224</v>
      </c>
      <c r="I66" s="29">
        <f t="shared" si="7"/>
        <v>1.1926749514197719</v>
      </c>
      <c r="J66" s="29">
        <f t="shared" si="8"/>
        <v>0.75829956433232504</v>
      </c>
      <c r="K66" s="29">
        <f t="shared" si="9"/>
        <v>4.4567552690921358E-2</v>
      </c>
    </row>
    <row r="67" spans="1:11">
      <c r="A67">
        <v>2018</v>
      </c>
      <c r="B67" s="18">
        <f>Úrvinnsla!M20</f>
        <v>5926418</v>
      </c>
      <c r="C67" s="18">
        <f>Úrvinnsla!N20</f>
        <v>5610046</v>
      </c>
      <c r="D67" s="18">
        <f>Úrvinnsla!O20</f>
        <v>719906</v>
      </c>
      <c r="E67" s="18">
        <f>Úrvinnsla!P20</f>
        <v>185092</v>
      </c>
      <c r="G67">
        <v>2018</v>
      </c>
      <c r="H67" s="29">
        <f t="shared" si="6"/>
        <v>1.4759065256618753</v>
      </c>
      <c r="I67" s="29">
        <f t="shared" si="7"/>
        <v>1.1442316159261439</v>
      </c>
      <c r="J67" s="29">
        <f t="shared" si="8"/>
        <v>0.8696427033529377</v>
      </c>
      <c r="K67" s="29">
        <f t="shared" si="9"/>
        <v>9.037127482549219E-2</v>
      </c>
    </row>
    <row r="68" spans="1:11">
      <c r="A68">
        <v>2019</v>
      </c>
      <c r="B68" s="18">
        <f>Úrvinnsla!M21</f>
        <v>6231050</v>
      </c>
      <c r="C68" s="18">
        <f>Úrvinnsla!N21</f>
        <v>5947655</v>
      </c>
      <c r="D68" s="18">
        <f>Úrvinnsla!O21</f>
        <v>765823</v>
      </c>
      <c r="E68" s="18">
        <f>Úrvinnsla!P21</f>
        <v>269823</v>
      </c>
      <c r="G68">
        <v>2019</v>
      </c>
      <c r="H68" s="29">
        <f t="shared" si="6"/>
        <v>1.4542634066489597</v>
      </c>
      <c r="I68" s="29">
        <f t="shared" si="7"/>
        <v>1.1045686072914451</v>
      </c>
      <c r="J68" s="29">
        <f t="shared" si="8"/>
        <v>1.135813366796244</v>
      </c>
      <c r="K68" s="29">
        <f t="shared" si="9"/>
        <v>0.30823539876141026</v>
      </c>
    </row>
    <row r="69" spans="1:11">
      <c r="A69">
        <v>2020</v>
      </c>
      <c r="B69" s="18">
        <f>Úrvinnsla!M22</f>
        <v>6072601</v>
      </c>
      <c r="C69" s="18">
        <f>Úrvinnsla!N22</f>
        <v>6162172</v>
      </c>
      <c r="D69" s="18">
        <f>Úrvinnsla!O22</f>
        <v>823313</v>
      </c>
      <c r="E69" s="18">
        <f>Úrvinnsla!P22</f>
        <v>206798</v>
      </c>
      <c r="G69">
        <v>2020</v>
      </c>
      <c r="H69" s="29">
        <f t="shared" si="6"/>
        <v>1.5403122978111028</v>
      </c>
      <c r="I69" s="29">
        <f t="shared" si="7"/>
        <v>1.1658080949379537</v>
      </c>
      <c r="J69" s="29">
        <f t="shared" si="8"/>
        <v>1.2295627543838128</v>
      </c>
      <c r="K69" s="29">
        <f t="shared" si="9"/>
        <v>0.10046035261462877</v>
      </c>
    </row>
  </sheetData>
  <mergeCells count="1">
    <mergeCell ref="A1:N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37"/>
  <sheetViews>
    <sheetView tabSelected="1" zoomScaleNormal="100" workbookViewId="0">
      <selection activeCell="V21" sqref="V21"/>
    </sheetView>
  </sheetViews>
  <sheetFormatPr defaultColWidth="9.28515625" defaultRowHeight="15"/>
  <cols>
    <col min="1" max="16384" width="9.28515625" style="1"/>
  </cols>
  <sheetData>
    <row r="1" spans="1:26" s="4" customFormat="1" ht="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8"/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3" t="s">
        <v>92</v>
      </c>
      <c r="D3" s="3"/>
      <c r="E3" s="3"/>
      <c r="K3" s="3"/>
      <c r="L3" s="3"/>
      <c r="M3" s="3"/>
    </row>
    <row r="4" spans="1:26" ht="15" customHeight="1"/>
    <row r="5" spans="1:26" ht="15" customHeight="1"/>
    <row r="37" spans="1:1">
      <c r="A37" s="1" t="s">
        <v>93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59125C-5FCC-4297-95CA-AD7CF170A62D}"/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frh.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2021-12-20T15:04:59Z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