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2 Gistinætur og nýting gistirýma/2021/"/>
    </mc:Choice>
  </mc:AlternateContent>
  <xr:revisionPtr revIDLastSave="24" documentId="8_{0B157FD5-1A66-4BE5-8F2F-3C13E710C2A2}" xr6:coauthVersionLast="47" xr6:coauthVersionMax="47" xr10:uidLastSave="{E1E8CFE5-902D-4D98-B373-13AD4F34D51F}"/>
  <bookViews>
    <workbookView xWindow="-120" yWindow="-120" windowWidth="38640" windowHeight="21240" activeTab="3" xr2:uid="{95EE343A-A00D-435C-A1B6-23F75405F674}"/>
  </bookViews>
  <sheets>
    <sheet name="Frumgögn - SAM01602" sheetId="10" r:id="rId1"/>
    <sheet name="Frumgögn - SAM01201" sheetId="9" r:id="rId2"/>
    <sheet name="Frumgögn - SAM01104" sheetId="3" r:id="rId3"/>
    <sheet name="Úrvinnsla" sheetId="7" r:id="rId4"/>
    <sheet name="Birting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7" l="1"/>
  <c r="H39" i="7"/>
  <c r="I39" i="7"/>
  <c r="G40" i="7"/>
  <c r="H40" i="7"/>
  <c r="I40" i="7"/>
  <c r="G41" i="7"/>
  <c r="H41" i="7"/>
  <c r="I41" i="7"/>
  <c r="G42" i="7"/>
  <c r="H42" i="7"/>
  <c r="I42" i="7"/>
  <c r="G43" i="7"/>
  <c r="H43" i="7"/>
  <c r="I43" i="7"/>
  <c r="I38" i="7"/>
  <c r="H38" i="7"/>
  <c r="G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38" i="7"/>
  <c r="U22" i="7"/>
  <c r="U23" i="7"/>
  <c r="U24" i="7"/>
  <c r="U25" i="7"/>
  <c r="U26" i="7"/>
  <c r="U21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6" i="7"/>
  <c r="Q23" i="7"/>
  <c r="O24" i="7"/>
  <c r="P24" i="7"/>
  <c r="Q24" i="7"/>
  <c r="O25" i="7"/>
  <c r="P25" i="7"/>
  <c r="Q25" i="7"/>
  <c r="O26" i="7"/>
  <c r="P26" i="7"/>
  <c r="Q26" i="7"/>
  <c r="Q17" i="7"/>
  <c r="O18" i="7"/>
  <c r="P18" i="7"/>
  <c r="Q18" i="7"/>
  <c r="O19" i="7"/>
  <c r="P19" i="7"/>
  <c r="Q19" i="7"/>
  <c r="O20" i="7"/>
  <c r="P20" i="7"/>
  <c r="Q20" i="7"/>
  <c r="O21" i="7"/>
  <c r="P21" i="7"/>
  <c r="Q21" i="7"/>
  <c r="O22" i="7"/>
  <c r="P22" i="7"/>
  <c r="Q22" i="7"/>
  <c r="O23" i="7"/>
  <c r="P23" i="7"/>
  <c r="O12" i="7"/>
  <c r="P12" i="7"/>
  <c r="Q12" i="7"/>
  <c r="O13" i="7"/>
  <c r="P13" i="7"/>
  <c r="Q13" i="7"/>
  <c r="O14" i="7"/>
  <c r="P14" i="7"/>
  <c r="Q14" i="7"/>
  <c r="O15" i="7"/>
  <c r="P15" i="7"/>
  <c r="Q15" i="7"/>
  <c r="O16" i="7"/>
  <c r="P16" i="7"/>
  <c r="Q16" i="7"/>
  <c r="O17" i="7"/>
  <c r="P17" i="7"/>
  <c r="O7" i="7"/>
  <c r="P7" i="7"/>
  <c r="Q7" i="7"/>
  <c r="O8" i="7"/>
  <c r="P8" i="7"/>
  <c r="Q8" i="7"/>
  <c r="O9" i="7"/>
  <c r="P9" i="7"/>
  <c r="Q9" i="7"/>
  <c r="O10" i="7"/>
  <c r="P10" i="7"/>
  <c r="Q10" i="7"/>
  <c r="O11" i="7"/>
  <c r="P11" i="7"/>
  <c r="Q11" i="7"/>
  <c r="P6" i="7"/>
  <c r="Q6" i="7"/>
  <c r="O6" i="7"/>
  <c r="G23" i="7"/>
  <c r="H23" i="7"/>
  <c r="G24" i="7"/>
  <c r="H24" i="7"/>
  <c r="G25" i="7"/>
  <c r="H25" i="7"/>
  <c r="G26" i="7"/>
  <c r="H26" i="7"/>
  <c r="F17" i="7"/>
  <c r="E18" i="7"/>
  <c r="F18" i="7"/>
  <c r="G19" i="7"/>
  <c r="H19" i="7"/>
  <c r="G20" i="7"/>
  <c r="H20" i="7"/>
  <c r="G21" i="7"/>
  <c r="H21" i="7"/>
  <c r="G22" i="7"/>
  <c r="H22" i="7"/>
  <c r="F13" i="7"/>
  <c r="E14" i="7"/>
  <c r="F14" i="7"/>
  <c r="E15" i="7"/>
  <c r="F15" i="7"/>
  <c r="E16" i="7"/>
  <c r="F16" i="7"/>
  <c r="E17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E6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BE7" authorId="0" shapeId="0" xr:uid="{D9C02077-FBD1-4E73-932B-DCCFCC6F00AF}">
      <text>
        <r>
          <rPr>
            <sz val="8"/>
            <color rgb="FF000000"/>
            <rFont val="Tahoma"/>
            <family val="2"/>
          </rPr>
          <t xml:space="preserve">Tölur fyrir árið 2018 voru uppfærðar 7.júní 2019
</t>
        </r>
      </text>
    </comment>
  </commentList>
</comments>
</file>

<file path=xl/sharedStrings.xml><?xml version="1.0" encoding="utf-8"?>
<sst xmlns="http://schemas.openxmlformats.org/spreadsheetml/2006/main" count="1327" uniqueCount="95">
  <si>
    <t>3.3.2 - Gistinætur og nýting gistirýma</t>
  </si>
  <si>
    <t>Framboð gistirýmis á öllum tegundum gistingar 1998-2020</t>
  </si>
  <si>
    <t>Austurland</t>
  </si>
  <si>
    <t>Hótel</t>
  </si>
  <si>
    <t>Hótelíbúðir</t>
  </si>
  <si>
    <t>Gistiheimili starfandi allt árið</t>
  </si>
  <si>
    <t>Sumarhótel</t>
  </si>
  <si>
    <t>Sumargistiheimili</t>
  </si>
  <si>
    <t>Heimagisting</t>
  </si>
  <si>
    <t>Fjöldi herbergja</t>
  </si>
  <si>
    <t>Fjöldi rúma</t>
  </si>
  <si>
    <t>2000</t>
  </si>
  <si>
    <t>Janúar</t>
  </si>
  <si>
    <t>..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</si>
  <si>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</si>
  <si>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</si>
  <si>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</si>
  <si>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</si>
  <si>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</si>
  <si>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</si>
  <si>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</si>
  <si>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</si>
  <si>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</si>
  <si>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</si>
  <si>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</si>
  <si>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</si>
  <si>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</si>
  <si>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</si>
  <si>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</si>
  <si>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</si>
  <si>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</si>
  <si>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</si>
  <si>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</si>
  <si>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</si>
  <si>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</si>
  <si>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</si>
  <si>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</si>
  <si>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</si>
  <si>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</si>
  <si>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</si>
  <si>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</si>
  <si>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</si>
  <si>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</si>
  <si>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</si>
  <si>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</si>
  <si>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Höfn í Hornafirði er talin með Suðurlandi í þessari töflu.</t>
  </si>
  <si>
    <t>Síðast uppfært:</t>
  </si>
  <si>
    <t>20210525 09:00</t>
  </si>
  <si>
    <t>Contact:</t>
  </si>
  <si>
    <t>Hjörvar Pétursson og Svanhvít Eggertsdóttir,  gistiskyrslur@hagstofa.is</t>
  </si>
  <si>
    <t>Höfundaréttur</t>
  </si>
  <si>
    <t>Eining:</t>
  </si>
  <si>
    <t>Fjöldi</t>
  </si>
  <si>
    <t>Töflukóði:</t>
  </si>
  <si>
    <t>SAM01602</t>
  </si>
  <si>
    <t>https://px.hagstofa.is:443/pxis/sq/e2c28607-d812-4954-afea-f52d5aca3b77</t>
  </si>
  <si>
    <t>Sótt 9.9.2021</t>
  </si>
  <si>
    <t>Alls %</t>
  </si>
  <si>
    <t>Gistinætur á hótelum og gistiheimilum 1998-</t>
  </si>
  <si>
    <t>Allt landið</t>
  </si>
  <si>
    <t>Höfuðborgarsvæði</t>
  </si>
  <si>
    <t>Allir</t>
  </si>
  <si>
    <t>Alls</t>
  </si>
  <si>
    <t>Tölur fyrir 2021 eru bráðabirgðatölur, byggðar á áætlunum fyrir gistiheimili. Með hótelum og gistiheimilum teljast einnig sumarhótel og sumargistiheimili. Höfn í Hornafirði telst með Austurlandi 1998-2014 en Suðurlandi frá og með 2015.</t>
  </si>
  <si>
    <t>Ár:</t>
  </si>
  <si>
    <t>2018:</t>
  </si>
  <si>
    <t>Tölur fyrir árið 2018 voru uppfærðar 7.júní 2019</t>
  </si>
  <si>
    <t>20210831 09:00</t>
  </si>
  <si>
    <t>Hjörvar Pétursson og Svanhvít Eggertsdóttir. Tölvupóstur: gistiskyrslur@hagstofa.is</t>
  </si>
  <si>
    <t>SAM01201</t>
  </si>
  <si>
    <t>Nýting hótelherbergja með Höfn í Hornafirði</t>
  </si>
  <si>
    <t>Nýting hótelrúma með Höfn í Hornafirði</t>
  </si>
  <si>
    <t>Nýting hótelherbergja án Hafnar í Hornafirð</t>
  </si>
  <si>
    <t>Nýting hótelrúma án Hafnar í Hornafirði</t>
  </si>
  <si>
    <t>Nýting herbergja og rúma á hótelum 2000-</t>
  </si>
  <si>
    <t>2021</t>
  </si>
  <si>
    <t>Nýting herbergja</t>
  </si>
  <si>
    <t>Nýting rúma</t>
  </si>
  <si>
    <t>Bráðabirgðatölur fyrir 2021. Sveitarfélagið Höfn er talið með Suðurlandi frá og með 2013 en Austurlandi 2000-2012.</t>
  </si>
  <si>
    <t>Svanhvít Eggertsdóttir eða Hjörvar Pétursson. Tölvupóstur: gistiskyrslur@hagstofa.is</t>
  </si>
  <si>
    <t>Prósentur</t>
  </si>
  <si>
    <t>SAM01104</t>
  </si>
  <si>
    <t>Án Hafnar í Hornafirði</t>
  </si>
  <si>
    <t>Með Höfn í Hornafirði</t>
  </si>
  <si>
    <t>https://px.hagstofa.is:443/pxis/sq/bdf3e307-20e9-4942-908c-6860afc43139</t>
  </si>
  <si>
    <t>https://px.hagstofa.is:443/pxis/sq/db1aa458-ef51-4522-b075-89126e242971</t>
  </si>
  <si>
    <t>Gistirými</t>
  </si>
  <si>
    <t>Gistinætur</t>
  </si>
  <si>
    <t>Austurland með Höfn í Hornafirði</t>
  </si>
  <si>
    <t>Austurland án Hafnar í Hornafirði</t>
  </si>
  <si>
    <t>Gistinætur - Hlutfallsleg breyting miðað við 2015</t>
  </si>
  <si>
    <t>Gistinætur - Hlutfallslegbreyting miðað við 2000</t>
  </si>
  <si>
    <t>Mynd 1</t>
  </si>
  <si>
    <t>Mynd 2</t>
  </si>
  <si>
    <t>Mynd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</si>
</sst>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A07A"/>
        <bgColor rgb="FFFFA07A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" fontId="0" fillId="0" borderId="0" xfId="0" applyNumberFormat="1"/>
    <xf numFmtId="0" fontId="0" fillId="5" borderId="0" xfId="0" applyFill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9" fillId="0" borderId="0" xfId="4"/>
    <xf numFmtId="1" fontId="0" fillId="0" borderId="0" xfId="0" applyNumberFormat="1" applyFill="1"/>
    <xf numFmtId="0" fontId="7" fillId="0" borderId="0" xfId="0" applyFont="1" applyAlignment="1">
      <alignment horizontal="left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/>
    <xf numFmtId="1" fontId="6" fillId="4" borderId="0" xfId="3" applyNumberFormat="1"/>
    <xf numFmtId="1" fontId="5" fillId="3" borderId="0" xfId="2" applyNumberFormat="1"/>
  </cellXfs>
  <cellStyles count="5">
    <cellStyle name="Good" xfId="2" builtinId="26"/>
    <cellStyle name="Hyperlink" xfId="4" builtinId="8"/>
    <cellStyle name="Neutral" xfId="3" builtinId="28"/>
    <cellStyle name="Normal" xfId="0" builtinId="0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Gistinætur</a:t>
            </a:r>
            <a:r>
              <a:rPr lang="is-IS" baseline="0"/>
              <a:t> á Austurlandi 2000-2020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Úrvinnsla!$T$5</c:f>
              <c:strCache>
                <c:ptCount val="1"/>
                <c:pt idx="0">
                  <c:v>Austurland með Höfn í Hornafirði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Úrvinnsla!$S$6:$S$26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Úrvinnsla!$T$6:$T$26</c:f>
              <c:numCache>
                <c:formatCode>0</c:formatCode>
                <c:ptCount val="21"/>
                <c:pt idx="0">
                  <c:v>82056</c:v>
                </c:pt>
                <c:pt idx="1">
                  <c:v>99015</c:v>
                </c:pt>
                <c:pt idx="2">
                  <c:v>115271</c:v>
                </c:pt>
                <c:pt idx="3">
                  <c:v>118425</c:v>
                </c:pt>
                <c:pt idx="4">
                  <c:v>127357</c:v>
                </c:pt>
                <c:pt idx="5">
                  <c:v>138431</c:v>
                </c:pt>
                <c:pt idx="6">
                  <c:v>151276</c:v>
                </c:pt>
                <c:pt idx="7">
                  <c:v>157708</c:v>
                </c:pt>
                <c:pt idx="8">
                  <c:v>152419</c:v>
                </c:pt>
                <c:pt idx="9">
                  <c:v>164277</c:v>
                </c:pt>
                <c:pt idx="10">
                  <c:v>157984</c:v>
                </c:pt>
                <c:pt idx="11">
                  <c:v>174921</c:v>
                </c:pt>
                <c:pt idx="12">
                  <c:v>203947</c:v>
                </c:pt>
                <c:pt idx="13">
                  <c:v>245486</c:v>
                </c:pt>
                <c:pt idx="14">
                  <c:v>268041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0-44DC-8751-9351D90BF3CF}"/>
            </c:ext>
          </c:extLst>
        </c:ser>
        <c:ser>
          <c:idx val="1"/>
          <c:order val="1"/>
          <c:tx>
            <c:strRef>
              <c:f>Úrvinnsla!$U$5</c:f>
              <c:strCache>
                <c:ptCount val="1"/>
                <c:pt idx="0">
                  <c:v>Austurland án Hafnar í Hornafirði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Úrvinnsla!$S$6:$S$26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Úrvinnsla!$U$6:$U$26</c:f>
              <c:numCache>
                <c:formatCode>General</c:formatCode>
                <c:ptCount val="21"/>
                <c:pt idx="15" formatCode="0">
                  <c:v>174227</c:v>
                </c:pt>
                <c:pt idx="16" formatCode="0">
                  <c:v>195202</c:v>
                </c:pt>
                <c:pt idx="17" formatCode="0">
                  <c:v>199229</c:v>
                </c:pt>
                <c:pt idx="18" formatCode="0">
                  <c:v>200131</c:v>
                </c:pt>
                <c:pt idx="19" formatCode="0">
                  <c:v>216982</c:v>
                </c:pt>
                <c:pt idx="20" formatCode="0">
                  <c:v>115594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0-44DC-8751-9351D90BF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45663"/>
        <c:axId val="226525695"/>
      </c:barChart>
      <c:catAx>
        <c:axId val="22654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26525695"/>
        <c:crosses val="autoZero"/>
        <c:auto val="1"/>
        <c:lblAlgn val="ctr"/>
        <c:lblOffset val="100"/>
        <c:noMultiLvlLbl val="0"/>
      </c:catAx>
      <c:valAx>
        <c:axId val="22652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2654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gistinátta sem hlutfall af fjölda gistinátta á árinu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Úrvinnsla!$G$37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Úrvinnsla!$G$38:$G$43</c:f>
              <c:numCache>
                <c:formatCode>General</c:formatCode>
                <c:ptCount val="6"/>
                <c:pt idx="0">
                  <c:v>1</c:v>
                </c:pt>
                <c:pt idx="1">
                  <c:v>1.2581821367814665</c:v>
                </c:pt>
                <c:pt idx="2">
                  <c:v>1.3563242140821488</c:v>
                </c:pt>
                <c:pt idx="3">
                  <c:v>1.4263173265772509</c:v>
                </c:pt>
                <c:pt idx="4">
                  <c:v>1.4095084073800954</c:v>
                </c:pt>
                <c:pt idx="5">
                  <c:v>0.49165468046114646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0-475E-9A0B-9A7B04AFA09A}"/>
            </c:ext>
          </c:extLst>
        </c:ser>
        <c:ser>
          <c:idx val="1"/>
          <c:order val="1"/>
          <c:tx>
            <c:strRef>
              <c:f>Úrvinnsla!$H$37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Úrvinnsla!$H$38:$H$43</c:f>
              <c:numCache>
                <c:formatCode>General</c:formatCode>
                <c:ptCount val="6"/>
                <c:pt idx="0">
                  <c:v>1</c:v>
                </c:pt>
                <c:pt idx="1">
                  <c:v>1.2847039533348328</c:v>
                </c:pt>
                <c:pt idx="2">
                  <c:v>1.3618103066754697</c:v>
                </c:pt>
                <c:pt idx="3">
                  <c:v>1.3673353502668688</c:v>
                </c:pt>
                <c:pt idx="4">
                  <c:v>1.3203345110870885</c:v>
                </c:pt>
                <c:pt idx="5">
                  <c:v>0.37959221183122571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0-475E-9A0B-9A7B04AFA09A}"/>
            </c:ext>
          </c:extLst>
        </c:ser>
        <c:ser>
          <c:idx val="2"/>
          <c:order val="2"/>
          <c:tx>
            <c:strRef>
              <c:f>Úrvinnsla!$I$37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Úrvinnsla!$F$38:$F$43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Úrvinnsla!$I$38:$I$43</c:f>
              <c:numCache>
                <c:formatCode>General</c:formatCode>
                <c:ptCount val="6"/>
                <c:pt idx="0">
                  <c:v>1</c:v>
                </c:pt>
                <c:pt idx="1">
                  <c:v>1.1203889179059503</c:v>
                </c:pt>
                <c:pt idx="2">
                  <c:v>1.1435024422161892</c:v>
                </c:pt>
                <c:pt idx="3">
                  <c:v>1.1486795961590339</c:v>
                </c:pt>
                <c:pt idx="4">
                  <c:v>1.2453982448185412</c:v>
                </c:pt>
                <c:pt idx="5">
                  <c:v>0.66346777479954311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0-475E-9A0B-9A7B04AFA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59807"/>
        <c:axId val="226558559"/>
      </c:lineChart>
      <c:catAx>
        <c:axId val="22655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26558559"/>
        <c:crosses val="autoZero"/>
        <c:auto val="1"/>
        <c:lblAlgn val="ctr"/>
        <c:lblOffset val="100"/>
        <c:noMultiLvlLbl val="0"/>
      </c:catAx>
      <c:valAx>
        <c:axId val="22655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2655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Fjöldi gistinátta sem hlutfall af fjölda gistinátta á árinu 2000.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Úrvinnsla!$B$37</c:f>
              <c:strCache>
                <c:ptCount val="1"/>
                <c:pt idx="0">
                  <c:v>Allt landið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Úrvinnsla!$B$38:$B$52</c:f>
              <c:numCache>
                <c:formatCode>General</c:formatCode>
                <c:ptCount val="15"/>
                <c:pt idx="0">
                  <c:v>1</c:v>
                </c:pt>
                <c:pt idx="1">
                  <c:v>1.065624172580881</c:v>
                </c:pt>
                <c:pt idx="2">
                  <c:v>1.1421087129200511</c:v>
                </c:pt>
                <c:pt idx="3">
                  <c:v>1.2485562404297117</c:v>
                </c:pt>
                <c:pt idx="4">
                  <c:v>1.3465272930271828</c:v>
                </c:pt>
                <c:pt idx="5">
                  <c:v>1.4329177182025725</c:v>
                </c:pt>
                <c:pt idx="6">
                  <c:v>1.5816180105650428</c:v>
                </c:pt>
                <c:pt idx="7">
                  <c:v>1.7465945049186884</c:v>
                </c:pt>
                <c:pt idx="8">
                  <c:v>1.7812262189330159</c:v>
                </c:pt>
                <c:pt idx="9">
                  <c:v>1.8351327481146416</c:v>
                </c:pt>
                <c:pt idx="10">
                  <c:v>1.7629447696002281</c:v>
                </c:pt>
                <c:pt idx="11">
                  <c:v>1.9679743669028649</c:v>
                </c:pt>
                <c:pt idx="12">
                  <c:v>2.2934817426210414</c:v>
                </c:pt>
                <c:pt idx="13">
                  <c:v>2.6546271591588702</c:v>
                </c:pt>
                <c:pt idx="14">
                  <c:v>3.0431998415058428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4-45DD-9671-62D870A276DA}"/>
            </c:ext>
          </c:extLst>
        </c:ser>
        <c:ser>
          <c:idx val="1"/>
          <c:order val="1"/>
          <c:tx>
            <c:strRef>
              <c:f>Úrvinnsla!$C$37</c:f>
              <c:strCache>
                <c:ptCount val="1"/>
                <c:pt idx="0">
                  <c:v>Höfuðborgarsvæði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Úrvinnsla!$C$38:$C$52</c:f>
              <c:numCache>
                <c:formatCode>General</c:formatCode>
                <c:ptCount val="15"/>
                <c:pt idx="0">
                  <c:v>1</c:v>
                </c:pt>
                <c:pt idx="1">
                  <c:v>1.002638327978068</c:v>
                </c:pt>
                <c:pt idx="2">
                  <c:v>1.0358164077469563</c:v>
                </c:pt>
                <c:pt idx="3">
                  <c:v>1.1291536060424425</c:v>
                </c:pt>
                <c:pt idx="4">
                  <c:v>1.2339071819512819</c:v>
                </c:pt>
                <c:pt idx="5">
                  <c:v>1.3115503411320408</c:v>
                </c:pt>
                <c:pt idx="6">
                  <c:v>1.4777453514003938</c:v>
                </c:pt>
                <c:pt idx="7">
                  <c:v>1.6603697262100117</c:v>
                </c:pt>
                <c:pt idx="8">
                  <c:v>1.6973308833403755</c:v>
                </c:pt>
                <c:pt idx="9">
                  <c:v>1.6775098507404023</c:v>
                </c:pt>
                <c:pt idx="10">
                  <c:v>1.6124098039023016</c:v>
                </c:pt>
                <c:pt idx="11">
                  <c:v>1.8535621521943486</c:v>
                </c:pt>
                <c:pt idx="12">
                  <c:v>2.2075910476995286</c:v>
                </c:pt>
                <c:pt idx="13">
                  <c:v>2.4610113754352176</c:v>
                </c:pt>
                <c:pt idx="14">
                  <c:v>2.7764053886743509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4-45DD-9671-62D870A276DA}"/>
            </c:ext>
          </c:extLst>
        </c:ser>
        <c:ser>
          <c:idx val="2"/>
          <c:order val="2"/>
          <c:tx>
            <c:strRef>
              <c:f>Úrvinnsla!$D$37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Úrvinnsla!$A$38:$A$52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Úrvinnsla!$D$38:$D$52</c:f>
              <c:numCache>
                <c:formatCode>General</c:formatCode>
                <c:ptCount val="15"/>
                <c:pt idx="0">
                  <c:v>1</c:v>
                </c:pt>
                <c:pt idx="1">
                  <c:v>1.2066759286341036</c:v>
                </c:pt>
                <c:pt idx="2">
                  <c:v>1.4047845373891001</c:v>
                </c:pt>
                <c:pt idx="3">
                  <c:v>1.4432217022521205</c:v>
                </c:pt>
                <c:pt idx="4">
                  <c:v>1.5520741932338891</c:v>
                </c:pt>
                <c:pt idx="5">
                  <c:v>1.6870308082285268</c:v>
                </c:pt>
                <c:pt idx="6">
                  <c:v>1.8435702447109292</c:v>
                </c:pt>
                <c:pt idx="7">
                  <c:v>1.9219557375450911</c:v>
                </c:pt>
                <c:pt idx="8">
                  <c:v>1.8574997562640148</c:v>
                </c:pt>
                <c:pt idx="9">
                  <c:v>2.0020108218777422</c:v>
                </c:pt>
                <c:pt idx="10">
                  <c:v>1.925319294140587</c:v>
                </c:pt>
                <c:pt idx="11">
                  <c:v>2.1317271131909914</c:v>
                </c:pt>
                <c:pt idx="12">
                  <c:v>2.4854611484839624</c:v>
                </c:pt>
                <c:pt idx="13">
                  <c:v>2.9916886029053331</c:v>
                </c:pt>
                <c:pt idx="14">
                  <c:v>3.2665618601930388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4-45DD-9671-62D870A27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65935"/>
        <c:axId val="202961359"/>
      </c:lineChart>
      <c:catAx>
        <c:axId val="20296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2961359"/>
        <c:crosses val="autoZero"/>
        <c:auto val="1"/>
        <c:lblAlgn val="ctr"/>
        <c:lblOffset val="100"/>
        <c:noMultiLvlLbl val="0"/>
      </c:catAx>
      <c:valAx>
        <c:axId val="2029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296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Framboð og nýting gistirýmis á Austurlandi</a:t>
            </a:r>
          </a:p>
          <a:p>
            <a:pPr>
              <a:defRPr/>
            </a:pPr>
            <a:r>
              <a:rPr lang="is-IS"/>
              <a:t>2000-2020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Úrvinnsla!$C$5</c:f>
              <c:strCache>
                <c:ptCount val="1"/>
                <c:pt idx="0">
                  <c:v>Fjöldi rúma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Úrvinnsla!$C$6:$C$26</c:f>
              <c:numCache>
                <c:formatCode>0</c:formatCode>
                <c:ptCount val="21"/>
                <c:pt idx="0">
                  <c:v>6063</c:v>
                </c:pt>
                <c:pt idx="1">
                  <c:v>6395</c:v>
                </c:pt>
                <c:pt idx="2">
                  <c:v>6933</c:v>
                </c:pt>
                <c:pt idx="3">
                  <c:v>7218</c:v>
                </c:pt>
                <c:pt idx="4">
                  <c:v>7255</c:v>
                </c:pt>
                <c:pt idx="5">
                  <c:v>7738</c:v>
                </c:pt>
                <c:pt idx="6">
                  <c:v>8371</c:v>
                </c:pt>
                <c:pt idx="7">
                  <c:v>8390</c:v>
                </c:pt>
                <c:pt idx="8">
                  <c:v>8921</c:v>
                </c:pt>
                <c:pt idx="9">
                  <c:v>8654</c:v>
                </c:pt>
                <c:pt idx="10">
                  <c:v>9374</c:v>
                </c:pt>
                <c:pt idx="11">
                  <c:v>10953</c:v>
                </c:pt>
                <c:pt idx="12">
                  <c:v>12689</c:v>
                </c:pt>
                <c:pt idx="13">
                  <c:v>12219</c:v>
                </c:pt>
                <c:pt idx="14">
                  <c:v>14031</c:v>
                </c:pt>
                <c:pt idx="15">
                  <c:v>16541</c:v>
                </c:pt>
                <c:pt idx="16">
                  <c:v>18610</c:v>
                </c:pt>
                <c:pt idx="17">
                  <c:v>19914</c:v>
                </c:pt>
                <c:pt idx="18">
                  <c:v>19640</c:v>
                </c:pt>
                <c:pt idx="19">
                  <c:v>19974</c:v>
                </c:pt>
                <c:pt idx="20">
                  <c:v>17774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B-4AD9-8D42-31A589A8D7E5}"/>
            </c:ext>
          </c:extLst>
        </c:ser>
        <c:ser>
          <c:idx val="1"/>
          <c:order val="1"/>
          <c:tx>
            <c:strRef>
              <c:f>Úrvinnsla!$D$5</c:f>
              <c:strCache>
                <c:ptCount val="1"/>
                <c:pt idx="0">
                  <c:v>Fjöldi herbergja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Úrvinnsla!$D$6:$D$26</c:f>
              <c:numCache>
                <c:formatCode>0</c:formatCode>
                <c:ptCount val="21"/>
                <c:pt idx="0">
                  <c:v>3082</c:v>
                </c:pt>
                <c:pt idx="1">
                  <c:v>3202</c:v>
                </c:pt>
                <c:pt idx="2">
                  <c:v>3446</c:v>
                </c:pt>
                <c:pt idx="3">
                  <c:v>3772</c:v>
                </c:pt>
                <c:pt idx="4">
                  <c:v>3647</c:v>
                </c:pt>
                <c:pt idx="5">
                  <c:v>3910</c:v>
                </c:pt>
                <c:pt idx="6">
                  <c:v>4175</c:v>
                </c:pt>
                <c:pt idx="7">
                  <c:v>4091</c:v>
                </c:pt>
                <c:pt idx="8">
                  <c:v>4473</c:v>
                </c:pt>
                <c:pt idx="9">
                  <c:v>4231</c:v>
                </c:pt>
                <c:pt idx="10">
                  <c:v>4583</c:v>
                </c:pt>
                <c:pt idx="11">
                  <c:v>5338</c:v>
                </c:pt>
                <c:pt idx="12">
                  <c:v>5765</c:v>
                </c:pt>
                <c:pt idx="13">
                  <c:v>5889</c:v>
                </c:pt>
                <c:pt idx="14">
                  <c:v>6889</c:v>
                </c:pt>
                <c:pt idx="15">
                  <c:v>8095</c:v>
                </c:pt>
                <c:pt idx="16">
                  <c:v>8495</c:v>
                </c:pt>
                <c:pt idx="17">
                  <c:v>8996</c:v>
                </c:pt>
                <c:pt idx="18">
                  <c:v>8828</c:v>
                </c:pt>
                <c:pt idx="19">
                  <c:v>8757</c:v>
                </c:pt>
                <c:pt idx="20">
                  <c:v>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B-4AD9-8D42-31A589A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8217984"/>
        <c:axId val="1968218400"/>
      </c:barChart>
      <c:lineChart>
        <c:grouping val="standard"/>
        <c:varyColors val="0"/>
        <c:ser>
          <c:idx val="2"/>
          <c:order val="2"/>
          <c:tx>
            <c:strRef>
              <c:f>Úrvinnsla!$E$5</c:f>
              <c:strCache>
                <c:ptCount val="1"/>
                <c:pt idx="0">
                  <c:v>Nýting hótelherbergja með Höfn í Hornafirði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Úrvinnsla!$E$6:$E$26</c:f>
              <c:numCache>
                <c:formatCode>General</c:formatCode>
                <c:ptCount val="21"/>
                <c:pt idx="0">
                  <c:v>28.3</c:v>
                </c:pt>
                <c:pt idx="1">
                  <c:v>28.6</c:v>
                </c:pt>
                <c:pt idx="2">
                  <c:v>31</c:v>
                </c:pt>
                <c:pt idx="3">
                  <c:v>32.5</c:v>
                </c:pt>
                <c:pt idx="4">
                  <c:v>35.5</c:v>
                </c:pt>
                <c:pt idx="5">
                  <c:v>32.5</c:v>
                </c:pt>
                <c:pt idx="6">
                  <c:v>33.299999999999997</c:v>
                </c:pt>
                <c:pt idx="7">
                  <c:v>36.200000000000003</c:v>
                </c:pt>
                <c:pt idx="8">
                  <c:v>32</c:v>
                </c:pt>
                <c:pt idx="9">
                  <c:v>29.4</c:v>
                </c:pt>
                <c:pt idx="10">
                  <c:v>27.4</c:v>
                </c:pt>
                <c:pt idx="11">
                  <c:v>29.8</c:v>
                </c:pt>
                <c:pt idx="12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CB-4AD9-8D42-31A589A8D7E5}"/>
            </c:ext>
          </c:extLst>
        </c:ser>
        <c:ser>
          <c:idx val="3"/>
          <c:order val="3"/>
          <c:tx>
            <c:strRef>
              <c:f>Úrvinnsla!$F$5</c:f>
              <c:strCache>
                <c:ptCount val="1"/>
                <c:pt idx="0">
                  <c:v>Nýting hótelrúma með Höfn í Hornafirði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Úrvinnsla!$F$6:$F$26</c:f>
              <c:numCache>
                <c:formatCode>General</c:formatCode>
                <c:ptCount val="21"/>
                <c:pt idx="0">
                  <c:v>25.7</c:v>
                </c:pt>
                <c:pt idx="1">
                  <c:v>25.8</c:v>
                </c:pt>
                <c:pt idx="2">
                  <c:v>28.2</c:v>
                </c:pt>
                <c:pt idx="3">
                  <c:v>28.9</c:v>
                </c:pt>
                <c:pt idx="4">
                  <c:v>30.9</c:v>
                </c:pt>
                <c:pt idx="5">
                  <c:v>28.5</c:v>
                </c:pt>
                <c:pt idx="6">
                  <c:v>30.7</c:v>
                </c:pt>
                <c:pt idx="7">
                  <c:v>33.6</c:v>
                </c:pt>
                <c:pt idx="8">
                  <c:v>29</c:v>
                </c:pt>
                <c:pt idx="9">
                  <c:v>27.1</c:v>
                </c:pt>
                <c:pt idx="10">
                  <c:v>25.2</c:v>
                </c:pt>
                <c:pt idx="11">
                  <c:v>27.4</c:v>
                </c:pt>
                <c:pt idx="12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CB-4AD9-8D42-31A589A8D7E5}"/>
            </c:ext>
          </c:extLst>
        </c:ser>
        <c:ser>
          <c:idx val="4"/>
          <c:order val="4"/>
          <c:tx>
            <c:strRef>
              <c:f>Úrvinnsla!$G$5</c:f>
              <c:strCache>
                <c:ptCount val="1"/>
                <c:pt idx="0">
                  <c:v>Nýting hótelherbergja án Hafnar í Hornafirð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Úrvinnsla!$G$6:$G$26</c:f>
              <c:numCache>
                <c:formatCode>General</c:formatCode>
                <c:ptCount val="21"/>
                <c:pt idx="13">
                  <c:v>30</c:v>
                </c:pt>
                <c:pt idx="14">
                  <c:v>32.299999999999997</c:v>
                </c:pt>
                <c:pt idx="15">
                  <c:v>33.5</c:v>
                </c:pt>
                <c:pt idx="16">
                  <c:v>37.6</c:v>
                </c:pt>
                <c:pt idx="17">
                  <c:v>37.799999999999997</c:v>
                </c:pt>
                <c:pt idx="18">
                  <c:v>38</c:v>
                </c:pt>
                <c:pt idx="19">
                  <c:v>42.9</c:v>
                </c:pt>
                <c:pt idx="20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CB-4AD9-8D42-31A589A8D7E5}"/>
            </c:ext>
          </c:extLst>
        </c:ser>
        <c:ser>
          <c:idx val="5"/>
          <c:order val="5"/>
          <c:tx>
            <c:strRef>
              <c:f>Úrvinnsla!$H$5</c:f>
              <c:strCache>
                <c:ptCount val="1"/>
                <c:pt idx="0">
                  <c:v>Nýting hótelrúma án Hafnar í Hornafirði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Úrvinnsla!$B$6:$B$26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Úrvinnsla!$H$6:$H$26</c:f>
              <c:numCache>
                <c:formatCode>General</c:formatCode>
                <c:ptCount val="21"/>
                <c:pt idx="13">
                  <c:v>26.6</c:v>
                </c:pt>
                <c:pt idx="14">
                  <c:v>28.7</c:v>
                </c:pt>
                <c:pt idx="15">
                  <c:v>28.9</c:v>
                </c:pt>
                <c:pt idx="16">
                  <c:v>33.200000000000003</c:v>
                </c:pt>
                <c:pt idx="17">
                  <c:v>32.9</c:v>
                </c:pt>
                <c:pt idx="18">
                  <c:v>33</c:v>
                </c:pt>
                <c:pt idx="19">
                  <c:v>37.1</c:v>
                </c:pt>
                <c:pt idx="2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CB-4AD9-8D42-31A589A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205920"/>
        <c:axId val="1968209664"/>
      </c:lineChart>
      <c:catAx>
        <c:axId val="19682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68218400"/>
        <c:crosses val="autoZero"/>
        <c:auto val="1"/>
        <c:lblAlgn val="ctr"/>
        <c:lblOffset val="100"/>
        <c:noMultiLvlLbl val="0"/>
      </c:catAx>
      <c:valAx>
        <c:axId val="19682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68217984"/>
        <c:crosses val="autoZero"/>
        <c:crossBetween val="between"/>
      </c:valAx>
      <c:valAx>
        <c:axId val="1968209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68205920"/>
        <c:crosses val="max"/>
        <c:crossBetween val="between"/>
      </c:valAx>
      <c:catAx>
        <c:axId val="196820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820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238125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60DFE-64CD-4DD2-9A45-C9E3C16FD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39</xdr:row>
      <xdr:rowOff>0</xdr:rowOff>
    </xdr:from>
    <xdr:to>
      <xdr:col>8</xdr:col>
      <xdr:colOff>228600</xdr:colOff>
      <xdr:row>53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0A4A3F-5552-411D-86FC-9F80B6617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8</xdr:col>
      <xdr:colOff>238125</xdr:colOff>
      <xdr:row>36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70125E-175D-426D-BFE5-FCE9AF6E6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619124</xdr:colOff>
      <xdr:row>3</xdr:row>
      <xdr:rowOff>190499</xdr:rowOff>
    </xdr:from>
    <xdr:to>
      <xdr:col>27</xdr:col>
      <xdr:colOff>114299</xdr:colOff>
      <xdr:row>33</xdr:row>
      <xdr:rowOff>123824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642C9F-0717-4E7C-BC83-AAB51E9B7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sq/e2c28607-d812-4954-afea-f52d5aca3b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x.hagstofa.is/pxis/sq/db1aa458-ef51-4522-b075-89126e24297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x.hagstofa.is/pxis/sq/bdf3e307-20e9-4942-908c-6860afc4313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8871-FEFF-4FA3-8D64-4E118315130E}">
  <sheetPr>
    <tabColor theme="5" tint="0.59999389629810485"/>
  </sheetPr>
  <dimension ref="A1:AA284"/>
  <sheetViews>
    <sheetView zoomScaleNormal="100" workbookViewId="0">
      <selection activeCell="S53" sqref="S53"/>
    </sheetView>
  </sheetViews>
  <sheetFormatPr defaultColWidth="9.28515625" defaultRowHeight="15" x14ac:dyDescent="0.25"/>
  <cols>
    <col min="1" max="1" width="15.42578125" style="1" customWidth="1"/>
    <col min="2" max="2" width="10.85546875" style="1" bestFit="1" customWidth="1"/>
    <col min="3" max="4" width="15.140625" style="1" bestFit="1" customWidth="1"/>
    <col min="5" max="5" width="27.42578125" style="1" bestFit="1" customWidth="1"/>
    <col min="6" max="6" width="15.140625" style="1" bestFit="1" customWidth="1"/>
    <col min="7" max="7" width="16.7109375" style="1" bestFit="1" customWidth="1"/>
    <col min="8" max="8" width="15.140625" style="1" bestFit="1" customWidth="1"/>
    <col min="9" max="9" width="15.140625" style="1" customWidth="1"/>
    <col min="10" max="10" width="5" style="1" bestFit="1" customWidth="1"/>
    <col min="11" max="11" width="11" style="1" bestFit="1" customWidth="1"/>
    <col min="12" max="12" width="16.7109375" style="1" bestFit="1" customWidth="1"/>
    <col min="13" max="13" width="27.42578125" style="1" bestFit="1" customWidth="1"/>
    <col min="14" max="14" width="15.140625" style="1" bestFit="1" customWidth="1"/>
    <col min="15" max="15" width="16.7109375" style="1" bestFit="1" customWidth="1"/>
    <col min="16" max="16" width="12.5703125" style="1" bestFit="1" customWidth="1"/>
    <col min="17" max="16384" width="9.28515625" style="1"/>
  </cols>
  <sheetData>
    <row r="1" spans="1:27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</row>
    <row r="3" spans="1:27" ht="18.75" x14ac:dyDescent="0.3">
      <c r="A3" s="14" t="s">
        <v>1</v>
      </c>
      <c r="B3" s="14"/>
      <c r="C3" s="14"/>
      <c r="D3" s="14"/>
      <c r="E3" s="14"/>
      <c r="F3" s="14"/>
      <c r="G3" s="14"/>
      <c r="H3" s="14"/>
      <c r="I3" s="17"/>
      <c r="J3"/>
      <c r="K3"/>
      <c r="L3"/>
      <c r="M3"/>
      <c r="N3"/>
      <c r="O3"/>
    </row>
    <row r="4" spans="1:27" ht="15" customHeight="1" x14ac:dyDescent="0.25">
      <c r="A4" t="s">
        <v>56</v>
      </c>
      <c r="B4" s="15" t="s">
        <v>55</v>
      </c>
      <c r="C4"/>
      <c r="D4"/>
      <c r="E4"/>
      <c r="F4"/>
      <c r="G4"/>
      <c r="H4"/>
      <c r="J4"/>
      <c r="K4"/>
      <c r="L4"/>
      <c r="M4"/>
      <c r="N4"/>
      <c r="O4"/>
    </row>
    <row r="5" spans="1:27" ht="15" customHeight="1" x14ac:dyDescent="0.25">
      <c r="A5"/>
      <c r="B5"/>
      <c r="C5" s="10" t="s">
        <v>2</v>
      </c>
      <c r="D5"/>
      <c r="E5"/>
      <c r="F5"/>
      <c r="G5"/>
      <c r="H5"/>
      <c r="J5"/>
      <c r="K5"/>
      <c r="L5"/>
      <c r="M5"/>
      <c r="N5"/>
      <c r="O5"/>
    </row>
    <row r="6" spans="1:27" x14ac:dyDescent="0.25">
      <c r="A6"/>
      <c r="B6"/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8"/>
      <c r="K6" s="10" t="s">
        <v>3</v>
      </c>
      <c r="L6" s="10" t="s">
        <v>4</v>
      </c>
      <c r="M6" s="10" t="s">
        <v>5</v>
      </c>
      <c r="N6" s="10" t="s">
        <v>6</v>
      </c>
      <c r="O6" s="10" t="s">
        <v>7</v>
      </c>
      <c r="P6" s="10" t="s">
        <v>8</v>
      </c>
    </row>
    <row r="7" spans="1:27" x14ac:dyDescent="0.25">
      <c r="A7"/>
      <c r="B7"/>
      <c r="C7" s="10" t="s">
        <v>9</v>
      </c>
      <c r="D7" s="10" t="s">
        <v>9</v>
      </c>
      <c r="E7" s="10" t="s">
        <v>9</v>
      </c>
      <c r="F7" s="10" t="s">
        <v>9</v>
      </c>
      <c r="G7" s="10" t="s">
        <v>9</v>
      </c>
      <c r="H7" s="10" t="s">
        <v>9</v>
      </c>
      <c r="I7" s="18"/>
      <c r="K7" s="10" t="s">
        <v>10</v>
      </c>
      <c r="L7" s="10" t="s">
        <v>10</v>
      </c>
      <c r="M7" s="10" t="s">
        <v>10</v>
      </c>
      <c r="N7" s="10" t="s">
        <v>10</v>
      </c>
      <c r="O7" s="10" t="s">
        <v>10</v>
      </c>
      <c r="P7" s="10" t="s">
        <v>10</v>
      </c>
    </row>
    <row r="8" spans="1:27" x14ac:dyDescent="0.25">
      <c r="A8" s="10" t="s">
        <v>11</v>
      </c>
      <c r="B8" s="10" t="s">
        <v>12</v>
      </c>
      <c r="C8" s="11">
        <v>78</v>
      </c>
      <c r="D8" s="12" t="s">
        <v>13</v>
      </c>
      <c r="E8" s="11">
        <v>139</v>
      </c>
      <c r="F8" s="12" t="s">
        <v>13</v>
      </c>
      <c r="G8" s="12" t="s">
        <v>13</v>
      </c>
      <c r="H8" s="11">
        <v>14</v>
      </c>
      <c r="I8" s="16"/>
      <c r="J8" s="10" t="s">
        <v>11</v>
      </c>
      <c r="K8" s="11">
        <v>155</v>
      </c>
      <c r="L8" s="12" t="s">
        <v>13</v>
      </c>
      <c r="M8" s="11">
        <v>268</v>
      </c>
      <c r="N8" s="12" t="s">
        <v>13</v>
      </c>
      <c r="O8" s="12" t="s">
        <v>13</v>
      </c>
      <c r="P8" s="11">
        <v>33</v>
      </c>
    </row>
    <row r="9" spans="1:27" x14ac:dyDescent="0.25">
      <c r="A9"/>
      <c r="B9" s="10" t="s">
        <v>14</v>
      </c>
      <c r="C9" s="11">
        <v>78</v>
      </c>
      <c r="D9" s="12" t="s">
        <v>13</v>
      </c>
      <c r="E9" s="11">
        <v>139</v>
      </c>
      <c r="F9" s="12" t="s">
        <v>13</v>
      </c>
      <c r="G9" s="12" t="s">
        <v>13</v>
      </c>
      <c r="H9" s="11">
        <v>14</v>
      </c>
      <c r="I9" s="16"/>
      <c r="J9"/>
      <c r="K9" s="11">
        <v>155</v>
      </c>
      <c r="L9" s="12" t="s">
        <v>13</v>
      </c>
      <c r="M9" s="11">
        <v>268</v>
      </c>
      <c r="N9" s="12" t="s">
        <v>13</v>
      </c>
      <c r="O9" s="12" t="s">
        <v>13</v>
      </c>
      <c r="P9" s="11">
        <v>33</v>
      </c>
    </row>
    <row r="10" spans="1:27" x14ac:dyDescent="0.25">
      <c r="A10"/>
      <c r="B10" s="10" t="s">
        <v>15</v>
      </c>
      <c r="C10" s="11">
        <v>78</v>
      </c>
      <c r="D10" s="12" t="s">
        <v>13</v>
      </c>
      <c r="E10" s="11">
        <v>139</v>
      </c>
      <c r="F10" s="12" t="s">
        <v>13</v>
      </c>
      <c r="G10" s="12" t="s">
        <v>13</v>
      </c>
      <c r="H10" s="11">
        <v>14</v>
      </c>
      <c r="I10" s="16"/>
      <c r="J10"/>
      <c r="K10" s="11">
        <v>155</v>
      </c>
      <c r="L10" s="12" t="s">
        <v>13</v>
      </c>
      <c r="M10" s="11">
        <v>268</v>
      </c>
      <c r="N10" s="12" t="s">
        <v>13</v>
      </c>
      <c r="O10" s="12" t="s">
        <v>13</v>
      </c>
      <c r="P10" s="11">
        <v>33</v>
      </c>
    </row>
    <row r="11" spans="1:27" x14ac:dyDescent="0.25">
      <c r="A11"/>
      <c r="B11" s="10" t="s">
        <v>16</v>
      </c>
      <c r="C11" s="11">
        <v>78</v>
      </c>
      <c r="D11" s="12" t="s">
        <v>13</v>
      </c>
      <c r="E11" s="11">
        <v>139</v>
      </c>
      <c r="F11" s="12" t="s">
        <v>13</v>
      </c>
      <c r="G11" s="12" t="s">
        <v>13</v>
      </c>
      <c r="H11" s="11">
        <v>14</v>
      </c>
      <c r="I11" s="16"/>
      <c r="J11"/>
      <c r="K11" s="11">
        <v>155</v>
      </c>
      <c r="L11" s="12" t="s">
        <v>13</v>
      </c>
      <c r="M11" s="11">
        <v>268</v>
      </c>
      <c r="N11" s="12" t="s">
        <v>13</v>
      </c>
      <c r="O11" s="12" t="s">
        <v>13</v>
      </c>
      <c r="P11" s="11">
        <v>33</v>
      </c>
    </row>
    <row r="12" spans="1:27" x14ac:dyDescent="0.25">
      <c r="A12"/>
      <c r="B12" s="10" t="s">
        <v>17</v>
      </c>
      <c r="C12" s="11">
        <v>78</v>
      </c>
      <c r="D12" s="12" t="s">
        <v>13</v>
      </c>
      <c r="E12" s="11">
        <v>155</v>
      </c>
      <c r="F12" s="12" t="s">
        <v>13</v>
      </c>
      <c r="G12" s="12" t="s">
        <v>13</v>
      </c>
      <c r="H12" s="11">
        <v>27</v>
      </c>
      <c r="I12" s="16"/>
      <c r="J12"/>
      <c r="K12" s="11">
        <v>155</v>
      </c>
      <c r="L12" s="12" t="s">
        <v>13</v>
      </c>
      <c r="M12" s="11">
        <v>294</v>
      </c>
      <c r="N12" s="12" t="s">
        <v>13</v>
      </c>
      <c r="O12" s="12" t="s">
        <v>13</v>
      </c>
      <c r="P12" s="11">
        <v>61</v>
      </c>
    </row>
    <row r="13" spans="1:27" x14ac:dyDescent="0.25">
      <c r="A13"/>
      <c r="B13" s="10" t="s">
        <v>18</v>
      </c>
      <c r="C13" s="11">
        <v>113</v>
      </c>
      <c r="D13" s="12" t="s">
        <v>13</v>
      </c>
      <c r="E13" s="11">
        <v>161</v>
      </c>
      <c r="F13" s="11">
        <v>48</v>
      </c>
      <c r="G13" s="11">
        <v>35</v>
      </c>
      <c r="H13" s="11">
        <v>29</v>
      </c>
      <c r="I13" s="16"/>
      <c r="J13"/>
      <c r="K13" s="11">
        <v>229</v>
      </c>
      <c r="L13" s="12" t="s">
        <v>13</v>
      </c>
      <c r="M13" s="11">
        <v>306</v>
      </c>
      <c r="N13" s="11">
        <v>94</v>
      </c>
      <c r="O13" s="11">
        <v>91</v>
      </c>
      <c r="P13" s="11">
        <v>66</v>
      </c>
    </row>
    <row r="14" spans="1:27" x14ac:dyDescent="0.25">
      <c r="A14"/>
      <c r="B14" s="10" t="s">
        <v>19</v>
      </c>
      <c r="C14" s="11">
        <v>113</v>
      </c>
      <c r="D14" s="12" t="s">
        <v>13</v>
      </c>
      <c r="E14" s="11">
        <v>161</v>
      </c>
      <c r="F14" s="11">
        <v>48</v>
      </c>
      <c r="G14" s="11">
        <v>35</v>
      </c>
      <c r="H14" s="11">
        <v>33</v>
      </c>
      <c r="I14" s="16"/>
      <c r="J14"/>
      <c r="K14" s="11">
        <v>229</v>
      </c>
      <c r="L14" s="12" t="s">
        <v>13</v>
      </c>
      <c r="M14" s="11">
        <v>306</v>
      </c>
      <c r="N14" s="11">
        <v>94</v>
      </c>
      <c r="O14" s="11">
        <v>91</v>
      </c>
      <c r="P14" s="11">
        <v>75</v>
      </c>
    </row>
    <row r="15" spans="1:27" x14ac:dyDescent="0.25">
      <c r="A15"/>
      <c r="B15" s="10" t="s">
        <v>20</v>
      </c>
      <c r="C15" s="11">
        <v>113</v>
      </c>
      <c r="D15" s="12" t="s">
        <v>13</v>
      </c>
      <c r="E15" s="11">
        <v>161</v>
      </c>
      <c r="F15" s="11">
        <v>48</v>
      </c>
      <c r="G15" s="11">
        <v>35</v>
      </c>
      <c r="H15" s="11">
        <v>33</v>
      </c>
      <c r="I15" s="16"/>
      <c r="J15"/>
      <c r="K15" s="11">
        <v>229</v>
      </c>
      <c r="L15" s="12" t="s">
        <v>13</v>
      </c>
      <c r="M15" s="11">
        <v>306</v>
      </c>
      <c r="N15" s="11">
        <v>94</v>
      </c>
      <c r="O15" s="11">
        <v>91</v>
      </c>
      <c r="P15" s="11">
        <v>75</v>
      </c>
    </row>
    <row r="16" spans="1:27" x14ac:dyDescent="0.25">
      <c r="A16"/>
      <c r="B16" s="10" t="s">
        <v>21</v>
      </c>
      <c r="C16" s="11">
        <v>78</v>
      </c>
      <c r="D16" s="12" t="s">
        <v>13</v>
      </c>
      <c r="E16" s="11">
        <v>155</v>
      </c>
      <c r="F16" s="12" t="s">
        <v>13</v>
      </c>
      <c r="G16" s="12" t="s">
        <v>13</v>
      </c>
      <c r="H16" s="11">
        <v>31</v>
      </c>
      <c r="I16" s="16"/>
      <c r="J16"/>
      <c r="K16" s="11">
        <v>155</v>
      </c>
      <c r="L16" s="12" t="s">
        <v>13</v>
      </c>
      <c r="M16" s="11">
        <v>294</v>
      </c>
      <c r="N16" s="12" t="s">
        <v>13</v>
      </c>
      <c r="O16" s="12" t="s">
        <v>13</v>
      </c>
      <c r="P16" s="11">
        <v>70</v>
      </c>
    </row>
    <row r="17" spans="1:16" x14ac:dyDescent="0.25">
      <c r="A17"/>
      <c r="B17" s="10" t="s">
        <v>22</v>
      </c>
      <c r="C17" s="11">
        <v>78</v>
      </c>
      <c r="D17" s="12" t="s">
        <v>13</v>
      </c>
      <c r="E17" s="11">
        <v>155</v>
      </c>
      <c r="F17" s="12" t="s">
        <v>13</v>
      </c>
      <c r="G17" s="12" t="s">
        <v>13</v>
      </c>
      <c r="H17" s="11">
        <v>18</v>
      </c>
      <c r="I17" s="16"/>
      <c r="J17"/>
      <c r="K17" s="11">
        <v>155</v>
      </c>
      <c r="L17" s="12" t="s">
        <v>13</v>
      </c>
      <c r="M17" s="11">
        <v>294</v>
      </c>
      <c r="N17" s="12" t="s">
        <v>13</v>
      </c>
      <c r="O17" s="12" t="s">
        <v>13</v>
      </c>
      <c r="P17" s="11">
        <v>42</v>
      </c>
    </row>
    <row r="18" spans="1:16" x14ac:dyDescent="0.25">
      <c r="A18"/>
      <c r="B18" s="10" t="s">
        <v>23</v>
      </c>
      <c r="C18" s="11">
        <v>78</v>
      </c>
      <c r="D18" s="12" t="s">
        <v>13</v>
      </c>
      <c r="E18" s="11">
        <v>144</v>
      </c>
      <c r="F18" s="12" t="s">
        <v>13</v>
      </c>
      <c r="G18" s="12" t="s">
        <v>13</v>
      </c>
      <c r="H18" s="11">
        <v>18</v>
      </c>
      <c r="I18" s="16"/>
      <c r="J18"/>
      <c r="K18" s="11">
        <v>155</v>
      </c>
      <c r="L18" s="12" t="s">
        <v>13</v>
      </c>
      <c r="M18" s="11">
        <v>277</v>
      </c>
      <c r="N18" s="12" t="s">
        <v>13</v>
      </c>
      <c r="O18" s="12" t="s">
        <v>13</v>
      </c>
      <c r="P18" s="11">
        <v>42</v>
      </c>
    </row>
    <row r="19" spans="1:16" x14ac:dyDescent="0.25">
      <c r="A19"/>
      <c r="B19" s="10" t="s">
        <v>24</v>
      </c>
      <c r="C19" s="11">
        <v>78</v>
      </c>
      <c r="D19" s="12" t="s">
        <v>13</v>
      </c>
      <c r="E19" s="11">
        <v>144</v>
      </c>
      <c r="F19" s="12" t="s">
        <v>13</v>
      </c>
      <c r="G19" s="12" t="s">
        <v>13</v>
      </c>
      <c r="H19" s="11">
        <v>18</v>
      </c>
      <c r="I19" s="16"/>
      <c r="J19"/>
      <c r="K19" s="11">
        <v>155</v>
      </c>
      <c r="L19" s="12" t="s">
        <v>13</v>
      </c>
      <c r="M19" s="11">
        <v>277</v>
      </c>
      <c r="N19" s="12" t="s">
        <v>13</v>
      </c>
      <c r="O19" s="12" t="s">
        <v>13</v>
      </c>
      <c r="P19" s="11">
        <v>42</v>
      </c>
    </row>
    <row r="20" spans="1:16" x14ac:dyDescent="0.25">
      <c r="A20" s="10" t="s">
        <v>25</v>
      </c>
      <c r="B20" s="10" t="s">
        <v>12</v>
      </c>
      <c r="C20" s="11">
        <v>78</v>
      </c>
      <c r="D20" s="12" t="s">
        <v>13</v>
      </c>
      <c r="E20" s="11">
        <v>91</v>
      </c>
      <c r="F20" s="12" t="s">
        <v>13</v>
      </c>
      <c r="G20" s="12" t="s">
        <v>13</v>
      </c>
      <c r="H20" s="11">
        <v>4</v>
      </c>
      <c r="I20" s="16"/>
      <c r="J20" s="10" t="s">
        <v>25</v>
      </c>
      <c r="K20" s="11">
        <v>155</v>
      </c>
      <c r="L20" s="12" t="s">
        <v>13</v>
      </c>
      <c r="M20" s="11">
        <v>175</v>
      </c>
      <c r="N20" s="12" t="s">
        <v>13</v>
      </c>
      <c r="O20" s="12" t="s">
        <v>13</v>
      </c>
      <c r="P20" s="11">
        <v>9</v>
      </c>
    </row>
    <row r="21" spans="1:16" x14ac:dyDescent="0.25">
      <c r="A21"/>
      <c r="B21" s="10" t="s">
        <v>14</v>
      </c>
      <c r="C21" s="11">
        <v>78</v>
      </c>
      <c r="D21" s="12" t="s">
        <v>13</v>
      </c>
      <c r="E21" s="11">
        <v>91</v>
      </c>
      <c r="F21" s="12" t="s">
        <v>13</v>
      </c>
      <c r="G21" s="12" t="s">
        <v>13</v>
      </c>
      <c r="H21" s="11">
        <v>4</v>
      </c>
      <c r="I21" s="16"/>
      <c r="J21"/>
      <c r="K21" s="11">
        <v>155</v>
      </c>
      <c r="L21" s="12" t="s">
        <v>13</v>
      </c>
      <c r="M21" s="11">
        <v>175</v>
      </c>
      <c r="N21" s="12" t="s">
        <v>13</v>
      </c>
      <c r="O21" s="12" t="s">
        <v>13</v>
      </c>
      <c r="P21" s="11">
        <v>9</v>
      </c>
    </row>
    <row r="22" spans="1:16" x14ac:dyDescent="0.25">
      <c r="A22"/>
      <c r="B22" s="10" t="s">
        <v>15</v>
      </c>
      <c r="C22" s="11">
        <v>78</v>
      </c>
      <c r="D22" s="12" t="s">
        <v>13</v>
      </c>
      <c r="E22" s="11">
        <v>91</v>
      </c>
      <c r="F22" s="12" t="s">
        <v>13</v>
      </c>
      <c r="G22" s="12" t="s">
        <v>13</v>
      </c>
      <c r="H22" s="11">
        <v>4</v>
      </c>
      <c r="I22" s="16"/>
      <c r="J22"/>
      <c r="K22" s="11">
        <v>155</v>
      </c>
      <c r="L22" s="12" t="s">
        <v>13</v>
      </c>
      <c r="M22" s="11">
        <v>175</v>
      </c>
      <c r="N22" s="12" t="s">
        <v>13</v>
      </c>
      <c r="O22" s="12" t="s">
        <v>13</v>
      </c>
      <c r="P22" s="11">
        <v>9</v>
      </c>
    </row>
    <row r="23" spans="1:16" x14ac:dyDescent="0.25">
      <c r="A23"/>
      <c r="B23" s="10" t="s">
        <v>16</v>
      </c>
      <c r="C23" s="11">
        <v>78</v>
      </c>
      <c r="D23" s="12" t="s">
        <v>13</v>
      </c>
      <c r="E23" s="11">
        <v>101</v>
      </c>
      <c r="F23" s="12" t="s">
        <v>13</v>
      </c>
      <c r="G23" s="12" t="s">
        <v>13</v>
      </c>
      <c r="H23" s="11">
        <v>4</v>
      </c>
      <c r="I23" s="16"/>
      <c r="J23"/>
      <c r="K23" s="11">
        <v>155</v>
      </c>
      <c r="L23" s="12" t="s">
        <v>13</v>
      </c>
      <c r="M23" s="11">
        <v>191</v>
      </c>
      <c r="N23" s="12" t="s">
        <v>13</v>
      </c>
      <c r="O23" s="12" t="s">
        <v>13</v>
      </c>
      <c r="P23" s="11">
        <v>9</v>
      </c>
    </row>
    <row r="24" spans="1:16" x14ac:dyDescent="0.25">
      <c r="A24"/>
      <c r="B24" s="10" t="s">
        <v>17</v>
      </c>
      <c r="C24" s="11">
        <v>78</v>
      </c>
      <c r="D24" s="12" t="s">
        <v>13</v>
      </c>
      <c r="E24" s="11">
        <v>101</v>
      </c>
      <c r="F24" s="11">
        <v>17</v>
      </c>
      <c r="G24" s="12" t="s">
        <v>13</v>
      </c>
      <c r="H24" s="11">
        <v>19</v>
      </c>
      <c r="I24" s="16"/>
      <c r="J24"/>
      <c r="K24" s="11">
        <v>155</v>
      </c>
      <c r="L24" s="12" t="s">
        <v>13</v>
      </c>
      <c r="M24" s="11">
        <v>191</v>
      </c>
      <c r="N24" s="11">
        <v>29</v>
      </c>
      <c r="O24" s="12" t="s">
        <v>13</v>
      </c>
      <c r="P24" s="11">
        <v>42</v>
      </c>
    </row>
    <row r="25" spans="1:16" x14ac:dyDescent="0.25">
      <c r="A25"/>
      <c r="B25" s="10" t="s">
        <v>18</v>
      </c>
      <c r="C25" s="11">
        <v>90</v>
      </c>
      <c r="D25" s="12" t="s">
        <v>13</v>
      </c>
      <c r="E25" s="11">
        <v>143</v>
      </c>
      <c r="F25" s="11">
        <v>225</v>
      </c>
      <c r="G25" s="11">
        <v>19</v>
      </c>
      <c r="H25" s="11">
        <v>41</v>
      </c>
      <c r="I25" s="16"/>
      <c r="J25"/>
      <c r="K25" s="11">
        <v>179</v>
      </c>
      <c r="L25" s="12" t="s">
        <v>13</v>
      </c>
      <c r="M25" s="11">
        <v>275</v>
      </c>
      <c r="N25" s="11">
        <v>462</v>
      </c>
      <c r="O25" s="11">
        <v>56</v>
      </c>
      <c r="P25" s="11">
        <v>96</v>
      </c>
    </row>
    <row r="26" spans="1:16" x14ac:dyDescent="0.25">
      <c r="A26"/>
      <c r="B26" s="10" t="s">
        <v>19</v>
      </c>
      <c r="C26" s="11">
        <v>90</v>
      </c>
      <c r="D26" s="12" t="s">
        <v>13</v>
      </c>
      <c r="E26" s="11">
        <v>149</v>
      </c>
      <c r="F26" s="11">
        <v>225</v>
      </c>
      <c r="G26" s="11">
        <v>19</v>
      </c>
      <c r="H26" s="11">
        <v>44</v>
      </c>
      <c r="I26" s="16"/>
      <c r="J26"/>
      <c r="K26" s="11">
        <v>179</v>
      </c>
      <c r="L26" s="12" t="s">
        <v>13</v>
      </c>
      <c r="M26" s="11">
        <v>287</v>
      </c>
      <c r="N26" s="11">
        <v>462</v>
      </c>
      <c r="O26" s="11">
        <v>56</v>
      </c>
      <c r="P26" s="11">
        <v>100</v>
      </c>
    </row>
    <row r="27" spans="1:16" x14ac:dyDescent="0.25">
      <c r="A27"/>
      <c r="B27" s="10" t="s">
        <v>20</v>
      </c>
      <c r="C27" s="11">
        <v>90</v>
      </c>
      <c r="D27" s="12" t="s">
        <v>13</v>
      </c>
      <c r="E27" s="11">
        <v>149</v>
      </c>
      <c r="F27" s="11">
        <v>225</v>
      </c>
      <c r="G27" s="11">
        <v>19</v>
      </c>
      <c r="H27" s="11">
        <v>44</v>
      </c>
      <c r="I27" s="16"/>
      <c r="J27"/>
      <c r="K27" s="11">
        <v>179</v>
      </c>
      <c r="L27" s="12" t="s">
        <v>13</v>
      </c>
      <c r="M27" s="11">
        <v>287</v>
      </c>
      <c r="N27" s="11">
        <v>476</v>
      </c>
      <c r="O27" s="11">
        <v>56</v>
      </c>
      <c r="P27" s="11">
        <v>100</v>
      </c>
    </row>
    <row r="28" spans="1:16" x14ac:dyDescent="0.25">
      <c r="A28"/>
      <c r="B28" s="10" t="s">
        <v>21</v>
      </c>
      <c r="C28" s="11">
        <v>68</v>
      </c>
      <c r="D28" s="12" t="s">
        <v>13</v>
      </c>
      <c r="E28" s="11">
        <v>147</v>
      </c>
      <c r="F28" s="11">
        <v>27</v>
      </c>
      <c r="G28" s="12" t="s">
        <v>13</v>
      </c>
      <c r="H28" s="11">
        <v>22</v>
      </c>
      <c r="I28" s="16"/>
      <c r="J28"/>
      <c r="K28" s="11">
        <v>136</v>
      </c>
      <c r="L28" s="12" t="s">
        <v>13</v>
      </c>
      <c r="M28" s="11">
        <v>287</v>
      </c>
      <c r="N28" s="11">
        <v>54</v>
      </c>
      <c r="O28" s="12" t="s">
        <v>13</v>
      </c>
      <c r="P28" s="11">
        <v>46</v>
      </c>
    </row>
    <row r="29" spans="1:16" x14ac:dyDescent="0.25">
      <c r="A29"/>
      <c r="B29" s="10" t="s">
        <v>22</v>
      </c>
      <c r="C29" s="11">
        <v>68</v>
      </c>
      <c r="D29" s="12" t="s">
        <v>13</v>
      </c>
      <c r="E29" s="11">
        <v>137</v>
      </c>
      <c r="F29" s="11">
        <v>13</v>
      </c>
      <c r="G29" s="12" t="s">
        <v>13</v>
      </c>
      <c r="H29" s="11">
        <v>11</v>
      </c>
      <c r="I29" s="16"/>
      <c r="J29"/>
      <c r="K29" s="11">
        <v>136</v>
      </c>
      <c r="L29" s="12" t="s">
        <v>13</v>
      </c>
      <c r="M29" s="11">
        <v>271</v>
      </c>
      <c r="N29" s="11">
        <v>23</v>
      </c>
      <c r="O29" s="12" t="s">
        <v>13</v>
      </c>
      <c r="P29" s="11">
        <v>22</v>
      </c>
    </row>
    <row r="30" spans="1:16" x14ac:dyDescent="0.25">
      <c r="A30"/>
      <c r="B30" s="10" t="s">
        <v>23</v>
      </c>
      <c r="C30" s="11">
        <v>68</v>
      </c>
      <c r="D30" s="12" t="s">
        <v>13</v>
      </c>
      <c r="E30" s="11">
        <v>144</v>
      </c>
      <c r="F30" s="12" t="s">
        <v>13</v>
      </c>
      <c r="G30" s="12" t="s">
        <v>13</v>
      </c>
      <c r="H30" s="11">
        <v>11</v>
      </c>
      <c r="I30" s="16"/>
      <c r="J30"/>
      <c r="K30" s="11">
        <v>136</v>
      </c>
      <c r="L30" s="12" t="s">
        <v>13</v>
      </c>
      <c r="M30" s="11">
        <v>280</v>
      </c>
      <c r="N30" s="12" t="s">
        <v>13</v>
      </c>
      <c r="O30" s="12" t="s">
        <v>13</v>
      </c>
      <c r="P30" s="11">
        <v>22</v>
      </c>
    </row>
    <row r="31" spans="1:16" x14ac:dyDescent="0.25">
      <c r="A31"/>
      <c r="B31" s="10" t="s">
        <v>24</v>
      </c>
      <c r="C31" s="11">
        <v>68</v>
      </c>
      <c r="D31" s="12" t="s">
        <v>13</v>
      </c>
      <c r="E31" s="11">
        <v>137</v>
      </c>
      <c r="F31" s="12" t="s">
        <v>13</v>
      </c>
      <c r="G31" s="12" t="s">
        <v>13</v>
      </c>
      <c r="H31" s="11">
        <v>11</v>
      </c>
      <c r="I31" s="16"/>
      <c r="J31"/>
      <c r="K31" s="11">
        <v>136</v>
      </c>
      <c r="L31" s="12" t="s">
        <v>13</v>
      </c>
      <c r="M31" s="11">
        <v>271</v>
      </c>
      <c r="N31" s="12" t="s">
        <v>13</v>
      </c>
      <c r="O31" s="12" t="s">
        <v>13</v>
      </c>
      <c r="P31" s="11">
        <v>22</v>
      </c>
    </row>
    <row r="32" spans="1:16" x14ac:dyDescent="0.25">
      <c r="A32" s="10" t="s">
        <v>26</v>
      </c>
      <c r="B32" s="10" t="s">
        <v>12</v>
      </c>
      <c r="C32" s="11">
        <v>66</v>
      </c>
      <c r="D32" s="12" t="s">
        <v>13</v>
      </c>
      <c r="E32" s="11">
        <v>127</v>
      </c>
      <c r="F32" s="12" t="s">
        <v>13</v>
      </c>
      <c r="G32" s="12" t="s">
        <v>13</v>
      </c>
      <c r="H32" s="11">
        <v>7</v>
      </c>
      <c r="I32" s="16"/>
      <c r="J32" s="10" t="s">
        <v>26</v>
      </c>
      <c r="K32" s="11">
        <v>128</v>
      </c>
      <c r="L32" s="12" t="s">
        <v>13</v>
      </c>
      <c r="M32" s="11">
        <v>247</v>
      </c>
      <c r="N32" s="12" t="s">
        <v>13</v>
      </c>
      <c r="O32" s="12" t="s">
        <v>13</v>
      </c>
      <c r="P32" s="11">
        <v>13</v>
      </c>
    </row>
    <row r="33" spans="1:16" x14ac:dyDescent="0.25">
      <c r="A33"/>
      <c r="B33" s="10" t="s">
        <v>14</v>
      </c>
      <c r="C33" s="11">
        <v>66</v>
      </c>
      <c r="D33" s="12" t="s">
        <v>13</v>
      </c>
      <c r="E33" s="11">
        <v>120</v>
      </c>
      <c r="F33" s="12" t="s">
        <v>13</v>
      </c>
      <c r="G33" s="12" t="s">
        <v>13</v>
      </c>
      <c r="H33" s="11">
        <v>7</v>
      </c>
      <c r="I33" s="16"/>
      <c r="J33"/>
      <c r="K33" s="11">
        <v>128</v>
      </c>
      <c r="L33" s="12" t="s">
        <v>13</v>
      </c>
      <c r="M33" s="11">
        <v>238</v>
      </c>
      <c r="N33" s="12" t="s">
        <v>13</v>
      </c>
      <c r="O33" s="12" t="s">
        <v>13</v>
      </c>
      <c r="P33" s="11">
        <v>13</v>
      </c>
    </row>
    <row r="34" spans="1:16" x14ac:dyDescent="0.25">
      <c r="A34"/>
      <c r="B34" s="10" t="s">
        <v>15</v>
      </c>
      <c r="C34" s="11">
        <v>66</v>
      </c>
      <c r="D34" s="12" t="s">
        <v>13</v>
      </c>
      <c r="E34" s="11">
        <v>127</v>
      </c>
      <c r="F34" s="12" t="s">
        <v>13</v>
      </c>
      <c r="G34" s="11">
        <v>7</v>
      </c>
      <c r="H34" s="11">
        <v>7</v>
      </c>
      <c r="I34" s="16"/>
      <c r="J34"/>
      <c r="K34" s="11">
        <v>128</v>
      </c>
      <c r="L34" s="12" t="s">
        <v>13</v>
      </c>
      <c r="M34" s="11">
        <v>247</v>
      </c>
      <c r="N34" s="12" t="s">
        <v>13</v>
      </c>
      <c r="O34" s="11">
        <v>18</v>
      </c>
      <c r="P34" s="11">
        <v>13</v>
      </c>
    </row>
    <row r="35" spans="1:16" x14ac:dyDescent="0.25">
      <c r="A35"/>
      <c r="B35" s="10" t="s">
        <v>16</v>
      </c>
      <c r="C35" s="11">
        <v>66</v>
      </c>
      <c r="D35" s="12" t="s">
        <v>13</v>
      </c>
      <c r="E35" s="11">
        <v>127</v>
      </c>
      <c r="F35" s="12" t="s">
        <v>13</v>
      </c>
      <c r="G35" s="11">
        <v>7</v>
      </c>
      <c r="H35" s="11">
        <v>7</v>
      </c>
      <c r="I35" s="16"/>
      <c r="J35"/>
      <c r="K35" s="11">
        <v>128</v>
      </c>
      <c r="L35" s="12" t="s">
        <v>13</v>
      </c>
      <c r="M35" s="11">
        <v>247</v>
      </c>
      <c r="N35" s="12" t="s">
        <v>13</v>
      </c>
      <c r="O35" s="11">
        <v>18</v>
      </c>
      <c r="P35" s="11">
        <v>13</v>
      </c>
    </row>
    <row r="36" spans="1:16" x14ac:dyDescent="0.25">
      <c r="A36"/>
      <c r="B36" s="10" t="s">
        <v>17</v>
      </c>
      <c r="C36" s="11">
        <v>66</v>
      </c>
      <c r="D36" s="12" t="s">
        <v>13</v>
      </c>
      <c r="E36" s="11">
        <v>127</v>
      </c>
      <c r="F36" s="11">
        <v>74</v>
      </c>
      <c r="G36" s="11">
        <v>7</v>
      </c>
      <c r="H36" s="11">
        <v>12</v>
      </c>
      <c r="I36" s="16"/>
      <c r="J36"/>
      <c r="K36" s="11">
        <v>128</v>
      </c>
      <c r="L36" s="12" t="s">
        <v>13</v>
      </c>
      <c r="M36" s="11">
        <v>247</v>
      </c>
      <c r="N36" s="11">
        <v>153</v>
      </c>
      <c r="O36" s="11">
        <v>18</v>
      </c>
      <c r="P36" s="11">
        <v>26</v>
      </c>
    </row>
    <row r="37" spans="1:16" x14ac:dyDescent="0.25">
      <c r="A37"/>
      <c r="B37" s="10" t="s">
        <v>18</v>
      </c>
      <c r="C37" s="11">
        <v>66</v>
      </c>
      <c r="D37" s="12" t="s">
        <v>13</v>
      </c>
      <c r="E37" s="11">
        <v>151</v>
      </c>
      <c r="F37" s="11">
        <v>265</v>
      </c>
      <c r="G37" s="11">
        <v>32</v>
      </c>
      <c r="H37" s="11">
        <v>30</v>
      </c>
      <c r="I37" s="16"/>
      <c r="J37"/>
      <c r="K37" s="11">
        <v>129</v>
      </c>
      <c r="L37" s="12" t="s">
        <v>13</v>
      </c>
      <c r="M37" s="11">
        <v>295</v>
      </c>
      <c r="N37" s="11">
        <v>558</v>
      </c>
      <c r="O37" s="11">
        <v>86</v>
      </c>
      <c r="P37" s="11">
        <v>60</v>
      </c>
    </row>
    <row r="38" spans="1:16" x14ac:dyDescent="0.25">
      <c r="A38"/>
      <c r="B38" s="10" t="s">
        <v>19</v>
      </c>
      <c r="C38" s="11">
        <v>66</v>
      </c>
      <c r="D38" s="12" t="s">
        <v>13</v>
      </c>
      <c r="E38" s="11">
        <v>152</v>
      </c>
      <c r="F38" s="11">
        <v>265</v>
      </c>
      <c r="G38" s="11">
        <v>32</v>
      </c>
      <c r="H38" s="11">
        <v>31</v>
      </c>
      <c r="I38" s="16"/>
      <c r="J38"/>
      <c r="K38" s="11">
        <v>128</v>
      </c>
      <c r="L38" s="12" t="s">
        <v>13</v>
      </c>
      <c r="M38" s="11">
        <v>299</v>
      </c>
      <c r="N38" s="11">
        <v>558</v>
      </c>
      <c r="O38" s="11">
        <v>93</v>
      </c>
      <c r="P38" s="11">
        <v>67</v>
      </c>
    </row>
    <row r="39" spans="1:16" x14ac:dyDescent="0.25">
      <c r="A39"/>
      <c r="B39" s="10" t="s">
        <v>20</v>
      </c>
      <c r="C39" s="11">
        <v>66</v>
      </c>
      <c r="D39" s="12" t="s">
        <v>13</v>
      </c>
      <c r="E39" s="11">
        <v>155</v>
      </c>
      <c r="F39" s="11">
        <v>265</v>
      </c>
      <c r="G39" s="11">
        <v>33</v>
      </c>
      <c r="H39" s="11">
        <v>30</v>
      </c>
      <c r="I39" s="16"/>
      <c r="J39"/>
      <c r="K39" s="11">
        <v>129</v>
      </c>
      <c r="L39" s="12" t="s">
        <v>13</v>
      </c>
      <c r="M39" s="11">
        <v>304</v>
      </c>
      <c r="N39" s="11">
        <v>558</v>
      </c>
      <c r="O39" s="11">
        <v>86</v>
      </c>
      <c r="P39" s="11">
        <v>64</v>
      </c>
    </row>
    <row r="40" spans="1:16" x14ac:dyDescent="0.25">
      <c r="A40"/>
      <c r="B40" s="10" t="s">
        <v>21</v>
      </c>
      <c r="C40" s="11">
        <v>66</v>
      </c>
      <c r="D40" s="12" t="s">
        <v>13</v>
      </c>
      <c r="E40" s="11">
        <v>137</v>
      </c>
      <c r="F40" s="11">
        <v>22</v>
      </c>
      <c r="G40" s="11">
        <v>12</v>
      </c>
      <c r="H40" s="11">
        <v>7</v>
      </c>
      <c r="I40" s="16"/>
      <c r="J40"/>
      <c r="K40" s="11">
        <v>128</v>
      </c>
      <c r="L40" s="12" t="s">
        <v>13</v>
      </c>
      <c r="M40" s="11">
        <v>265</v>
      </c>
      <c r="N40" s="11">
        <v>43</v>
      </c>
      <c r="O40" s="11">
        <v>30</v>
      </c>
      <c r="P40" s="11">
        <v>13</v>
      </c>
    </row>
    <row r="41" spans="1:16" x14ac:dyDescent="0.25">
      <c r="A41"/>
      <c r="B41" s="10" t="s">
        <v>22</v>
      </c>
      <c r="C41" s="11">
        <v>66</v>
      </c>
      <c r="D41" s="12" t="s">
        <v>13</v>
      </c>
      <c r="E41" s="11">
        <v>136</v>
      </c>
      <c r="F41" s="12" t="s">
        <v>13</v>
      </c>
      <c r="G41" s="12" t="s">
        <v>13</v>
      </c>
      <c r="H41" s="11">
        <v>7</v>
      </c>
      <c r="I41" s="16"/>
      <c r="J41"/>
      <c r="K41" s="11">
        <v>128</v>
      </c>
      <c r="L41" s="12" t="s">
        <v>13</v>
      </c>
      <c r="M41" s="11">
        <v>261</v>
      </c>
      <c r="N41" s="12" t="s">
        <v>13</v>
      </c>
      <c r="O41" s="12" t="s">
        <v>13</v>
      </c>
      <c r="P41" s="11">
        <v>13</v>
      </c>
    </row>
    <row r="42" spans="1:16" x14ac:dyDescent="0.25">
      <c r="A42"/>
      <c r="B42" s="10" t="s">
        <v>23</v>
      </c>
      <c r="C42" s="11">
        <v>66</v>
      </c>
      <c r="D42" s="12" t="s">
        <v>13</v>
      </c>
      <c r="E42" s="11">
        <v>137</v>
      </c>
      <c r="F42" s="12" t="s">
        <v>13</v>
      </c>
      <c r="G42" s="12" t="s">
        <v>13</v>
      </c>
      <c r="H42" s="11">
        <v>7</v>
      </c>
      <c r="I42" s="16"/>
      <c r="J42"/>
      <c r="K42" s="11">
        <v>128</v>
      </c>
      <c r="L42" s="12" t="s">
        <v>13</v>
      </c>
      <c r="M42" s="11">
        <v>263</v>
      </c>
      <c r="N42" s="12" t="s">
        <v>13</v>
      </c>
      <c r="O42" s="12" t="s">
        <v>13</v>
      </c>
      <c r="P42" s="11">
        <v>13</v>
      </c>
    </row>
    <row r="43" spans="1:16" x14ac:dyDescent="0.25">
      <c r="A43"/>
      <c r="B43" s="10" t="s">
        <v>24</v>
      </c>
      <c r="C43" s="11">
        <v>66</v>
      </c>
      <c r="D43" s="12" t="s">
        <v>13</v>
      </c>
      <c r="E43" s="11">
        <v>137</v>
      </c>
      <c r="F43" s="12" t="s">
        <v>13</v>
      </c>
      <c r="G43" s="12" t="s">
        <v>13</v>
      </c>
      <c r="H43" s="11">
        <v>7</v>
      </c>
      <c r="I43" s="16"/>
      <c r="J43"/>
      <c r="K43" s="11">
        <v>128</v>
      </c>
      <c r="L43" s="12" t="s">
        <v>13</v>
      </c>
      <c r="M43" s="11">
        <v>263</v>
      </c>
      <c r="N43" s="12" t="s">
        <v>13</v>
      </c>
      <c r="O43" s="12" t="s">
        <v>13</v>
      </c>
      <c r="P43" s="11">
        <v>13</v>
      </c>
    </row>
    <row r="44" spans="1:16" x14ac:dyDescent="0.25">
      <c r="A44" s="10" t="s">
        <v>27</v>
      </c>
      <c r="B44" s="10" t="s">
        <v>12</v>
      </c>
      <c r="C44" s="11">
        <v>66</v>
      </c>
      <c r="D44" s="12" t="s">
        <v>13</v>
      </c>
      <c r="E44" s="11">
        <v>179</v>
      </c>
      <c r="F44" s="12" t="s">
        <v>13</v>
      </c>
      <c r="G44" s="12" t="s">
        <v>13</v>
      </c>
      <c r="H44" s="12" t="s">
        <v>13</v>
      </c>
      <c r="I44" s="19"/>
      <c r="J44" s="10" t="s">
        <v>27</v>
      </c>
      <c r="K44" s="11">
        <v>129</v>
      </c>
      <c r="L44" s="12" t="s">
        <v>13</v>
      </c>
      <c r="M44" s="11">
        <v>317</v>
      </c>
      <c r="N44" s="12" t="s">
        <v>13</v>
      </c>
      <c r="O44" s="12" t="s">
        <v>13</v>
      </c>
      <c r="P44" s="12" t="s">
        <v>13</v>
      </c>
    </row>
    <row r="45" spans="1:16" x14ac:dyDescent="0.25">
      <c r="A45"/>
      <c r="B45" s="10" t="s">
        <v>14</v>
      </c>
      <c r="C45" s="11">
        <v>66</v>
      </c>
      <c r="D45" s="12" t="s">
        <v>13</v>
      </c>
      <c r="E45" s="11">
        <v>179</v>
      </c>
      <c r="F45" s="12" t="s">
        <v>13</v>
      </c>
      <c r="G45" s="12" t="s">
        <v>13</v>
      </c>
      <c r="H45" s="12" t="s">
        <v>13</v>
      </c>
      <c r="I45" s="19"/>
      <c r="J45"/>
      <c r="K45" s="11">
        <v>129</v>
      </c>
      <c r="L45" s="12" t="s">
        <v>13</v>
      </c>
      <c r="M45" s="11">
        <v>317</v>
      </c>
      <c r="N45" s="12" t="s">
        <v>13</v>
      </c>
      <c r="O45" s="12" t="s">
        <v>13</v>
      </c>
      <c r="P45" s="12" t="s">
        <v>13</v>
      </c>
    </row>
    <row r="46" spans="1:16" x14ac:dyDescent="0.25">
      <c r="A46"/>
      <c r="B46" s="10" t="s">
        <v>15</v>
      </c>
      <c r="C46" s="11">
        <v>66</v>
      </c>
      <c r="D46" s="12" t="s">
        <v>13</v>
      </c>
      <c r="E46" s="11">
        <v>179</v>
      </c>
      <c r="F46" s="12" t="s">
        <v>13</v>
      </c>
      <c r="G46" s="12" t="s">
        <v>13</v>
      </c>
      <c r="H46" s="12" t="s">
        <v>13</v>
      </c>
      <c r="I46" s="19"/>
      <c r="J46"/>
      <c r="K46" s="11">
        <v>129</v>
      </c>
      <c r="L46" s="12" t="s">
        <v>13</v>
      </c>
      <c r="M46" s="11">
        <v>317</v>
      </c>
      <c r="N46" s="12" t="s">
        <v>13</v>
      </c>
      <c r="O46" s="12" t="s">
        <v>13</v>
      </c>
      <c r="P46" s="12" t="s">
        <v>13</v>
      </c>
    </row>
    <row r="47" spans="1:16" x14ac:dyDescent="0.25">
      <c r="A47"/>
      <c r="B47" s="10" t="s">
        <v>16</v>
      </c>
      <c r="C47" s="11">
        <v>66</v>
      </c>
      <c r="D47" s="12" t="s">
        <v>13</v>
      </c>
      <c r="E47" s="11">
        <v>185</v>
      </c>
      <c r="F47" s="12" t="s">
        <v>13</v>
      </c>
      <c r="G47" s="12" t="s">
        <v>13</v>
      </c>
      <c r="H47" s="11">
        <v>9</v>
      </c>
      <c r="I47" s="16"/>
      <c r="J47"/>
      <c r="K47" s="11">
        <v>129</v>
      </c>
      <c r="L47" s="12" t="s">
        <v>13</v>
      </c>
      <c r="M47" s="11">
        <v>317</v>
      </c>
      <c r="N47" s="12" t="s">
        <v>13</v>
      </c>
      <c r="O47" s="12" t="s">
        <v>13</v>
      </c>
      <c r="P47" s="11">
        <v>20</v>
      </c>
    </row>
    <row r="48" spans="1:16" x14ac:dyDescent="0.25">
      <c r="A48"/>
      <c r="B48" s="10" t="s">
        <v>17</v>
      </c>
      <c r="C48" s="11">
        <v>66</v>
      </c>
      <c r="D48" s="12" t="s">
        <v>13</v>
      </c>
      <c r="E48" s="11">
        <v>200</v>
      </c>
      <c r="F48" s="11">
        <v>21</v>
      </c>
      <c r="G48" s="12" t="s">
        <v>13</v>
      </c>
      <c r="H48" s="11">
        <v>14</v>
      </c>
      <c r="I48" s="16"/>
      <c r="J48"/>
      <c r="K48" s="11">
        <v>129</v>
      </c>
      <c r="L48" s="12" t="s">
        <v>13</v>
      </c>
      <c r="M48" s="11">
        <v>345</v>
      </c>
      <c r="N48" s="11">
        <v>53</v>
      </c>
      <c r="O48" s="12" t="s">
        <v>13</v>
      </c>
      <c r="P48" s="11">
        <v>31</v>
      </c>
    </row>
    <row r="49" spans="1:16" x14ac:dyDescent="0.25">
      <c r="A49"/>
      <c r="B49" s="10" t="s">
        <v>18</v>
      </c>
      <c r="C49" s="11">
        <v>66</v>
      </c>
      <c r="D49" s="12" t="s">
        <v>13</v>
      </c>
      <c r="E49" s="11">
        <v>206</v>
      </c>
      <c r="F49" s="11">
        <v>260</v>
      </c>
      <c r="G49" s="11">
        <v>34</v>
      </c>
      <c r="H49" s="11">
        <v>25</v>
      </c>
      <c r="I49" s="16"/>
      <c r="J49"/>
      <c r="K49" s="11">
        <v>129</v>
      </c>
      <c r="L49" s="12" t="s">
        <v>13</v>
      </c>
      <c r="M49" s="11">
        <v>363</v>
      </c>
      <c r="N49" s="11">
        <v>542</v>
      </c>
      <c r="O49" s="11">
        <v>88</v>
      </c>
      <c r="P49" s="11">
        <v>51</v>
      </c>
    </row>
    <row r="50" spans="1:16" x14ac:dyDescent="0.25">
      <c r="A50"/>
      <c r="B50" s="10" t="s">
        <v>19</v>
      </c>
      <c r="C50" s="11">
        <v>66</v>
      </c>
      <c r="D50" s="12" t="s">
        <v>13</v>
      </c>
      <c r="E50" s="11">
        <v>203</v>
      </c>
      <c r="F50" s="11">
        <v>260</v>
      </c>
      <c r="G50" s="11">
        <v>34</v>
      </c>
      <c r="H50" s="11">
        <v>30</v>
      </c>
      <c r="I50" s="16"/>
      <c r="J50"/>
      <c r="K50" s="11">
        <v>129</v>
      </c>
      <c r="L50" s="12" t="s">
        <v>13</v>
      </c>
      <c r="M50" s="11">
        <v>356</v>
      </c>
      <c r="N50" s="11">
        <v>566</v>
      </c>
      <c r="O50" s="11">
        <v>88</v>
      </c>
      <c r="P50" s="11">
        <v>64</v>
      </c>
    </row>
    <row r="51" spans="1:16" x14ac:dyDescent="0.25">
      <c r="A51"/>
      <c r="B51" s="10" t="s">
        <v>20</v>
      </c>
      <c r="C51" s="11">
        <v>66</v>
      </c>
      <c r="D51" s="12" t="s">
        <v>13</v>
      </c>
      <c r="E51" s="11">
        <v>204</v>
      </c>
      <c r="F51" s="11">
        <v>263</v>
      </c>
      <c r="G51" s="11">
        <v>34</v>
      </c>
      <c r="H51" s="11">
        <v>26</v>
      </c>
      <c r="I51" s="16"/>
      <c r="J51"/>
      <c r="K51" s="11">
        <v>129</v>
      </c>
      <c r="L51" s="12" t="s">
        <v>13</v>
      </c>
      <c r="M51" s="11">
        <v>358</v>
      </c>
      <c r="N51" s="11">
        <v>564</v>
      </c>
      <c r="O51" s="11">
        <v>88</v>
      </c>
      <c r="P51" s="11">
        <v>53</v>
      </c>
    </row>
    <row r="52" spans="1:16" x14ac:dyDescent="0.25">
      <c r="A52"/>
      <c r="B52" s="10" t="s">
        <v>21</v>
      </c>
      <c r="C52" s="11">
        <v>66</v>
      </c>
      <c r="D52" s="12" t="s">
        <v>13</v>
      </c>
      <c r="E52" s="11">
        <v>139</v>
      </c>
      <c r="F52" s="12" t="s">
        <v>13</v>
      </c>
      <c r="G52" s="12" t="s">
        <v>13</v>
      </c>
      <c r="H52" s="11">
        <v>16</v>
      </c>
      <c r="I52" s="16"/>
      <c r="J52"/>
      <c r="K52" s="11">
        <v>129</v>
      </c>
      <c r="L52" s="12" t="s">
        <v>13</v>
      </c>
      <c r="M52" s="11">
        <v>259</v>
      </c>
      <c r="N52" s="12" t="s">
        <v>13</v>
      </c>
      <c r="O52" s="12" t="s">
        <v>13</v>
      </c>
      <c r="P52" s="11">
        <v>33</v>
      </c>
    </row>
    <row r="53" spans="1:16" x14ac:dyDescent="0.25">
      <c r="A53"/>
      <c r="B53" s="10" t="s">
        <v>22</v>
      </c>
      <c r="C53" s="11">
        <v>66</v>
      </c>
      <c r="D53" s="12" t="s">
        <v>13</v>
      </c>
      <c r="E53" s="11">
        <v>139</v>
      </c>
      <c r="F53" s="12" t="s">
        <v>13</v>
      </c>
      <c r="G53" s="12" t="s">
        <v>13</v>
      </c>
      <c r="H53" s="12" t="s">
        <v>13</v>
      </c>
      <c r="I53" s="19"/>
      <c r="J53"/>
      <c r="K53" s="11">
        <v>129</v>
      </c>
      <c r="L53" s="12" t="s">
        <v>13</v>
      </c>
      <c r="M53" s="11">
        <v>259</v>
      </c>
      <c r="N53" s="12" t="s">
        <v>13</v>
      </c>
      <c r="O53" s="12" t="s">
        <v>13</v>
      </c>
      <c r="P53" s="12" t="s">
        <v>13</v>
      </c>
    </row>
    <row r="54" spans="1:16" x14ac:dyDescent="0.25">
      <c r="A54"/>
      <c r="B54" s="10" t="s">
        <v>23</v>
      </c>
      <c r="C54" s="11">
        <v>66</v>
      </c>
      <c r="D54" s="12" t="s">
        <v>13</v>
      </c>
      <c r="E54" s="11">
        <v>128</v>
      </c>
      <c r="F54" s="12" t="s">
        <v>13</v>
      </c>
      <c r="G54" s="12" t="s">
        <v>13</v>
      </c>
      <c r="H54" s="12" t="s">
        <v>13</v>
      </c>
      <c r="I54" s="19"/>
      <c r="J54"/>
      <c r="K54" s="11">
        <v>129</v>
      </c>
      <c r="L54" s="12" t="s">
        <v>13</v>
      </c>
      <c r="M54" s="11">
        <v>233</v>
      </c>
      <c r="N54" s="12" t="s">
        <v>13</v>
      </c>
      <c r="O54" s="12" t="s">
        <v>13</v>
      </c>
      <c r="P54" s="12" t="s">
        <v>13</v>
      </c>
    </row>
    <row r="55" spans="1:16" x14ac:dyDescent="0.25">
      <c r="A55"/>
      <c r="B55" s="10" t="s">
        <v>24</v>
      </c>
      <c r="C55" s="11">
        <v>66</v>
      </c>
      <c r="D55" s="12" t="s">
        <v>13</v>
      </c>
      <c r="E55" s="11">
        <v>133</v>
      </c>
      <c r="F55" s="12" t="s">
        <v>13</v>
      </c>
      <c r="G55" s="12" t="s">
        <v>13</v>
      </c>
      <c r="H55" s="12" t="s">
        <v>13</v>
      </c>
      <c r="I55" s="19"/>
      <c r="J55"/>
      <c r="K55" s="11">
        <v>129</v>
      </c>
      <c r="L55" s="12" t="s">
        <v>13</v>
      </c>
      <c r="M55" s="11">
        <v>240</v>
      </c>
      <c r="N55" s="12" t="s">
        <v>13</v>
      </c>
      <c r="O55" s="12" t="s">
        <v>13</v>
      </c>
      <c r="P55" s="12" t="s">
        <v>13</v>
      </c>
    </row>
    <row r="56" spans="1:16" x14ac:dyDescent="0.25">
      <c r="A56" s="10" t="s">
        <v>28</v>
      </c>
      <c r="B56" s="10" t="s">
        <v>12</v>
      </c>
      <c r="C56" s="11">
        <v>66</v>
      </c>
      <c r="D56" s="12" t="s">
        <v>13</v>
      </c>
      <c r="E56" s="11">
        <v>105</v>
      </c>
      <c r="F56" s="12" t="s">
        <v>13</v>
      </c>
      <c r="G56" s="12" t="s">
        <v>13</v>
      </c>
      <c r="H56" s="12" t="s">
        <v>13</v>
      </c>
      <c r="I56" s="19"/>
      <c r="J56" s="10" t="s">
        <v>28</v>
      </c>
      <c r="K56" s="11">
        <v>129</v>
      </c>
      <c r="L56" s="12" t="s">
        <v>13</v>
      </c>
      <c r="M56" s="11">
        <v>202</v>
      </c>
      <c r="N56" s="12" t="s">
        <v>13</v>
      </c>
      <c r="O56" s="12" t="s">
        <v>13</v>
      </c>
      <c r="P56" s="12" t="s">
        <v>13</v>
      </c>
    </row>
    <row r="57" spans="1:16" x14ac:dyDescent="0.25">
      <c r="A57"/>
      <c r="B57" s="10" t="s">
        <v>14</v>
      </c>
      <c r="C57" s="11">
        <v>66</v>
      </c>
      <c r="D57" s="12" t="s">
        <v>13</v>
      </c>
      <c r="E57" s="11">
        <v>109</v>
      </c>
      <c r="F57" s="12" t="s">
        <v>13</v>
      </c>
      <c r="G57" s="12" t="s">
        <v>13</v>
      </c>
      <c r="H57" s="12" t="s">
        <v>13</v>
      </c>
      <c r="I57" s="19"/>
      <c r="J57"/>
      <c r="K57" s="11">
        <v>129</v>
      </c>
      <c r="L57" s="12" t="s">
        <v>13</v>
      </c>
      <c r="M57" s="11">
        <v>211</v>
      </c>
      <c r="N57" s="12" t="s">
        <v>13</v>
      </c>
      <c r="O57" s="12" t="s">
        <v>13</v>
      </c>
      <c r="P57" s="12" t="s">
        <v>13</v>
      </c>
    </row>
    <row r="58" spans="1:16" x14ac:dyDescent="0.25">
      <c r="A58"/>
      <c r="B58" s="10" t="s">
        <v>15</v>
      </c>
      <c r="C58" s="11">
        <v>66</v>
      </c>
      <c r="D58" s="12" t="s">
        <v>13</v>
      </c>
      <c r="E58" s="11">
        <v>108</v>
      </c>
      <c r="F58" s="12" t="s">
        <v>13</v>
      </c>
      <c r="G58" s="12" t="s">
        <v>13</v>
      </c>
      <c r="H58" s="12" t="s">
        <v>13</v>
      </c>
      <c r="I58" s="19"/>
      <c r="J58"/>
      <c r="K58" s="11">
        <v>129</v>
      </c>
      <c r="L58" s="12" t="s">
        <v>13</v>
      </c>
      <c r="M58" s="11">
        <v>210</v>
      </c>
      <c r="N58" s="12" t="s">
        <v>13</v>
      </c>
      <c r="O58" s="12" t="s">
        <v>13</v>
      </c>
      <c r="P58" s="12" t="s">
        <v>13</v>
      </c>
    </row>
    <row r="59" spans="1:16" x14ac:dyDescent="0.25">
      <c r="A59"/>
      <c r="B59" s="10" t="s">
        <v>16</v>
      </c>
      <c r="C59" s="11">
        <v>66</v>
      </c>
      <c r="D59" s="12" t="s">
        <v>13</v>
      </c>
      <c r="E59" s="11">
        <v>118</v>
      </c>
      <c r="F59" s="12" t="s">
        <v>13</v>
      </c>
      <c r="G59" s="11">
        <v>12</v>
      </c>
      <c r="H59" s="12" t="s">
        <v>13</v>
      </c>
      <c r="I59" s="19"/>
      <c r="J59"/>
      <c r="K59" s="11">
        <v>129</v>
      </c>
      <c r="L59" s="12" t="s">
        <v>13</v>
      </c>
      <c r="M59" s="11">
        <v>239</v>
      </c>
      <c r="N59" s="12" t="s">
        <v>13</v>
      </c>
      <c r="O59" s="11">
        <v>30</v>
      </c>
      <c r="P59" s="12" t="s">
        <v>13</v>
      </c>
    </row>
    <row r="60" spans="1:16" x14ac:dyDescent="0.25">
      <c r="A60"/>
      <c r="B60" s="10" t="s">
        <v>17</v>
      </c>
      <c r="C60" s="11">
        <v>75</v>
      </c>
      <c r="D60" s="12" t="s">
        <v>13</v>
      </c>
      <c r="E60" s="11">
        <v>124</v>
      </c>
      <c r="F60" s="11">
        <v>15</v>
      </c>
      <c r="G60" s="11">
        <v>12</v>
      </c>
      <c r="H60" s="11">
        <v>8</v>
      </c>
      <c r="I60" s="16"/>
      <c r="J60"/>
      <c r="K60" s="11">
        <v>150</v>
      </c>
      <c r="L60" s="12" t="s">
        <v>13</v>
      </c>
      <c r="M60" s="11">
        <v>248</v>
      </c>
      <c r="N60" s="11">
        <v>35</v>
      </c>
      <c r="O60" s="11">
        <v>30</v>
      </c>
      <c r="P60" s="11">
        <v>19</v>
      </c>
    </row>
    <row r="61" spans="1:16" x14ac:dyDescent="0.25">
      <c r="A61"/>
      <c r="B61" s="10" t="s">
        <v>18</v>
      </c>
      <c r="C61" s="11">
        <v>79</v>
      </c>
      <c r="D61" s="12" t="s">
        <v>13</v>
      </c>
      <c r="E61" s="11">
        <v>198</v>
      </c>
      <c r="F61" s="11">
        <v>256</v>
      </c>
      <c r="G61" s="11">
        <v>52</v>
      </c>
      <c r="H61" s="11">
        <v>28</v>
      </c>
      <c r="I61" s="16"/>
      <c r="J61"/>
      <c r="K61" s="11">
        <v>157</v>
      </c>
      <c r="L61" s="12" t="s">
        <v>13</v>
      </c>
      <c r="M61" s="11">
        <v>325</v>
      </c>
      <c r="N61" s="11">
        <v>560</v>
      </c>
      <c r="O61" s="11">
        <v>122</v>
      </c>
      <c r="P61" s="11">
        <v>60</v>
      </c>
    </row>
    <row r="62" spans="1:16" x14ac:dyDescent="0.25">
      <c r="A62"/>
      <c r="B62" s="10" t="s">
        <v>19</v>
      </c>
      <c r="C62" s="11">
        <v>99</v>
      </c>
      <c r="D62" s="12" t="s">
        <v>13</v>
      </c>
      <c r="E62" s="11">
        <v>198</v>
      </c>
      <c r="F62" s="11">
        <v>263</v>
      </c>
      <c r="G62" s="11">
        <v>52</v>
      </c>
      <c r="H62" s="11">
        <v>23</v>
      </c>
      <c r="I62" s="16"/>
      <c r="J62"/>
      <c r="K62" s="11">
        <v>197</v>
      </c>
      <c r="L62" s="12" t="s">
        <v>13</v>
      </c>
      <c r="M62" s="11">
        <v>327</v>
      </c>
      <c r="N62" s="11">
        <v>567</v>
      </c>
      <c r="O62" s="11">
        <v>122</v>
      </c>
      <c r="P62" s="11">
        <v>48</v>
      </c>
    </row>
    <row r="63" spans="1:16" x14ac:dyDescent="0.25">
      <c r="A63"/>
      <c r="B63" s="10" t="s">
        <v>20</v>
      </c>
      <c r="C63" s="11">
        <v>99</v>
      </c>
      <c r="D63" s="12" t="s">
        <v>13</v>
      </c>
      <c r="E63" s="11">
        <v>190</v>
      </c>
      <c r="F63" s="11">
        <v>264</v>
      </c>
      <c r="G63" s="11">
        <v>52</v>
      </c>
      <c r="H63" s="11">
        <v>21</v>
      </c>
      <c r="I63" s="16"/>
      <c r="J63"/>
      <c r="K63" s="11">
        <v>196</v>
      </c>
      <c r="L63" s="12" t="s">
        <v>13</v>
      </c>
      <c r="M63" s="11">
        <v>327</v>
      </c>
      <c r="N63" s="11">
        <v>556</v>
      </c>
      <c r="O63" s="11">
        <v>122</v>
      </c>
      <c r="P63" s="11">
        <v>48</v>
      </c>
    </row>
    <row r="64" spans="1:16" x14ac:dyDescent="0.25">
      <c r="A64"/>
      <c r="B64" s="10" t="s">
        <v>21</v>
      </c>
      <c r="C64" s="11">
        <v>99</v>
      </c>
      <c r="D64" s="12" t="s">
        <v>13</v>
      </c>
      <c r="E64" s="11">
        <v>136</v>
      </c>
      <c r="F64" s="11">
        <v>6</v>
      </c>
      <c r="G64" s="11">
        <v>12</v>
      </c>
      <c r="H64" s="11">
        <v>17</v>
      </c>
      <c r="I64" s="16"/>
      <c r="J64"/>
      <c r="K64" s="11">
        <v>196</v>
      </c>
      <c r="L64" s="12" t="s">
        <v>13</v>
      </c>
      <c r="M64" s="11">
        <v>256</v>
      </c>
      <c r="N64" s="11">
        <v>20</v>
      </c>
      <c r="O64" s="11">
        <v>30</v>
      </c>
      <c r="P64" s="11">
        <v>41</v>
      </c>
    </row>
    <row r="65" spans="1:16" x14ac:dyDescent="0.25">
      <c r="A65"/>
      <c r="B65" s="10" t="s">
        <v>22</v>
      </c>
      <c r="C65" s="11">
        <v>99</v>
      </c>
      <c r="D65" s="12" t="s">
        <v>13</v>
      </c>
      <c r="E65" s="11">
        <v>118</v>
      </c>
      <c r="F65" s="12" t="s">
        <v>13</v>
      </c>
      <c r="G65" s="11">
        <v>12</v>
      </c>
      <c r="H65" s="11">
        <v>3</v>
      </c>
      <c r="I65" s="16"/>
      <c r="J65"/>
      <c r="K65" s="11">
        <v>196</v>
      </c>
      <c r="L65" s="12" t="s">
        <v>13</v>
      </c>
      <c r="M65" s="11">
        <v>240</v>
      </c>
      <c r="N65" s="12" t="s">
        <v>13</v>
      </c>
      <c r="O65" s="11">
        <v>30</v>
      </c>
      <c r="P65" s="11">
        <v>7</v>
      </c>
    </row>
    <row r="66" spans="1:16" x14ac:dyDescent="0.25">
      <c r="A66"/>
      <c r="B66" s="10" t="s">
        <v>23</v>
      </c>
      <c r="C66" s="11">
        <v>99</v>
      </c>
      <c r="D66" s="12" t="s">
        <v>13</v>
      </c>
      <c r="E66" s="11">
        <v>115</v>
      </c>
      <c r="F66" s="12" t="s">
        <v>13</v>
      </c>
      <c r="G66" s="12" t="s">
        <v>13</v>
      </c>
      <c r="H66" s="11">
        <v>3</v>
      </c>
      <c r="I66" s="16"/>
      <c r="J66"/>
      <c r="K66" s="11">
        <v>196</v>
      </c>
      <c r="L66" s="12" t="s">
        <v>13</v>
      </c>
      <c r="M66" s="11">
        <v>223</v>
      </c>
      <c r="N66" s="12" t="s">
        <v>13</v>
      </c>
      <c r="O66" s="12" t="s">
        <v>13</v>
      </c>
      <c r="P66" s="11">
        <v>7</v>
      </c>
    </row>
    <row r="67" spans="1:16" x14ac:dyDescent="0.25">
      <c r="A67"/>
      <c r="B67" s="10" t="s">
        <v>24</v>
      </c>
      <c r="C67" s="11">
        <v>99</v>
      </c>
      <c r="D67" s="12" t="s">
        <v>13</v>
      </c>
      <c r="E67" s="11">
        <v>108</v>
      </c>
      <c r="F67" s="12" t="s">
        <v>13</v>
      </c>
      <c r="G67" s="12" t="s">
        <v>13</v>
      </c>
      <c r="H67" s="12" t="s">
        <v>13</v>
      </c>
      <c r="I67" s="19"/>
      <c r="J67"/>
      <c r="K67" s="11">
        <v>196</v>
      </c>
      <c r="L67" s="12" t="s">
        <v>13</v>
      </c>
      <c r="M67" s="11">
        <v>223</v>
      </c>
      <c r="N67" s="12" t="s">
        <v>13</v>
      </c>
      <c r="O67" s="12" t="s">
        <v>13</v>
      </c>
      <c r="P67" s="12" t="s">
        <v>13</v>
      </c>
    </row>
    <row r="68" spans="1:16" x14ac:dyDescent="0.25">
      <c r="A68" s="10" t="s">
        <v>29</v>
      </c>
      <c r="B68" s="10" t="s">
        <v>12</v>
      </c>
      <c r="C68" s="11">
        <v>99</v>
      </c>
      <c r="D68" s="12" t="s">
        <v>13</v>
      </c>
      <c r="E68" s="11">
        <v>124</v>
      </c>
      <c r="F68" s="12" t="s">
        <v>13</v>
      </c>
      <c r="G68" s="12" t="s">
        <v>13</v>
      </c>
      <c r="H68" s="12" t="s">
        <v>13</v>
      </c>
      <c r="I68" s="19"/>
      <c r="J68" s="10" t="s">
        <v>29</v>
      </c>
      <c r="K68" s="11">
        <v>196</v>
      </c>
      <c r="L68" s="12" t="s">
        <v>13</v>
      </c>
      <c r="M68" s="11">
        <v>241</v>
      </c>
      <c r="N68" s="12" t="s">
        <v>13</v>
      </c>
      <c r="O68" s="12" t="s">
        <v>13</v>
      </c>
      <c r="P68" s="12" t="s">
        <v>13</v>
      </c>
    </row>
    <row r="69" spans="1:16" x14ac:dyDescent="0.25">
      <c r="A69"/>
      <c r="B69" s="10" t="s">
        <v>14</v>
      </c>
      <c r="C69" s="11">
        <v>99</v>
      </c>
      <c r="D69" s="12" t="s">
        <v>13</v>
      </c>
      <c r="E69" s="11">
        <v>124</v>
      </c>
      <c r="F69" s="12" t="s">
        <v>13</v>
      </c>
      <c r="G69" s="12" t="s">
        <v>13</v>
      </c>
      <c r="H69" s="12" t="s">
        <v>13</v>
      </c>
      <c r="I69" s="19"/>
      <c r="J69"/>
      <c r="K69" s="11">
        <v>196</v>
      </c>
      <c r="L69" s="12" t="s">
        <v>13</v>
      </c>
      <c r="M69" s="11">
        <v>241</v>
      </c>
      <c r="N69" s="12" t="s">
        <v>13</v>
      </c>
      <c r="O69" s="12" t="s">
        <v>13</v>
      </c>
      <c r="P69" s="12" t="s">
        <v>13</v>
      </c>
    </row>
    <row r="70" spans="1:16" x14ac:dyDescent="0.25">
      <c r="A70"/>
      <c r="B70" s="10" t="s">
        <v>15</v>
      </c>
      <c r="C70" s="11">
        <v>99</v>
      </c>
      <c r="D70" s="12" t="s">
        <v>13</v>
      </c>
      <c r="E70" s="11">
        <v>125</v>
      </c>
      <c r="F70" s="12" t="s">
        <v>13</v>
      </c>
      <c r="G70" s="12" t="s">
        <v>13</v>
      </c>
      <c r="H70" s="12" t="s">
        <v>13</v>
      </c>
      <c r="I70" s="19"/>
      <c r="J70"/>
      <c r="K70" s="11">
        <v>196</v>
      </c>
      <c r="L70" s="12" t="s">
        <v>13</v>
      </c>
      <c r="M70" s="11">
        <v>241</v>
      </c>
      <c r="N70" s="12" t="s">
        <v>13</v>
      </c>
      <c r="O70" s="12" t="s">
        <v>13</v>
      </c>
      <c r="P70" s="12" t="s">
        <v>13</v>
      </c>
    </row>
    <row r="71" spans="1:16" x14ac:dyDescent="0.25">
      <c r="A71"/>
      <c r="B71" s="10" t="s">
        <v>16</v>
      </c>
      <c r="C71" s="11">
        <v>99</v>
      </c>
      <c r="D71" s="12" t="s">
        <v>13</v>
      </c>
      <c r="E71" s="11">
        <v>124</v>
      </c>
      <c r="F71" s="12" t="s">
        <v>13</v>
      </c>
      <c r="G71" s="12" t="s">
        <v>13</v>
      </c>
      <c r="H71" s="12" t="s">
        <v>13</v>
      </c>
      <c r="I71" s="19"/>
      <c r="J71"/>
      <c r="K71" s="11">
        <v>196</v>
      </c>
      <c r="L71" s="12" t="s">
        <v>13</v>
      </c>
      <c r="M71" s="11">
        <v>241</v>
      </c>
      <c r="N71" s="12" t="s">
        <v>13</v>
      </c>
      <c r="O71" s="12" t="s">
        <v>13</v>
      </c>
      <c r="P71" s="12" t="s">
        <v>13</v>
      </c>
    </row>
    <row r="72" spans="1:16" x14ac:dyDescent="0.25">
      <c r="A72"/>
      <c r="B72" s="10" t="s">
        <v>17</v>
      </c>
      <c r="C72" s="11">
        <v>99</v>
      </c>
      <c r="D72" s="12" t="s">
        <v>13</v>
      </c>
      <c r="E72" s="11">
        <v>134</v>
      </c>
      <c r="F72" s="11">
        <v>22</v>
      </c>
      <c r="G72" s="11">
        <v>10</v>
      </c>
      <c r="H72" s="11">
        <v>3</v>
      </c>
      <c r="I72" s="16"/>
      <c r="J72"/>
      <c r="K72" s="11">
        <v>196</v>
      </c>
      <c r="L72" s="12" t="s">
        <v>13</v>
      </c>
      <c r="M72" s="11">
        <v>259</v>
      </c>
      <c r="N72" s="11">
        <v>43</v>
      </c>
      <c r="O72" s="11">
        <v>28</v>
      </c>
      <c r="P72" s="11">
        <v>7</v>
      </c>
    </row>
    <row r="73" spans="1:16" x14ac:dyDescent="0.25">
      <c r="A73"/>
      <c r="B73" s="10" t="s">
        <v>18</v>
      </c>
      <c r="C73" s="11">
        <v>108</v>
      </c>
      <c r="D73" s="12" t="s">
        <v>13</v>
      </c>
      <c r="E73" s="11">
        <v>172</v>
      </c>
      <c r="F73" s="11">
        <v>264</v>
      </c>
      <c r="G73" s="11">
        <v>34</v>
      </c>
      <c r="H73" s="11">
        <v>18</v>
      </c>
      <c r="I73" s="16"/>
      <c r="J73"/>
      <c r="K73" s="11">
        <v>210</v>
      </c>
      <c r="L73" s="12" t="s">
        <v>13</v>
      </c>
      <c r="M73" s="11">
        <v>333</v>
      </c>
      <c r="N73" s="11">
        <v>554</v>
      </c>
      <c r="O73" s="11">
        <v>80</v>
      </c>
      <c r="P73" s="11">
        <v>35</v>
      </c>
    </row>
    <row r="74" spans="1:16" x14ac:dyDescent="0.25">
      <c r="A74"/>
      <c r="B74" s="10" t="s">
        <v>19</v>
      </c>
      <c r="C74" s="11">
        <v>108</v>
      </c>
      <c r="D74" s="12" t="s">
        <v>13</v>
      </c>
      <c r="E74" s="11">
        <v>177</v>
      </c>
      <c r="F74" s="11">
        <v>264</v>
      </c>
      <c r="G74" s="11">
        <v>34</v>
      </c>
      <c r="H74" s="11">
        <v>23</v>
      </c>
      <c r="I74" s="16"/>
      <c r="J74"/>
      <c r="K74" s="11">
        <v>210</v>
      </c>
      <c r="L74" s="12" t="s">
        <v>13</v>
      </c>
      <c r="M74" s="11">
        <v>343</v>
      </c>
      <c r="N74" s="11">
        <v>554</v>
      </c>
      <c r="O74" s="11">
        <v>76</v>
      </c>
      <c r="P74" s="11">
        <v>44</v>
      </c>
    </row>
    <row r="75" spans="1:16" x14ac:dyDescent="0.25">
      <c r="A75"/>
      <c r="B75" s="10" t="s">
        <v>20</v>
      </c>
      <c r="C75" s="11">
        <v>108</v>
      </c>
      <c r="D75" s="12" t="s">
        <v>13</v>
      </c>
      <c r="E75" s="11">
        <v>177</v>
      </c>
      <c r="F75" s="11">
        <v>264</v>
      </c>
      <c r="G75" s="11">
        <v>34</v>
      </c>
      <c r="H75" s="11">
        <v>21</v>
      </c>
      <c r="I75" s="16"/>
      <c r="J75"/>
      <c r="K75" s="11">
        <v>210</v>
      </c>
      <c r="L75" s="12" t="s">
        <v>13</v>
      </c>
      <c r="M75" s="11">
        <v>343</v>
      </c>
      <c r="N75" s="11">
        <v>554</v>
      </c>
      <c r="O75" s="11">
        <v>77</v>
      </c>
      <c r="P75" s="11">
        <v>40</v>
      </c>
    </row>
    <row r="76" spans="1:16" x14ac:dyDescent="0.25">
      <c r="A76"/>
      <c r="B76" s="10" t="s">
        <v>21</v>
      </c>
      <c r="C76" s="11">
        <v>108</v>
      </c>
      <c r="D76" s="12" t="s">
        <v>13</v>
      </c>
      <c r="E76" s="11">
        <v>160</v>
      </c>
      <c r="F76" s="12" t="s">
        <v>13</v>
      </c>
      <c r="G76" s="12" t="s">
        <v>13</v>
      </c>
      <c r="H76" s="11">
        <v>10</v>
      </c>
      <c r="I76" s="16"/>
      <c r="J76"/>
      <c r="K76" s="11">
        <v>210</v>
      </c>
      <c r="L76" s="12" t="s">
        <v>13</v>
      </c>
      <c r="M76" s="11">
        <v>280</v>
      </c>
      <c r="N76" s="12" t="s">
        <v>13</v>
      </c>
      <c r="O76" s="12" t="s">
        <v>13</v>
      </c>
      <c r="P76" s="11">
        <v>20</v>
      </c>
    </row>
    <row r="77" spans="1:16" x14ac:dyDescent="0.25">
      <c r="A77"/>
      <c r="B77" s="10" t="s">
        <v>22</v>
      </c>
      <c r="C77" s="11">
        <v>108</v>
      </c>
      <c r="D77" s="12" t="s">
        <v>13</v>
      </c>
      <c r="E77" s="11">
        <v>149</v>
      </c>
      <c r="F77" s="12" t="s">
        <v>13</v>
      </c>
      <c r="G77" s="12" t="s">
        <v>13</v>
      </c>
      <c r="H77" s="12" t="s">
        <v>13</v>
      </c>
      <c r="I77" s="19"/>
      <c r="J77"/>
      <c r="K77" s="11">
        <v>210</v>
      </c>
      <c r="L77" s="12" t="s">
        <v>13</v>
      </c>
      <c r="M77" s="11">
        <v>290</v>
      </c>
      <c r="N77" s="12" t="s">
        <v>13</v>
      </c>
      <c r="O77" s="12" t="s">
        <v>13</v>
      </c>
      <c r="P77" s="12" t="s">
        <v>13</v>
      </c>
    </row>
    <row r="78" spans="1:16" x14ac:dyDescent="0.25">
      <c r="A78"/>
      <c r="B78" s="10" t="s">
        <v>23</v>
      </c>
      <c r="C78" s="11">
        <v>99</v>
      </c>
      <c r="D78" s="12" t="s">
        <v>13</v>
      </c>
      <c r="E78" s="11">
        <v>141</v>
      </c>
      <c r="F78" s="12" t="s">
        <v>13</v>
      </c>
      <c r="G78" s="12" t="s">
        <v>13</v>
      </c>
      <c r="H78" s="12" t="s">
        <v>13</v>
      </c>
      <c r="I78" s="19"/>
      <c r="J78"/>
      <c r="K78" s="11">
        <v>196</v>
      </c>
      <c r="L78" s="12" t="s">
        <v>13</v>
      </c>
      <c r="M78" s="11">
        <v>271</v>
      </c>
      <c r="N78" s="12" t="s">
        <v>13</v>
      </c>
      <c r="O78" s="12" t="s">
        <v>13</v>
      </c>
      <c r="P78" s="12" t="s">
        <v>13</v>
      </c>
    </row>
    <row r="79" spans="1:16" x14ac:dyDescent="0.25">
      <c r="A79"/>
      <c r="B79" s="10" t="s">
        <v>24</v>
      </c>
      <c r="C79" s="11">
        <v>99</v>
      </c>
      <c r="D79" s="12" t="s">
        <v>13</v>
      </c>
      <c r="E79" s="11">
        <v>144</v>
      </c>
      <c r="F79" s="12" t="s">
        <v>13</v>
      </c>
      <c r="G79" s="12" t="s">
        <v>13</v>
      </c>
      <c r="H79" s="12" t="s">
        <v>13</v>
      </c>
      <c r="I79" s="19"/>
      <c r="J79"/>
      <c r="K79" s="11">
        <v>196</v>
      </c>
      <c r="L79" s="12" t="s">
        <v>13</v>
      </c>
      <c r="M79" s="11">
        <v>267</v>
      </c>
      <c r="N79" s="12" t="s">
        <v>13</v>
      </c>
      <c r="O79" s="12" t="s">
        <v>13</v>
      </c>
      <c r="P79" s="12" t="s">
        <v>13</v>
      </c>
    </row>
    <row r="80" spans="1:16" x14ac:dyDescent="0.25">
      <c r="A80" s="10" t="s">
        <v>30</v>
      </c>
      <c r="B80" s="10" t="s">
        <v>12</v>
      </c>
      <c r="C80" s="11">
        <v>116</v>
      </c>
      <c r="D80" s="12" t="s">
        <v>13</v>
      </c>
      <c r="E80" s="11">
        <v>133</v>
      </c>
      <c r="F80" s="12" t="s">
        <v>13</v>
      </c>
      <c r="G80" s="11">
        <v>7</v>
      </c>
      <c r="H80" s="11">
        <v>10</v>
      </c>
      <c r="I80" s="16"/>
      <c r="J80" s="10" t="s">
        <v>30</v>
      </c>
      <c r="K80" s="11">
        <v>225</v>
      </c>
      <c r="L80" s="12" t="s">
        <v>13</v>
      </c>
      <c r="M80" s="11">
        <v>248</v>
      </c>
      <c r="N80" s="12" t="s">
        <v>13</v>
      </c>
      <c r="O80" s="11">
        <v>12</v>
      </c>
      <c r="P80" s="11">
        <v>20</v>
      </c>
    </row>
    <row r="81" spans="1:16" x14ac:dyDescent="0.25">
      <c r="A81"/>
      <c r="B81" s="10" t="s">
        <v>14</v>
      </c>
      <c r="C81" s="11">
        <v>138</v>
      </c>
      <c r="D81" s="12" t="s">
        <v>13</v>
      </c>
      <c r="E81" s="11">
        <v>133</v>
      </c>
      <c r="F81" s="12" t="s">
        <v>13</v>
      </c>
      <c r="G81" s="11">
        <v>7</v>
      </c>
      <c r="H81" s="11">
        <v>10</v>
      </c>
      <c r="I81" s="16"/>
      <c r="J81"/>
      <c r="K81" s="11">
        <v>266</v>
      </c>
      <c r="L81" s="12" t="s">
        <v>13</v>
      </c>
      <c r="M81" s="11">
        <v>248</v>
      </c>
      <c r="N81" s="12" t="s">
        <v>13</v>
      </c>
      <c r="O81" s="11">
        <v>12</v>
      </c>
      <c r="P81" s="11">
        <v>20</v>
      </c>
    </row>
    <row r="82" spans="1:16" x14ac:dyDescent="0.25">
      <c r="A82"/>
      <c r="B82" s="10" t="s">
        <v>15</v>
      </c>
      <c r="C82" s="11">
        <v>138</v>
      </c>
      <c r="D82" s="12" t="s">
        <v>13</v>
      </c>
      <c r="E82" s="11">
        <v>133</v>
      </c>
      <c r="F82" s="11">
        <v>15</v>
      </c>
      <c r="G82" s="11">
        <v>7</v>
      </c>
      <c r="H82" s="11">
        <v>10</v>
      </c>
      <c r="I82" s="16"/>
      <c r="J82"/>
      <c r="K82" s="11">
        <v>266</v>
      </c>
      <c r="L82" s="12" t="s">
        <v>13</v>
      </c>
      <c r="M82" s="11">
        <v>248</v>
      </c>
      <c r="N82" s="11">
        <v>35</v>
      </c>
      <c r="O82" s="11">
        <v>12</v>
      </c>
      <c r="P82" s="11">
        <v>20</v>
      </c>
    </row>
    <row r="83" spans="1:16" x14ac:dyDescent="0.25">
      <c r="A83"/>
      <c r="B83" s="10" t="s">
        <v>16</v>
      </c>
      <c r="C83" s="11">
        <v>138</v>
      </c>
      <c r="D83" s="12" t="s">
        <v>13</v>
      </c>
      <c r="E83" s="11">
        <v>141</v>
      </c>
      <c r="F83" s="11">
        <v>15</v>
      </c>
      <c r="G83" s="11">
        <v>7</v>
      </c>
      <c r="H83" s="11">
        <v>16</v>
      </c>
      <c r="I83" s="16"/>
      <c r="J83"/>
      <c r="K83" s="11">
        <v>266</v>
      </c>
      <c r="L83" s="12" t="s">
        <v>13</v>
      </c>
      <c r="M83" s="11">
        <v>267</v>
      </c>
      <c r="N83" s="11">
        <v>35</v>
      </c>
      <c r="O83" s="11">
        <v>12</v>
      </c>
      <c r="P83" s="11">
        <v>30</v>
      </c>
    </row>
    <row r="84" spans="1:16" x14ac:dyDescent="0.25">
      <c r="A84"/>
      <c r="B84" s="10" t="s">
        <v>17</v>
      </c>
      <c r="C84" s="11">
        <v>138</v>
      </c>
      <c r="D84" s="12" t="s">
        <v>13</v>
      </c>
      <c r="E84" s="11">
        <v>115</v>
      </c>
      <c r="F84" s="11">
        <v>39</v>
      </c>
      <c r="G84" s="11">
        <v>14</v>
      </c>
      <c r="H84" s="11">
        <v>28</v>
      </c>
      <c r="I84" s="16"/>
      <c r="J84"/>
      <c r="K84" s="11">
        <v>266</v>
      </c>
      <c r="L84" s="12" t="s">
        <v>13</v>
      </c>
      <c r="M84" s="11">
        <v>230</v>
      </c>
      <c r="N84" s="11">
        <v>98</v>
      </c>
      <c r="O84" s="11">
        <v>33</v>
      </c>
      <c r="P84" s="11">
        <v>59</v>
      </c>
    </row>
    <row r="85" spans="1:16" x14ac:dyDescent="0.25">
      <c r="A85"/>
      <c r="B85" s="10" t="s">
        <v>18</v>
      </c>
      <c r="C85" s="11">
        <v>155</v>
      </c>
      <c r="D85" s="12" t="s">
        <v>13</v>
      </c>
      <c r="E85" s="11">
        <v>123</v>
      </c>
      <c r="F85" s="11">
        <v>253</v>
      </c>
      <c r="G85" s="11">
        <v>31</v>
      </c>
      <c r="H85" s="11">
        <v>28</v>
      </c>
      <c r="I85" s="16"/>
      <c r="J85"/>
      <c r="K85" s="11">
        <v>298</v>
      </c>
      <c r="L85" s="12" t="s">
        <v>13</v>
      </c>
      <c r="M85" s="11">
        <v>246</v>
      </c>
      <c r="N85" s="11">
        <v>561</v>
      </c>
      <c r="O85" s="11">
        <v>64</v>
      </c>
      <c r="P85" s="11">
        <v>61</v>
      </c>
    </row>
    <row r="86" spans="1:16" x14ac:dyDescent="0.25">
      <c r="A86"/>
      <c r="B86" s="10" t="s">
        <v>19</v>
      </c>
      <c r="C86" s="11">
        <v>155</v>
      </c>
      <c r="D86" s="12" t="s">
        <v>13</v>
      </c>
      <c r="E86" s="11">
        <v>123</v>
      </c>
      <c r="F86" s="11">
        <v>253</v>
      </c>
      <c r="G86" s="11">
        <v>31</v>
      </c>
      <c r="H86" s="11">
        <v>34</v>
      </c>
      <c r="I86" s="16"/>
      <c r="J86"/>
      <c r="K86" s="11">
        <v>298</v>
      </c>
      <c r="L86" s="12" t="s">
        <v>13</v>
      </c>
      <c r="M86" s="11">
        <v>246</v>
      </c>
      <c r="N86" s="11">
        <v>561</v>
      </c>
      <c r="O86" s="11">
        <v>64</v>
      </c>
      <c r="P86" s="11">
        <v>69</v>
      </c>
    </row>
    <row r="87" spans="1:16" x14ac:dyDescent="0.25">
      <c r="A87"/>
      <c r="B87" s="10" t="s">
        <v>20</v>
      </c>
      <c r="C87" s="11">
        <v>155</v>
      </c>
      <c r="D87" s="12" t="s">
        <v>13</v>
      </c>
      <c r="E87" s="11">
        <v>123</v>
      </c>
      <c r="F87" s="11">
        <v>253</v>
      </c>
      <c r="G87" s="11">
        <v>31</v>
      </c>
      <c r="H87" s="11">
        <v>34</v>
      </c>
      <c r="I87" s="16"/>
      <c r="J87"/>
      <c r="K87" s="11">
        <v>298</v>
      </c>
      <c r="L87" s="12" t="s">
        <v>13</v>
      </c>
      <c r="M87" s="11">
        <v>246</v>
      </c>
      <c r="N87" s="11">
        <v>561</v>
      </c>
      <c r="O87" s="11">
        <v>64</v>
      </c>
      <c r="P87" s="11">
        <v>69</v>
      </c>
    </row>
    <row r="88" spans="1:16" x14ac:dyDescent="0.25">
      <c r="A88"/>
      <c r="B88" s="10" t="s">
        <v>21</v>
      </c>
      <c r="C88" s="11">
        <v>155</v>
      </c>
      <c r="D88" s="12" t="s">
        <v>13</v>
      </c>
      <c r="E88" s="11">
        <v>123</v>
      </c>
      <c r="F88" s="11">
        <v>31</v>
      </c>
      <c r="G88" s="11">
        <v>14</v>
      </c>
      <c r="H88" s="11">
        <v>25</v>
      </c>
      <c r="I88" s="16"/>
      <c r="J88"/>
      <c r="K88" s="11">
        <v>298</v>
      </c>
      <c r="L88" s="12" t="s">
        <v>13</v>
      </c>
      <c r="M88" s="11">
        <v>246</v>
      </c>
      <c r="N88" s="11">
        <v>89</v>
      </c>
      <c r="O88" s="11">
        <v>25</v>
      </c>
      <c r="P88" s="11">
        <v>48</v>
      </c>
    </row>
    <row r="89" spans="1:16" x14ac:dyDescent="0.25">
      <c r="A89"/>
      <c r="B89" s="10" t="s">
        <v>22</v>
      </c>
      <c r="C89" s="11">
        <v>135</v>
      </c>
      <c r="D89" s="12" t="s">
        <v>13</v>
      </c>
      <c r="E89" s="11">
        <v>115</v>
      </c>
      <c r="F89" s="12" t="s">
        <v>13</v>
      </c>
      <c r="G89" s="11">
        <v>7</v>
      </c>
      <c r="H89" s="11">
        <v>16</v>
      </c>
      <c r="I89" s="16"/>
      <c r="J89"/>
      <c r="K89" s="11">
        <v>258</v>
      </c>
      <c r="L89" s="12" t="s">
        <v>13</v>
      </c>
      <c r="M89" s="11">
        <v>230</v>
      </c>
      <c r="N89" s="12" t="s">
        <v>13</v>
      </c>
      <c r="O89" s="11">
        <v>12</v>
      </c>
      <c r="P89" s="11">
        <v>30</v>
      </c>
    </row>
    <row r="90" spans="1:16" x14ac:dyDescent="0.25">
      <c r="A90"/>
      <c r="B90" s="10" t="s">
        <v>23</v>
      </c>
      <c r="C90" s="11">
        <v>135</v>
      </c>
      <c r="D90" s="12" t="s">
        <v>13</v>
      </c>
      <c r="E90" s="11">
        <v>115</v>
      </c>
      <c r="F90" s="12" t="s">
        <v>13</v>
      </c>
      <c r="G90" s="11">
        <v>7</v>
      </c>
      <c r="H90" s="11">
        <v>16</v>
      </c>
      <c r="I90" s="16"/>
      <c r="J90"/>
      <c r="K90" s="11">
        <v>258</v>
      </c>
      <c r="L90" s="12" t="s">
        <v>13</v>
      </c>
      <c r="M90" s="11">
        <v>230</v>
      </c>
      <c r="N90" s="12" t="s">
        <v>13</v>
      </c>
      <c r="O90" s="11">
        <v>12</v>
      </c>
      <c r="P90" s="11">
        <v>30</v>
      </c>
    </row>
    <row r="91" spans="1:16" x14ac:dyDescent="0.25">
      <c r="A91"/>
      <c r="B91" s="10" t="s">
        <v>24</v>
      </c>
      <c r="C91" s="11">
        <v>96</v>
      </c>
      <c r="D91" s="12" t="s">
        <v>13</v>
      </c>
      <c r="E91" s="11">
        <v>115</v>
      </c>
      <c r="F91" s="12" t="s">
        <v>13</v>
      </c>
      <c r="G91" s="11">
        <v>7</v>
      </c>
      <c r="H91" s="11">
        <v>16</v>
      </c>
      <c r="I91" s="16"/>
      <c r="J91"/>
      <c r="K91" s="11">
        <v>185</v>
      </c>
      <c r="L91" s="12" t="s">
        <v>13</v>
      </c>
      <c r="M91" s="11">
        <v>230</v>
      </c>
      <c r="N91" s="12" t="s">
        <v>13</v>
      </c>
      <c r="O91" s="11">
        <v>12</v>
      </c>
      <c r="P91" s="11">
        <v>30</v>
      </c>
    </row>
    <row r="92" spans="1:16" x14ac:dyDescent="0.25">
      <c r="A92" s="10" t="s">
        <v>31</v>
      </c>
      <c r="B92" s="10" t="s">
        <v>12</v>
      </c>
      <c r="C92" s="11">
        <v>96</v>
      </c>
      <c r="D92" s="12" t="s">
        <v>13</v>
      </c>
      <c r="E92" s="11">
        <v>115</v>
      </c>
      <c r="F92" s="11">
        <v>21</v>
      </c>
      <c r="G92" s="12" t="s">
        <v>13</v>
      </c>
      <c r="H92" s="11">
        <v>5</v>
      </c>
      <c r="I92" s="16"/>
      <c r="J92" s="10" t="s">
        <v>31</v>
      </c>
      <c r="K92" s="11">
        <v>185</v>
      </c>
      <c r="L92" s="12" t="s">
        <v>13</v>
      </c>
      <c r="M92" s="11">
        <v>229</v>
      </c>
      <c r="N92" s="11">
        <v>51</v>
      </c>
      <c r="O92" s="12" t="s">
        <v>13</v>
      </c>
      <c r="P92" s="11">
        <v>10</v>
      </c>
    </row>
    <row r="93" spans="1:16" x14ac:dyDescent="0.25">
      <c r="A93"/>
      <c r="B93" s="10" t="s">
        <v>14</v>
      </c>
      <c r="C93" s="11">
        <v>96</v>
      </c>
      <c r="D93" s="12" t="s">
        <v>13</v>
      </c>
      <c r="E93" s="11">
        <v>115</v>
      </c>
      <c r="F93" s="11">
        <v>21</v>
      </c>
      <c r="G93" s="12" t="s">
        <v>13</v>
      </c>
      <c r="H93" s="11">
        <v>5</v>
      </c>
      <c r="I93" s="16"/>
      <c r="J93"/>
      <c r="K93" s="11">
        <v>185</v>
      </c>
      <c r="L93" s="12" t="s">
        <v>13</v>
      </c>
      <c r="M93" s="11">
        <v>229</v>
      </c>
      <c r="N93" s="11">
        <v>51</v>
      </c>
      <c r="O93" s="12" t="s">
        <v>13</v>
      </c>
      <c r="P93" s="11">
        <v>10</v>
      </c>
    </row>
    <row r="94" spans="1:16" x14ac:dyDescent="0.25">
      <c r="A94"/>
      <c r="B94" s="10" t="s">
        <v>15</v>
      </c>
      <c r="C94" s="11">
        <v>96</v>
      </c>
      <c r="D94" s="12" t="s">
        <v>13</v>
      </c>
      <c r="E94" s="11">
        <v>115</v>
      </c>
      <c r="F94" s="11">
        <v>21</v>
      </c>
      <c r="G94" s="11">
        <v>7</v>
      </c>
      <c r="H94" s="11">
        <v>5</v>
      </c>
      <c r="I94" s="16"/>
      <c r="J94"/>
      <c r="K94" s="11">
        <v>185</v>
      </c>
      <c r="L94" s="12" t="s">
        <v>13</v>
      </c>
      <c r="M94" s="11">
        <v>229</v>
      </c>
      <c r="N94" s="11">
        <v>51</v>
      </c>
      <c r="O94" s="11">
        <v>12</v>
      </c>
      <c r="P94" s="11">
        <v>10</v>
      </c>
    </row>
    <row r="95" spans="1:16" x14ac:dyDescent="0.25">
      <c r="A95"/>
      <c r="B95" s="10" t="s">
        <v>16</v>
      </c>
      <c r="C95" s="11">
        <v>96</v>
      </c>
      <c r="D95" s="12" t="s">
        <v>13</v>
      </c>
      <c r="E95" s="11">
        <v>115</v>
      </c>
      <c r="F95" s="11">
        <v>29</v>
      </c>
      <c r="G95" s="11">
        <v>17</v>
      </c>
      <c r="H95" s="11">
        <v>11</v>
      </c>
      <c r="I95" s="16"/>
      <c r="J95"/>
      <c r="K95" s="11">
        <v>185</v>
      </c>
      <c r="L95" s="12" t="s">
        <v>13</v>
      </c>
      <c r="M95" s="11">
        <v>229</v>
      </c>
      <c r="N95" s="11">
        <v>72</v>
      </c>
      <c r="O95" s="11">
        <v>32</v>
      </c>
      <c r="P95" s="11">
        <v>20</v>
      </c>
    </row>
    <row r="96" spans="1:16" x14ac:dyDescent="0.25">
      <c r="A96"/>
      <c r="B96" s="10" t="s">
        <v>17</v>
      </c>
      <c r="C96" s="11">
        <v>116</v>
      </c>
      <c r="D96" s="12" t="s">
        <v>13</v>
      </c>
      <c r="E96" s="11">
        <v>115</v>
      </c>
      <c r="F96" s="11">
        <v>55</v>
      </c>
      <c r="G96" s="11">
        <v>17</v>
      </c>
      <c r="H96" s="11">
        <v>17</v>
      </c>
      <c r="I96" s="16"/>
      <c r="J96"/>
      <c r="K96" s="11">
        <v>225</v>
      </c>
      <c r="L96" s="12" t="s">
        <v>13</v>
      </c>
      <c r="M96" s="11">
        <v>229</v>
      </c>
      <c r="N96" s="11">
        <v>136</v>
      </c>
      <c r="O96" s="11">
        <v>32</v>
      </c>
      <c r="P96" s="11">
        <v>28</v>
      </c>
    </row>
    <row r="97" spans="1:16" x14ac:dyDescent="0.25">
      <c r="A97"/>
      <c r="B97" s="10" t="s">
        <v>18</v>
      </c>
      <c r="C97" s="11">
        <v>96</v>
      </c>
      <c r="D97" s="12" t="s">
        <v>13</v>
      </c>
      <c r="E97" s="11">
        <v>135</v>
      </c>
      <c r="F97" s="11">
        <v>306</v>
      </c>
      <c r="G97" s="11">
        <v>34</v>
      </c>
      <c r="H97" s="11">
        <v>24</v>
      </c>
      <c r="I97" s="16"/>
      <c r="J97"/>
      <c r="K97" s="11">
        <v>185</v>
      </c>
      <c r="L97" s="12" t="s">
        <v>13</v>
      </c>
      <c r="M97" s="11">
        <v>269</v>
      </c>
      <c r="N97" s="11">
        <v>669</v>
      </c>
      <c r="O97" s="11">
        <v>63</v>
      </c>
      <c r="P97" s="11">
        <v>48</v>
      </c>
    </row>
    <row r="98" spans="1:16" x14ac:dyDescent="0.25">
      <c r="A98"/>
      <c r="B98" s="10" t="s">
        <v>19</v>
      </c>
      <c r="C98" s="11">
        <v>116</v>
      </c>
      <c r="D98" s="12" t="s">
        <v>13</v>
      </c>
      <c r="E98" s="11">
        <v>138</v>
      </c>
      <c r="F98" s="11">
        <v>306</v>
      </c>
      <c r="G98" s="11">
        <v>39</v>
      </c>
      <c r="H98" s="11">
        <v>24</v>
      </c>
      <c r="I98" s="16"/>
      <c r="J98"/>
      <c r="K98" s="11">
        <v>225</v>
      </c>
      <c r="L98" s="12" t="s">
        <v>13</v>
      </c>
      <c r="M98" s="11">
        <v>273</v>
      </c>
      <c r="N98" s="11">
        <v>669</v>
      </c>
      <c r="O98" s="11">
        <v>73</v>
      </c>
      <c r="P98" s="11">
        <v>48</v>
      </c>
    </row>
    <row r="99" spans="1:16" x14ac:dyDescent="0.25">
      <c r="A99"/>
      <c r="B99" s="10" t="s">
        <v>20</v>
      </c>
      <c r="C99" s="11">
        <v>116</v>
      </c>
      <c r="D99" s="12" t="s">
        <v>13</v>
      </c>
      <c r="E99" s="11">
        <v>130</v>
      </c>
      <c r="F99" s="11">
        <v>285</v>
      </c>
      <c r="G99" s="11">
        <v>39</v>
      </c>
      <c r="H99" s="11">
        <v>30</v>
      </c>
      <c r="I99" s="16"/>
      <c r="J99"/>
      <c r="K99" s="11">
        <v>225</v>
      </c>
      <c r="L99" s="12" t="s">
        <v>13</v>
      </c>
      <c r="M99" s="11">
        <v>260</v>
      </c>
      <c r="N99" s="11">
        <v>631</v>
      </c>
      <c r="O99" s="11">
        <v>73</v>
      </c>
      <c r="P99" s="11">
        <v>58</v>
      </c>
    </row>
    <row r="100" spans="1:16" x14ac:dyDescent="0.25">
      <c r="A100"/>
      <c r="B100" s="10" t="s">
        <v>21</v>
      </c>
      <c r="C100" s="11">
        <v>116</v>
      </c>
      <c r="D100" s="12" t="s">
        <v>13</v>
      </c>
      <c r="E100" s="11">
        <v>123</v>
      </c>
      <c r="F100" s="11">
        <v>54</v>
      </c>
      <c r="G100" s="11">
        <v>20</v>
      </c>
      <c r="H100" s="11">
        <v>15</v>
      </c>
      <c r="I100" s="16"/>
      <c r="J100"/>
      <c r="K100" s="11">
        <v>225</v>
      </c>
      <c r="L100" s="12" t="s">
        <v>13</v>
      </c>
      <c r="M100" s="11">
        <v>245</v>
      </c>
      <c r="N100" s="11">
        <v>136</v>
      </c>
      <c r="O100" s="11">
        <v>46</v>
      </c>
      <c r="P100" s="11">
        <v>27</v>
      </c>
    </row>
    <row r="101" spans="1:16" x14ac:dyDescent="0.25">
      <c r="A101"/>
      <c r="B101" s="10" t="s">
        <v>22</v>
      </c>
      <c r="C101" s="11">
        <v>116</v>
      </c>
      <c r="D101" s="12" t="s">
        <v>13</v>
      </c>
      <c r="E101" s="11">
        <v>115</v>
      </c>
      <c r="F101" s="11">
        <v>28</v>
      </c>
      <c r="G101" s="12" t="s">
        <v>13</v>
      </c>
      <c r="H101" s="11">
        <v>15</v>
      </c>
      <c r="I101" s="16"/>
      <c r="J101"/>
      <c r="K101" s="11">
        <v>225</v>
      </c>
      <c r="L101" s="12" t="s">
        <v>13</v>
      </c>
      <c r="M101" s="11">
        <v>229</v>
      </c>
      <c r="N101" s="11">
        <v>72</v>
      </c>
      <c r="O101" s="12" t="s">
        <v>13</v>
      </c>
      <c r="P101" s="11">
        <v>27</v>
      </c>
    </row>
    <row r="102" spans="1:16" x14ac:dyDescent="0.25">
      <c r="A102"/>
      <c r="B102" s="10" t="s">
        <v>23</v>
      </c>
      <c r="C102" s="11">
        <v>116</v>
      </c>
      <c r="D102" s="12" t="s">
        <v>13</v>
      </c>
      <c r="E102" s="11">
        <v>114</v>
      </c>
      <c r="F102" s="11">
        <v>28</v>
      </c>
      <c r="G102" s="12" t="s">
        <v>13</v>
      </c>
      <c r="H102" s="11">
        <v>15</v>
      </c>
      <c r="I102" s="16"/>
      <c r="J102"/>
      <c r="K102" s="11">
        <v>225</v>
      </c>
      <c r="L102" s="12" t="s">
        <v>13</v>
      </c>
      <c r="M102" s="11">
        <v>228</v>
      </c>
      <c r="N102" s="11">
        <v>72</v>
      </c>
      <c r="O102" s="12" t="s">
        <v>13</v>
      </c>
      <c r="P102" s="11">
        <v>27</v>
      </c>
    </row>
    <row r="103" spans="1:16" x14ac:dyDescent="0.25">
      <c r="A103"/>
      <c r="B103" s="10" t="s">
        <v>24</v>
      </c>
      <c r="C103" s="11">
        <v>116</v>
      </c>
      <c r="D103" s="12" t="s">
        <v>13</v>
      </c>
      <c r="E103" s="11">
        <v>114</v>
      </c>
      <c r="F103" s="11">
        <v>28</v>
      </c>
      <c r="G103" s="12" t="s">
        <v>13</v>
      </c>
      <c r="H103" s="11">
        <v>9</v>
      </c>
      <c r="I103" s="16"/>
      <c r="J103"/>
      <c r="K103" s="11">
        <v>225</v>
      </c>
      <c r="L103" s="12" t="s">
        <v>13</v>
      </c>
      <c r="M103" s="11">
        <v>228</v>
      </c>
      <c r="N103" s="11">
        <v>72</v>
      </c>
      <c r="O103" s="12" t="s">
        <v>13</v>
      </c>
      <c r="P103" s="11">
        <v>17</v>
      </c>
    </row>
    <row r="104" spans="1:16" x14ac:dyDescent="0.25">
      <c r="A104" s="10" t="s">
        <v>32</v>
      </c>
      <c r="B104" s="10" t="s">
        <v>12</v>
      </c>
      <c r="C104" s="11">
        <v>134</v>
      </c>
      <c r="D104" s="12" t="s">
        <v>13</v>
      </c>
      <c r="E104" s="11">
        <v>143</v>
      </c>
      <c r="F104" s="12" t="s">
        <v>13</v>
      </c>
      <c r="G104" s="12" t="s">
        <v>13</v>
      </c>
      <c r="H104" s="11">
        <v>14</v>
      </c>
      <c r="I104" s="16"/>
      <c r="J104" s="10" t="s">
        <v>32</v>
      </c>
      <c r="K104" s="11">
        <v>262</v>
      </c>
      <c r="L104" s="12" t="s">
        <v>13</v>
      </c>
      <c r="M104" s="11">
        <v>274</v>
      </c>
      <c r="N104" s="12" t="s">
        <v>13</v>
      </c>
      <c r="O104" s="12" t="s">
        <v>13</v>
      </c>
      <c r="P104" s="11">
        <v>32</v>
      </c>
    </row>
    <row r="105" spans="1:16" x14ac:dyDescent="0.25">
      <c r="A105"/>
      <c r="B105" s="10" t="s">
        <v>14</v>
      </c>
      <c r="C105" s="11">
        <v>134</v>
      </c>
      <c r="D105" s="12" t="s">
        <v>13</v>
      </c>
      <c r="E105" s="11">
        <v>142</v>
      </c>
      <c r="F105" s="12" t="s">
        <v>13</v>
      </c>
      <c r="G105" s="12" t="s">
        <v>13</v>
      </c>
      <c r="H105" s="11">
        <v>14</v>
      </c>
      <c r="I105" s="16"/>
      <c r="J105"/>
      <c r="K105" s="11">
        <v>262</v>
      </c>
      <c r="L105" s="12" t="s">
        <v>13</v>
      </c>
      <c r="M105" s="11">
        <v>273</v>
      </c>
      <c r="N105" s="12" t="s">
        <v>13</v>
      </c>
      <c r="O105" s="12" t="s">
        <v>13</v>
      </c>
      <c r="P105" s="11">
        <v>32</v>
      </c>
    </row>
    <row r="106" spans="1:16" x14ac:dyDescent="0.25">
      <c r="A106"/>
      <c r="B106" s="10" t="s">
        <v>15</v>
      </c>
      <c r="C106" s="11">
        <v>134</v>
      </c>
      <c r="D106" s="12" t="s">
        <v>13</v>
      </c>
      <c r="E106" s="11">
        <v>142</v>
      </c>
      <c r="F106" s="12" t="s">
        <v>13</v>
      </c>
      <c r="G106" s="12" t="s">
        <v>13</v>
      </c>
      <c r="H106" s="11">
        <v>14</v>
      </c>
      <c r="I106" s="16"/>
      <c r="J106"/>
      <c r="K106" s="11">
        <v>262</v>
      </c>
      <c r="L106" s="12" t="s">
        <v>13</v>
      </c>
      <c r="M106" s="11">
        <v>273</v>
      </c>
      <c r="N106" s="12" t="s">
        <v>13</v>
      </c>
      <c r="O106" s="12" t="s">
        <v>13</v>
      </c>
      <c r="P106" s="11">
        <v>32</v>
      </c>
    </row>
    <row r="107" spans="1:16" x14ac:dyDescent="0.25">
      <c r="A107"/>
      <c r="B107" s="10" t="s">
        <v>16</v>
      </c>
      <c r="C107" s="11">
        <v>134</v>
      </c>
      <c r="D107" s="12" t="s">
        <v>13</v>
      </c>
      <c r="E107" s="11">
        <v>142</v>
      </c>
      <c r="F107" s="11">
        <v>20</v>
      </c>
      <c r="G107" s="12" t="s">
        <v>13</v>
      </c>
      <c r="H107" s="11">
        <v>20</v>
      </c>
      <c r="I107" s="16"/>
      <c r="J107"/>
      <c r="K107" s="11">
        <v>262</v>
      </c>
      <c r="L107" s="12" t="s">
        <v>13</v>
      </c>
      <c r="M107" s="11">
        <v>273</v>
      </c>
      <c r="N107" s="11">
        <v>40</v>
      </c>
      <c r="O107" s="12" t="s">
        <v>13</v>
      </c>
      <c r="P107" s="11">
        <v>42</v>
      </c>
    </row>
    <row r="108" spans="1:16" x14ac:dyDescent="0.25">
      <c r="A108"/>
      <c r="B108" s="10" t="s">
        <v>17</v>
      </c>
      <c r="C108" s="11">
        <v>134</v>
      </c>
      <c r="D108" s="12" t="s">
        <v>13</v>
      </c>
      <c r="E108" s="11">
        <v>133</v>
      </c>
      <c r="F108" s="11">
        <v>29</v>
      </c>
      <c r="G108" s="11">
        <v>22</v>
      </c>
      <c r="H108" s="11">
        <v>20</v>
      </c>
      <c r="I108" s="16"/>
      <c r="J108"/>
      <c r="K108" s="11">
        <v>262</v>
      </c>
      <c r="L108" s="12" t="s">
        <v>13</v>
      </c>
      <c r="M108" s="11">
        <v>262</v>
      </c>
      <c r="N108" s="11">
        <v>67</v>
      </c>
      <c r="O108" s="11">
        <v>48</v>
      </c>
      <c r="P108" s="11">
        <v>42</v>
      </c>
    </row>
    <row r="109" spans="1:16" x14ac:dyDescent="0.25">
      <c r="A109"/>
      <c r="B109" s="10" t="s">
        <v>18</v>
      </c>
      <c r="C109" s="11">
        <v>134</v>
      </c>
      <c r="D109" s="12" t="s">
        <v>13</v>
      </c>
      <c r="E109" s="11">
        <v>147</v>
      </c>
      <c r="F109" s="11">
        <v>296</v>
      </c>
      <c r="G109" s="11">
        <v>46</v>
      </c>
      <c r="H109" s="11">
        <v>22</v>
      </c>
      <c r="I109" s="16"/>
      <c r="J109"/>
      <c r="K109" s="11">
        <v>262</v>
      </c>
      <c r="L109" s="12" t="s">
        <v>13</v>
      </c>
      <c r="M109" s="11">
        <v>286</v>
      </c>
      <c r="N109" s="11">
        <v>643</v>
      </c>
      <c r="O109" s="11">
        <v>91</v>
      </c>
      <c r="P109" s="11">
        <v>45</v>
      </c>
    </row>
    <row r="110" spans="1:16" x14ac:dyDescent="0.25">
      <c r="A110"/>
      <c r="B110" s="10" t="s">
        <v>19</v>
      </c>
      <c r="C110" s="11">
        <v>134</v>
      </c>
      <c r="D110" s="12" t="s">
        <v>13</v>
      </c>
      <c r="E110" s="11">
        <v>149</v>
      </c>
      <c r="F110" s="11">
        <v>296</v>
      </c>
      <c r="G110" s="11">
        <v>49</v>
      </c>
      <c r="H110" s="11">
        <v>22</v>
      </c>
      <c r="I110" s="16"/>
      <c r="J110"/>
      <c r="K110" s="11">
        <v>262</v>
      </c>
      <c r="L110" s="12" t="s">
        <v>13</v>
      </c>
      <c r="M110" s="11">
        <v>290</v>
      </c>
      <c r="N110" s="11">
        <v>643</v>
      </c>
      <c r="O110" s="11">
        <v>93</v>
      </c>
      <c r="P110" s="11">
        <v>45</v>
      </c>
    </row>
    <row r="111" spans="1:16" x14ac:dyDescent="0.25">
      <c r="A111"/>
      <c r="B111" s="10" t="s">
        <v>20</v>
      </c>
      <c r="C111" s="11">
        <v>134</v>
      </c>
      <c r="D111" s="12" t="s">
        <v>13</v>
      </c>
      <c r="E111" s="11">
        <v>157</v>
      </c>
      <c r="F111" s="11">
        <v>296</v>
      </c>
      <c r="G111" s="11">
        <v>49</v>
      </c>
      <c r="H111" s="11">
        <v>22</v>
      </c>
      <c r="I111" s="16"/>
      <c r="J111"/>
      <c r="K111" s="11">
        <v>262</v>
      </c>
      <c r="L111" s="12" t="s">
        <v>13</v>
      </c>
      <c r="M111" s="11">
        <v>290</v>
      </c>
      <c r="N111" s="11">
        <v>643</v>
      </c>
      <c r="O111" s="11">
        <v>93</v>
      </c>
      <c r="P111" s="11">
        <v>45</v>
      </c>
    </row>
    <row r="112" spans="1:16" x14ac:dyDescent="0.25">
      <c r="A112"/>
      <c r="B112" s="10" t="s">
        <v>21</v>
      </c>
      <c r="C112" s="11">
        <v>134</v>
      </c>
      <c r="D112" s="12" t="s">
        <v>13</v>
      </c>
      <c r="E112" s="11">
        <v>137</v>
      </c>
      <c r="F112" s="11">
        <v>9</v>
      </c>
      <c r="G112" s="11">
        <v>27</v>
      </c>
      <c r="H112" s="11">
        <v>14</v>
      </c>
      <c r="I112" s="16"/>
      <c r="J112"/>
      <c r="K112" s="11">
        <v>262</v>
      </c>
      <c r="L112" s="12" t="s">
        <v>13</v>
      </c>
      <c r="M112" s="11">
        <v>265</v>
      </c>
      <c r="N112" s="11">
        <v>27</v>
      </c>
      <c r="O112" s="11">
        <v>59</v>
      </c>
      <c r="P112" s="11">
        <v>32</v>
      </c>
    </row>
    <row r="113" spans="1:16" x14ac:dyDescent="0.25">
      <c r="A113"/>
      <c r="B113" s="10" t="s">
        <v>22</v>
      </c>
      <c r="C113" s="11">
        <v>134</v>
      </c>
      <c r="D113" s="12" t="s">
        <v>13</v>
      </c>
      <c r="E113" s="11">
        <v>137</v>
      </c>
      <c r="F113" s="12" t="s">
        <v>13</v>
      </c>
      <c r="G113" s="11">
        <v>7</v>
      </c>
      <c r="H113" s="11">
        <v>10</v>
      </c>
      <c r="I113" s="16"/>
      <c r="J113"/>
      <c r="K113" s="11">
        <v>262</v>
      </c>
      <c r="L113" s="12" t="s">
        <v>13</v>
      </c>
      <c r="M113" s="11">
        <v>265</v>
      </c>
      <c r="N113" s="12" t="s">
        <v>13</v>
      </c>
      <c r="O113" s="11">
        <v>12</v>
      </c>
      <c r="P113" s="11">
        <v>25</v>
      </c>
    </row>
    <row r="114" spans="1:16" x14ac:dyDescent="0.25">
      <c r="A114"/>
      <c r="B114" s="10" t="s">
        <v>23</v>
      </c>
      <c r="C114" s="11">
        <v>134</v>
      </c>
      <c r="D114" s="12" t="s">
        <v>13</v>
      </c>
      <c r="E114" s="11">
        <v>137</v>
      </c>
      <c r="F114" s="11">
        <v>9</v>
      </c>
      <c r="G114" s="11">
        <v>7</v>
      </c>
      <c r="H114" s="11">
        <v>5</v>
      </c>
      <c r="I114" s="16"/>
      <c r="J114"/>
      <c r="K114" s="11">
        <v>262</v>
      </c>
      <c r="L114" s="12" t="s">
        <v>13</v>
      </c>
      <c r="M114" s="11">
        <v>265</v>
      </c>
      <c r="N114" s="11">
        <v>27</v>
      </c>
      <c r="O114" s="11">
        <v>12</v>
      </c>
      <c r="P114" s="11">
        <v>10</v>
      </c>
    </row>
    <row r="115" spans="1:16" x14ac:dyDescent="0.25">
      <c r="A115"/>
      <c r="B115" s="10" t="s">
        <v>24</v>
      </c>
      <c r="C115" s="11">
        <v>134</v>
      </c>
      <c r="D115" s="12" t="s">
        <v>13</v>
      </c>
      <c r="E115" s="11">
        <v>130</v>
      </c>
      <c r="F115" s="12" t="s">
        <v>13</v>
      </c>
      <c r="G115" s="11">
        <v>7</v>
      </c>
      <c r="H115" s="11">
        <v>5</v>
      </c>
      <c r="I115" s="16"/>
      <c r="J115"/>
      <c r="K115" s="11">
        <v>262</v>
      </c>
      <c r="L115" s="12" t="s">
        <v>13</v>
      </c>
      <c r="M115" s="11">
        <v>251</v>
      </c>
      <c r="N115" s="12" t="s">
        <v>13</v>
      </c>
      <c r="O115" s="11">
        <v>12</v>
      </c>
      <c r="P115" s="11">
        <v>10</v>
      </c>
    </row>
    <row r="116" spans="1:16" x14ac:dyDescent="0.25">
      <c r="A116" s="10" t="s">
        <v>33</v>
      </c>
      <c r="B116" s="10" t="s">
        <v>12</v>
      </c>
      <c r="C116" s="11">
        <v>128</v>
      </c>
      <c r="D116" s="12" t="s">
        <v>13</v>
      </c>
      <c r="E116" s="11">
        <v>107</v>
      </c>
      <c r="F116" s="12" t="s">
        <v>13</v>
      </c>
      <c r="G116" s="12" t="s">
        <v>13</v>
      </c>
      <c r="H116" s="11">
        <v>14</v>
      </c>
      <c r="I116" s="16"/>
      <c r="J116" s="10" t="s">
        <v>33</v>
      </c>
      <c r="K116" s="11">
        <v>251</v>
      </c>
      <c r="L116" s="12" t="s">
        <v>13</v>
      </c>
      <c r="M116" s="11">
        <v>216</v>
      </c>
      <c r="N116" s="12" t="s">
        <v>13</v>
      </c>
      <c r="O116" s="12" t="s">
        <v>13</v>
      </c>
      <c r="P116" s="11">
        <v>26</v>
      </c>
    </row>
    <row r="117" spans="1:16" x14ac:dyDescent="0.25">
      <c r="A117"/>
      <c r="B117" s="10" t="s">
        <v>14</v>
      </c>
      <c r="C117" s="11">
        <v>134</v>
      </c>
      <c r="D117" s="12" t="s">
        <v>13</v>
      </c>
      <c r="E117" s="11">
        <v>107</v>
      </c>
      <c r="F117" s="11">
        <v>21</v>
      </c>
      <c r="G117" s="12" t="s">
        <v>13</v>
      </c>
      <c r="H117" s="11">
        <v>14</v>
      </c>
      <c r="I117" s="16"/>
      <c r="J117"/>
      <c r="K117" s="11">
        <v>262</v>
      </c>
      <c r="L117" s="12" t="s">
        <v>13</v>
      </c>
      <c r="M117" s="11">
        <v>216</v>
      </c>
      <c r="N117" s="11">
        <v>51</v>
      </c>
      <c r="O117" s="12" t="s">
        <v>13</v>
      </c>
      <c r="P117" s="11">
        <v>26</v>
      </c>
    </row>
    <row r="118" spans="1:16" x14ac:dyDescent="0.25">
      <c r="A118"/>
      <c r="B118" s="10" t="s">
        <v>15</v>
      </c>
      <c r="C118" s="11">
        <v>134</v>
      </c>
      <c r="D118" s="12" t="s">
        <v>13</v>
      </c>
      <c r="E118" s="11">
        <v>107</v>
      </c>
      <c r="F118" s="11">
        <v>21</v>
      </c>
      <c r="G118" s="12" t="s">
        <v>13</v>
      </c>
      <c r="H118" s="11">
        <v>17</v>
      </c>
      <c r="I118" s="16"/>
      <c r="J118"/>
      <c r="K118" s="11">
        <v>262</v>
      </c>
      <c r="L118" s="12" t="s">
        <v>13</v>
      </c>
      <c r="M118" s="11">
        <v>216</v>
      </c>
      <c r="N118" s="11">
        <v>51</v>
      </c>
      <c r="O118" s="12" t="s">
        <v>13</v>
      </c>
      <c r="P118" s="11">
        <v>32</v>
      </c>
    </row>
    <row r="119" spans="1:16" x14ac:dyDescent="0.25">
      <c r="A119"/>
      <c r="B119" s="10" t="s">
        <v>16</v>
      </c>
      <c r="C119" s="11">
        <v>134</v>
      </c>
      <c r="D119" s="12" t="s">
        <v>13</v>
      </c>
      <c r="E119" s="11">
        <v>107</v>
      </c>
      <c r="F119" s="11">
        <v>21</v>
      </c>
      <c r="G119" s="11">
        <v>13</v>
      </c>
      <c r="H119" s="11">
        <v>17</v>
      </c>
      <c r="I119" s="16"/>
      <c r="J119"/>
      <c r="K119" s="11">
        <v>262</v>
      </c>
      <c r="L119" s="12" t="s">
        <v>13</v>
      </c>
      <c r="M119" s="11">
        <v>216</v>
      </c>
      <c r="N119" s="11">
        <v>51</v>
      </c>
      <c r="O119" s="11">
        <v>34</v>
      </c>
      <c r="P119" s="11">
        <v>32</v>
      </c>
    </row>
    <row r="120" spans="1:16" x14ac:dyDescent="0.25">
      <c r="A120"/>
      <c r="B120" s="10" t="s">
        <v>17</v>
      </c>
      <c r="C120" s="11">
        <v>134</v>
      </c>
      <c r="D120" s="12" t="s">
        <v>13</v>
      </c>
      <c r="E120" s="11">
        <v>116</v>
      </c>
      <c r="F120" s="11">
        <v>50</v>
      </c>
      <c r="G120" s="11">
        <v>13</v>
      </c>
      <c r="H120" s="11">
        <v>23</v>
      </c>
      <c r="I120" s="16"/>
      <c r="J120"/>
      <c r="K120" s="11">
        <v>262</v>
      </c>
      <c r="L120" s="12" t="s">
        <v>13</v>
      </c>
      <c r="M120" s="11">
        <v>228</v>
      </c>
      <c r="N120" s="11">
        <v>118</v>
      </c>
      <c r="O120" s="11">
        <v>34</v>
      </c>
      <c r="P120" s="11">
        <v>42</v>
      </c>
    </row>
    <row r="121" spans="1:16" x14ac:dyDescent="0.25">
      <c r="A121"/>
      <c r="B121" s="10" t="s">
        <v>18</v>
      </c>
      <c r="C121" s="11">
        <v>134</v>
      </c>
      <c r="D121" s="12" t="s">
        <v>13</v>
      </c>
      <c r="E121" s="11">
        <v>137</v>
      </c>
      <c r="F121" s="11">
        <v>296</v>
      </c>
      <c r="G121" s="11">
        <v>30</v>
      </c>
      <c r="H121" s="11">
        <v>34</v>
      </c>
      <c r="I121" s="16"/>
      <c r="J121"/>
      <c r="K121" s="11">
        <v>262</v>
      </c>
      <c r="L121" s="12" t="s">
        <v>13</v>
      </c>
      <c r="M121" s="11">
        <v>271</v>
      </c>
      <c r="N121" s="11">
        <v>643</v>
      </c>
      <c r="O121" s="11">
        <v>65</v>
      </c>
      <c r="P121" s="11">
        <v>68</v>
      </c>
    </row>
    <row r="122" spans="1:16" x14ac:dyDescent="0.25">
      <c r="A122"/>
      <c r="B122" s="10" t="s">
        <v>19</v>
      </c>
      <c r="C122" s="11">
        <v>134</v>
      </c>
      <c r="D122" s="12" t="s">
        <v>13</v>
      </c>
      <c r="E122" s="11">
        <v>137</v>
      </c>
      <c r="F122" s="11">
        <v>296</v>
      </c>
      <c r="G122" s="11">
        <v>30</v>
      </c>
      <c r="H122" s="11">
        <v>34</v>
      </c>
      <c r="I122" s="16"/>
      <c r="J122"/>
      <c r="K122" s="11">
        <v>262</v>
      </c>
      <c r="L122" s="12" t="s">
        <v>13</v>
      </c>
      <c r="M122" s="11">
        <v>271</v>
      </c>
      <c r="N122" s="11">
        <v>643</v>
      </c>
      <c r="O122" s="11">
        <v>65</v>
      </c>
      <c r="P122" s="11">
        <v>68</v>
      </c>
    </row>
    <row r="123" spans="1:16" x14ac:dyDescent="0.25">
      <c r="A123"/>
      <c r="B123" s="10" t="s">
        <v>20</v>
      </c>
      <c r="C123" s="11">
        <v>134</v>
      </c>
      <c r="D123" s="12" t="s">
        <v>13</v>
      </c>
      <c r="E123" s="11">
        <v>128</v>
      </c>
      <c r="F123" s="11">
        <v>296</v>
      </c>
      <c r="G123" s="11">
        <v>30</v>
      </c>
      <c r="H123" s="11">
        <v>34</v>
      </c>
      <c r="I123" s="16"/>
      <c r="J123"/>
      <c r="K123" s="11">
        <v>262</v>
      </c>
      <c r="L123" s="12" t="s">
        <v>13</v>
      </c>
      <c r="M123" s="11">
        <v>257</v>
      </c>
      <c r="N123" s="11">
        <v>643</v>
      </c>
      <c r="O123" s="11">
        <v>65</v>
      </c>
      <c r="P123" s="11">
        <v>68</v>
      </c>
    </row>
    <row r="124" spans="1:16" x14ac:dyDescent="0.25">
      <c r="A124"/>
      <c r="B124" s="10" t="s">
        <v>21</v>
      </c>
      <c r="C124" s="11">
        <v>134</v>
      </c>
      <c r="D124" s="12" t="s">
        <v>13</v>
      </c>
      <c r="E124" s="11">
        <v>120</v>
      </c>
      <c r="F124" s="11">
        <v>56</v>
      </c>
      <c r="G124" s="11">
        <v>30</v>
      </c>
      <c r="H124" s="11">
        <v>18</v>
      </c>
      <c r="I124" s="16"/>
      <c r="J124"/>
      <c r="K124" s="11">
        <v>262</v>
      </c>
      <c r="L124" s="12" t="s">
        <v>13</v>
      </c>
      <c r="M124" s="11">
        <v>241</v>
      </c>
      <c r="N124" s="11">
        <v>138</v>
      </c>
      <c r="O124" s="11">
        <v>65</v>
      </c>
      <c r="P124" s="11">
        <v>31</v>
      </c>
    </row>
    <row r="125" spans="1:16" x14ac:dyDescent="0.25">
      <c r="A125"/>
      <c r="B125" s="10" t="s">
        <v>22</v>
      </c>
      <c r="C125" s="11">
        <v>134</v>
      </c>
      <c r="D125" s="12" t="s">
        <v>13</v>
      </c>
      <c r="E125" s="11">
        <v>120</v>
      </c>
      <c r="F125" s="12" t="s">
        <v>13</v>
      </c>
      <c r="G125" s="12" t="s">
        <v>13</v>
      </c>
      <c r="H125" s="11">
        <v>14</v>
      </c>
      <c r="I125" s="16"/>
      <c r="J125"/>
      <c r="K125" s="11">
        <v>262</v>
      </c>
      <c r="L125" s="12" t="s">
        <v>13</v>
      </c>
      <c r="M125" s="11">
        <v>241</v>
      </c>
      <c r="N125" s="12" t="s">
        <v>13</v>
      </c>
      <c r="O125" s="12" t="s">
        <v>13</v>
      </c>
      <c r="P125" s="11">
        <v>26</v>
      </c>
    </row>
    <row r="126" spans="1:16" x14ac:dyDescent="0.25">
      <c r="A126"/>
      <c r="B126" s="10" t="s">
        <v>23</v>
      </c>
      <c r="C126" s="11">
        <v>134</v>
      </c>
      <c r="D126" s="12" t="s">
        <v>13</v>
      </c>
      <c r="E126" s="11">
        <v>120</v>
      </c>
      <c r="F126" s="12" t="s">
        <v>13</v>
      </c>
      <c r="G126" s="12" t="s">
        <v>13</v>
      </c>
      <c r="H126" s="11">
        <v>12</v>
      </c>
      <c r="I126" s="16"/>
      <c r="J126"/>
      <c r="K126" s="11">
        <v>262</v>
      </c>
      <c r="L126" s="12" t="s">
        <v>13</v>
      </c>
      <c r="M126" s="11">
        <v>241</v>
      </c>
      <c r="N126" s="12" t="s">
        <v>13</v>
      </c>
      <c r="O126" s="12" t="s">
        <v>13</v>
      </c>
      <c r="P126" s="11">
        <v>22</v>
      </c>
    </row>
    <row r="127" spans="1:16" x14ac:dyDescent="0.25">
      <c r="A127"/>
      <c r="B127" s="10" t="s">
        <v>24</v>
      </c>
      <c r="C127" s="11">
        <v>134</v>
      </c>
      <c r="D127" s="12" t="s">
        <v>13</v>
      </c>
      <c r="E127" s="11">
        <v>120</v>
      </c>
      <c r="F127" s="12" t="s">
        <v>13</v>
      </c>
      <c r="G127" s="12" t="s">
        <v>13</v>
      </c>
      <c r="H127" s="11">
        <v>12</v>
      </c>
      <c r="I127" s="16"/>
      <c r="J127"/>
      <c r="K127" s="11">
        <v>262</v>
      </c>
      <c r="L127" s="12" t="s">
        <v>13</v>
      </c>
      <c r="M127" s="11">
        <v>241</v>
      </c>
      <c r="N127" s="12" t="s">
        <v>13</v>
      </c>
      <c r="O127" s="12" t="s">
        <v>13</v>
      </c>
      <c r="P127" s="11">
        <v>22</v>
      </c>
    </row>
    <row r="128" spans="1:16" x14ac:dyDescent="0.25">
      <c r="A128" s="10" t="s">
        <v>34</v>
      </c>
      <c r="B128" s="10" t="s">
        <v>12</v>
      </c>
      <c r="C128" s="11">
        <v>134</v>
      </c>
      <c r="D128" s="11">
        <v>4</v>
      </c>
      <c r="E128" s="11">
        <v>128</v>
      </c>
      <c r="F128" s="12" t="s">
        <v>13</v>
      </c>
      <c r="G128" s="12" t="s">
        <v>13</v>
      </c>
      <c r="H128" s="11">
        <v>12</v>
      </c>
      <c r="I128" s="16"/>
      <c r="J128" s="10" t="s">
        <v>34</v>
      </c>
      <c r="K128" s="11">
        <v>262</v>
      </c>
      <c r="L128" s="11">
        <v>16</v>
      </c>
      <c r="M128" s="11">
        <v>257</v>
      </c>
      <c r="N128" s="12" t="s">
        <v>13</v>
      </c>
      <c r="O128" s="12" t="s">
        <v>13</v>
      </c>
      <c r="P128" s="11">
        <v>22</v>
      </c>
    </row>
    <row r="129" spans="1:16" x14ac:dyDescent="0.25">
      <c r="A129"/>
      <c r="B129" s="10" t="s">
        <v>14</v>
      </c>
      <c r="C129" s="11">
        <v>134</v>
      </c>
      <c r="D129" s="11">
        <v>4</v>
      </c>
      <c r="E129" s="11">
        <v>128</v>
      </c>
      <c r="F129" s="12" t="s">
        <v>13</v>
      </c>
      <c r="G129" s="12" t="s">
        <v>13</v>
      </c>
      <c r="H129" s="11">
        <v>12</v>
      </c>
      <c r="I129" s="16"/>
      <c r="J129"/>
      <c r="K129" s="11">
        <v>262</v>
      </c>
      <c r="L129" s="11">
        <v>16</v>
      </c>
      <c r="M129" s="11">
        <v>257</v>
      </c>
      <c r="N129" s="12" t="s">
        <v>13</v>
      </c>
      <c r="O129" s="12" t="s">
        <v>13</v>
      </c>
      <c r="P129" s="11">
        <v>22</v>
      </c>
    </row>
    <row r="130" spans="1:16" x14ac:dyDescent="0.25">
      <c r="A130"/>
      <c r="B130" s="10" t="s">
        <v>15</v>
      </c>
      <c r="C130" s="11">
        <v>134</v>
      </c>
      <c r="D130" s="11">
        <v>4</v>
      </c>
      <c r="E130" s="11">
        <v>128</v>
      </c>
      <c r="F130" s="11">
        <v>21</v>
      </c>
      <c r="G130" s="12" t="s">
        <v>13</v>
      </c>
      <c r="H130" s="11">
        <v>12</v>
      </c>
      <c r="I130" s="16"/>
      <c r="J130"/>
      <c r="K130" s="11">
        <v>262</v>
      </c>
      <c r="L130" s="11">
        <v>16</v>
      </c>
      <c r="M130" s="11">
        <v>257</v>
      </c>
      <c r="N130" s="11">
        <v>51</v>
      </c>
      <c r="O130" s="12" t="s">
        <v>13</v>
      </c>
      <c r="P130" s="11">
        <v>22</v>
      </c>
    </row>
    <row r="131" spans="1:16" x14ac:dyDescent="0.25">
      <c r="A131"/>
      <c r="B131" s="10" t="s">
        <v>16</v>
      </c>
      <c r="C131" s="11">
        <v>134</v>
      </c>
      <c r="D131" s="11">
        <v>4</v>
      </c>
      <c r="E131" s="11">
        <v>128</v>
      </c>
      <c r="F131" s="11">
        <v>41</v>
      </c>
      <c r="G131" s="12" t="s">
        <v>13</v>
      </c>
      <c r="H131" s="11">
        <v>12</v>
      </c>
      <c r="I131" s="16"/>
      <c r="J131"/>
      <c r="K131" s="11">
        <v>262</v>
      </c>
      <c r="L131" s="11">
        <v>16</v>
      </c>
      <c r="M131" s="11">
        <v>257</v>
      </c>
      <c r="N131" s="11">
        <v>91</v>
      </c>
      <c r="O131" s="12" t="s">
        <v>13</v>
      </c>
      <c r="P131" s="11">
        <v>22</v>
      </c>
    </row>
    <row r="132" spans="1:16" x14ac:dyDescent="0.25">
      <c r="A132"/>
      <c r="B132" s="10" t="s">
        <v>17</v>
      </c>
      <c r="C132" s="11">
        <v>134</v>
      </c>
      <c r="D132" s="11">
        <v>4</v>
      </c>
      <c r="E132" s="11">
        <v>128</v>
      </c>
      <c r="F132" s="11">
        <v>161</v>
      </c>
      <c r="G132" s="11">
        <v>13</v>
      </c>
      <c r="H132" s="11">
        <v>32</v>
      </c>
      <c r="I132" s="16"/>
      <c r="J132"/>
      <c r="K132" s="11">
        <v>262</v>
      </c>
      <c r="L132" s="11">
        <v>16</v>
      </c>
      <c r="M132" s="11">
        <v>259</v>
      </c>
      <c r="N132" s="11">
        <v>320</v>
      </c>
      <c r="O132" s="11">
        <v>34</v>
      </c>
      <c r="P132" s="11">
        <v>54</v>
      </c>
    </row>
    <row r="133" spans="1:16" x14ac:dyDescent="0.25">
      <c r="A133"/>
      <c r="B133" s="10" t="s">
        <v>18</v>
      </c>
      <c r="C133" s="11">
        <v>134</v>
      </c>
      <c r="D133" s="11">
        <v>4</v>
      </c>
      <c r="E133" s="11">
        <v>133</v>
      </c>
      <c r="F133" s="11">
        <v>303</v>
      </c>
      <c r="G133" s="11">
        <v>36</v>
      </c>
      <c r="H133" s="11">
        <v>37</v>
      </c>
      <c r="I133" s="16"/>
      <c r="J133"/>
      <c r="K133" s="11">
        <v>262</v>
      </c>
      <c r="L133" s="11">
        <v>16</v>
      </c>
      <c r="M133" s="11">
        <v>285</v>
      </c>
      <c r="N133" s="11">
        <v>638</v>
      </c>
      <c r="O133" s="11">
        <v>60</v>
      </c>
      <c r="P133" s="11">
        <v>69</v>
      </c>
    </row>
    <row r="134" spans="1:16" x14ac:dyDescent="0.25">
      <c r="A134"/>
      <c r="B134" s="10" t="s">
        <v>19</v>
      </c>
      <c r="C134" s="11">
        <v>134</v>
      </c>
      <c r="D134" s="11">
        <v>4</v>
      </c>
      <c r="E134" s="11">
        <v>133</v>
      </c>
      <c r="F134" s="11">
        <v>303</v>
      </c>
      <c r="G134" s="11">
        <v>52</v>
      </c>
      <c r="H134" s="11">
        <v>45</v>
      </c>
      <c r="I134" s="16"/>
      <c r="J134"/>
      <c r="K134" s="11">
        <v>262</v>
      </c>
      <c r="L134" s="11">
        <v>16</v>
      </c>
      <c r="M134" s="11">
        <v>285</v>
      </c>
      <c r="N134" s="11">
        <v>638</v>
      </c>
      <c r="O134" s="11">
        <v>101</v>
      </c>
      <c r="P134" s="11">
        <v>88</v>
      </c>
    </row>
    <row r="135" spans="1:16" x14ac:dyDescent="0.25">
      <c r="A135"/>
      <c r="B135" s="10" t="s">
        <v>20</v>
      </c>
      <c r="C135" s="11">
        <v>134</v>
      </c>
      <c r="D135" s="11">
        <v>4</v>
      </c>
      <c r="E135" s="11">
        <v>133</v>
      </c>
      <c r="F135" s="11">
        <v>303</v>
      </c>
      <c r="G135" s="11">
        <v>52</v>
      </c>
      <c r="H135" s="11">
        <v>45</v>
      </c>
      <c r="I135" s="16"/>
      <c r="J135"/>
      <c r="K135" s="11">
        <v>262</v>
      </c>
      <c r="L135" s="11">
        <v>16</v>
      </c>
      <c r="M135" s="11">
        <v>285</v>
      </c>
      <c r="N135" s="11">
        <v>638</v>
      </c>
      <c r="O135" s="11">
        <v>101</v>
      </c>
      <c r="P135" s="11">
        <v>88</v>
      </c>
    </row>
    <row r="136" spans="1:16" x14ac:dyDescent="0.25">
      <c r="A136"/>
      <c r="B136" s="10" t="s">
        <v>21</v>
      </c>
      <c r="C136" s="11">
        <v>134</v>
      </c>
      <c r="D136" s="11">
        <v>4</v>
      </c>
      <c r="E136" s="11">
        <v>128</v>
      </c>
      <c r="F136" s="11">
        <v>59</v>
      </c>
      <c r="G136" s="11">
        <v>23</v>
      </c>
      <c r="H136" s="11">
        <v>43</v>
      </c>
      <c r="I136" s="16"/>
      <c r="J136"/>
      <c r="K136" s="11">
        <v>262</v>
      </c>
      <c r="L136" s="11">
        <v>16</v>
      </c>
      <c r="M136" s="11">
        <v>259</v>
      </c>
      <c r="N136" s="11">
        <v>113</v>
      </c>
      <c r="O136" s="11">
        <v>46</v>
      </c>
      <c r="P136" s="11">
        <v>77</v>
      </c>
    </row>
    <row r="137" spans="1:16" x14ac:dyDescent="0.25">
      <c r="A137"/>
      <c r="B137" s="10" t="s">
        <v>22</v>
      </c>
      <c r="C137" s="11">
        <v>134</v>
      </c>
      <c r="D137" s="11">
        <v>4</v>
      </c>
      <c r="E137" s="11">
        <v>131</v>
      </c>
      <c r="F137" s="12" t="s">
        <v>13</v>
      </c>
      <c r="G137" s="12" t="s">
        <v>13</v>
      </c>
      <c r="H137" s="11">
        <v>12</v>
      </c>
      <c r="I137" s="16"/>
      <c r="J137"/>
      <c r="K137" s="11">
        <v>262</v>
      </c>
      <c r="L137" s="11">
        <v>16</v>
      </c>
      <c r="M137" s="11">
        <v>270</v>
      </c>
      <c r="N137" s="12" t="s">
        <v>13</v>
      </c>
      <c r="O137" s="12" t="s">
        <v>13</v>
      </c>
      <c r="P137" s="11">
        <v>22</v>
      </c>
    </row>
    <row r="138" spans="1:16" x14ac:dyDescent="0.25">
      <c r="A138"/>
      <c r="B138" s="10" t="s">
        <v>23</v>
      </c>
      <c r="C138" s="11">
        <v>134</v>
      </c>
      <c r="D138" s="11">
        <v>4</v>
      </c>
      <c r="E138" s="11">
        <v>131</v>
      </c>
      <c r="F138" s="12" t="s">
        <v>13</v>
      </c>
      <c r="G138" s="12" t="s">
        <v>13</v>
      </c>
      <c r="H138" s="11">
        <v>12</v>
      </c>
      <c r="I138" s="16"/>
      <c r="J138"/>
      <c r="K138" s="11">
        <v>262</v>
      </c>
      <c r="L138" s="11">
        <v>16</v>
      </c>
      <c r="M138" s="11">
        <v>268</v>
      </c>
      <c r="N138" s="12" t="s">
        <v>13</v>
      </c>
      <c r="O138" s="12" t="s">
        <v>13</v>
      </c>
      <c r="P138" s="11">
        <v>22</v>
      </c>
    </row>
    <row r="139" spans="1:16" x14ac:dyDescent="0.25">
      <c r="A139"/>
      <c r="B139" s="10" t="s">
        <v>24</v>
      </c>
      <c r="C139" s="11">
        <v>134</v>
      </c>
      <c r="D139" s="11">
        <v>4</v>
      </c>
      <c r="E139" s="11">
        <v>131</v>
      </c>
      <c r="F139" s="12" t="s">
        <v>13</v>
      </c>
      <c r="G139" s="12" t="s">
        <v>13</v>
      </c>
      <c r="H139" s="11">
        <v>12</v>
      </c>
      <c r="I139" s="16"/>
      <c r="J139"/>
      <c r="K139" s="11">
        <v>262</v>
      </c>
      <c r="L139" s="11">
        <v>16</v>
      </c>
      <c r="M139" s="11">
        <v>268</v>
      </c>
      <c r="N139" s="12" t="s">
        <v>13</v>
      </c>
      <c r="O139" s="12" t="s">
        <v>13</v>
      </c>
      <c r="P139" s="11">
        <v>22</v>
      </c>
    </row>
    <row r="140" spans="1:16" x14ac:dyDescent="0.25">
      <c r="A140" s="10" t="s">
        <v>35</v>
      </c>
      <c r="B140" s="10" t="s">
        <v>12</v>
      </c>
      <c r="C140" s="11">
        <v>134</v>
      </c>
      <c r="D140" s="11">
        <v>4</v>
      </c>
      <c r="E140" s="11">
        <v>164</v>
      </c>
      <c r="F140" s="12" t="s">
        <v>13</v>
      </c>
      <c r="G140" s="12" t="s">
        <v>13</v>
      </c>
      <c r="H140" s="11">
        <v>12</v>
      </c>
      <c r="I140" s="16"/>
      <c r="J140" s="10" t="s">
        <v>35</v>
      </c>
      <c r="K140" s="11">
        <v>262</v>
      </c>
      <c r="L140" s="11">
        <v>16</v>
      </c>
      <c r="M140" s="11">
        <v>326</v>
      </c>
      <c r="N140" s="12" t="s">
        <v>13</v>
      </c>
      <c r="O140" s="12" t="s">
        <v>13</v>
      </c>
      <c r="P140" s="11">
        <v>22</v>
      </c>
    </row>
    <row r="141" spans="1:16" x14ac:dyDescent="0.25">
      <c r="A141"/>
      <c r="B141" s="10" t="s">
        <v>14</v>
      </c>
      <c r="C141" s="11">
        <v>134</v>
      </c>
      <c r="D141" s="11">
        <v>4</v>
      </c>
      <c r="E141" s="11">
        <v>166</v>
      </c>
      <c r="F141" s="12" t="s">
        <v>13</v>
      </c>
      <c r="G141" s="12" t="s">
        <v>13</v>
      </c>
      <c r="H141" s="11">
        <v>12</v>
      </c>
      <c r="I141" s="16"/>
      <c r="J141"/>
      <c r="K141" s="11">
        <v>262</v>
      </c>
      <c r="L141" s="11">
        <v>16</v>
      </c>
      <c r="M141" s="11">
        <v>332</v>
      </c>
      <c r="N141" s="12" t="s">
        <v>13</v>
      </c>
      <c r="O141" s="12" t="s">
        <v>13</v>
      </c>
      <c r="P141" s="11">
        <v>22</v>
      </c>
    </row>
    <row r="142" spans="1:16" x14ac:dyDescent="0.25">
      <c r="A142"/>
      <c r="B142" s="10" t="s">
        <v>15</v>
      </c>
      <c r="C142" s="11">
        <v>134</v>
      </c>
      <c r="D142" s="11">
        <v>4</v>
      </c>
      <c r="E142" s="11">
        <v>166</v>
      </c>
      <c r="F142" s="12" t="s">
        <v>13</v>
      </c>
      <c r="G142" s="12" t="s">
        <v>13</v>
      </c>
      <c r="H142" s="11">
        <v>12</v>
      </c>
      <c r="I142" s="16"/>
      <c r="J142"/>
      <c r="K142" s="11">
        <v>262</v>
      </c>
      <c r="L142" s="11">
        <v>16</v>
      </c>
      <c r="M142" s="11">
        <v>332</v>
      </c>
      <c r="N142" s="12" t="s">
        <v>13</v>
      </c>
      <c r="O142" s="12" t="s">
        <v>13</v>
      </c>
      <c r="P142" s="11">
        <v>22</v>
      </c>
    </row>
    <row r="143" spans="1:16" x14ac:dyDescent="0.25">
      <c r="A143"/>
      <c r="B143" s="10" t="s">
        <v>16</v>
      </c>
      <c r="C143" s="11">
        <v>134</v>
      </c>
      <c r="D143" s="11">
        <v>4</v>
      </c>
      <c r="E143" s="11">
        <v>191</v>
      </c>
      <c r="F143" s="12" t="s">
        <v>13</v>
      </c>
      <c r="G143" s="12" t="s">
        <v>13</v>
      </c>
      <c r="H143" s="11">
        <v>12</v>
      </c>
      <c r="I143" s="16"/>
      <c r="J143"/>
      <c r="K143" s="11">
        <v>262</v>
      </c>
      <c r="L143" s="11">
        <v>16</v>
      </c>
      <c r="M143" s="11">
        <v>387</v>
      </c>
      <c r="N143" s="12" t="s">
        <v>13</v>
      </c>
      <c r="O143" s="12" t="s">
        <v>13</v>
      </c>
      <c r="P143" s="11">
        <v>22</v>
      </c>
    </row>
    <row r="144" spans="1:16" x14ac:dyDescent="0.25">
      <c r="A144"/>
      <c r="B144" s="10" t="s">
        <v>17</v>
      </c>
      <c r="C144" s="11">
        <v>134</v>
      </c>
      <c r="D144" s="11">
        <v>4</v>
      </c>
      <c r="E144" s="11">
        <v>191</v>
      </c>
      <c r="F144" s="11">
        <v>196</v>
      </c>
      <c r="G144" s="11">
        <v>16</v>
      </c>
      <c r="H144" s="11">
        <v>36</v>
      </c>
      <c r="I144" s="16"/>
      <c r="J144"/>
      <c r="K144" s="11">
        <v>262</v>
      </c>
      <c r="L144" s="11">
        <v>16</v>
      </c>
      <c r="M144" s="11">
        <v>387</v>
      </c>
      <c r="N144" s="11">
        <v>399</v>
      </c>
      <c r="O144" s="11">
        <v>33</v>
      </c>
      <c r="P144" s="11">
        <v>74</v>
      </c>
    </row>
    <row r="145" spans="1:16" x14ac:dyDescent="0.25">
      <c r="A145"/>
      <c r="B145" s="10" t="s">
        <v>18</v>
      </c>
      <c r="C145" s="11">
        <v>134</v>
      </c>
      <c r="D145" s="11">
        <v>4</v>
      </c>
      <c r="E145" s="11">
        <v>207</v>
      </c>
      <c r="F145" s="11">
        <v>329</v>
      </c>
      <c r="G145" s="11">
        <v>58</v>
      </c>
      <c r="H145" s="11">
        <v>42</v>
      </c>
      <c r="I145" s="16"/>
      <c r="J145"/>
      <c r="K145" s="11">
        <v>262</v>
      </c>
      <c r="L145" s="11">
        <v>16</v>
      </c>
      <c r="M145" s="11">
        <v>426</v>
      </c>
      <c r="N145" s="11">
        <v>698</v>
      </c>
      <c r="O145" s="11">
        <v>125</v>
      </c>
      <c r="P145" s="11">
        <v>85</v>
      </c>
    </row>
    <row r="146" spans="1:16" x14ac:dyDescent="0.25">
      <c r="A146"/>
      <c r="B146" s="10" t="s">
        <v>19</v>
      </c>
      <c r="C146" s="11">
        <v>134</v>
      </c>
      <c r="D146" s="11">
        <v>4</v>
      </c>
      <c r="E146" s="11">
        <v>196</v>
      </c>
      <c r="F146" s="11">
        <v>329</v>
      </c>
      <c r="G146" s="11">
        <v>58</v>
      </c>
      <c r="H146" s="11">
        <v>42</v>
      </c>
      <c r="I146" s="16"/>
      <c r="J146"/>
      <c r="K146" s="11">
        <v>262</v>
      </c>
      <c r="L146" s="11">
        <v>16</v>
      </c>
      <c r="M146" s="11">
        <v>408</v>
      </c>
      <c r="N146" s="11">
        <v>698</v>
      </c>
      <c r="O146" s="11">
        <v>125</v>
      </c>
      <c r="P146" s="11">
        <v>85</v>
      </c>
    </row>
    <row r="147" spans="1:16" x14ac:dyDescent="0.25">
      <c r="A147"/>
      <c r="B147" s="10" t="s">
        <v>20</v>
      </c>
      <c r="C147" s="11">
        <v>134</v>
      </c>
      <c r="D147" s="11">
        <v>4</v>
      </c>
      <c r="E147" s="11">
        <v>196</v>
      </c>
      <c r="F147" s="11">
        <v>329</v>
      </c>
      <c r="G147" s="11">
        <v>58</v>
      </c>
      <c r="H147" s="11">
        <v>42</v>
      </c>
      <c r="I147" s="16"/>
      <c r="J147"/>
      <c r="K147" s="11">
        <v>262</v>
      </c>
      <c r="L147" s="11">
        <v>16</v>
      </c>
      <c r="M147" s="11">
        <v>408</v>
      </c>
      <c r="N147" s="11">
        <v>698</v>
      </c>
      <c r="O147" s="11">
        <v>125</v>
      </c>
      <c r="P147" s="11">
        <v>85</v>
      </c>
    </row>
    <row r="148" spans="1:16" x14ac:dyDescent="0.25">
      <c r="A148"/>
      <c r="B148" s="10" t="s">
        <v>21</v>
      </c>
      <c r="C148" s="11">
        <v>134</v>
      </c>
      <c r="D148" s="11">
        <v>4</v>
      </c>
      <c r="E148" s="11">
        <v>196</v>
      </c>
      <c r="F148" s="11">
        <v>42</v>
      </c>
      <c r="G148" s="11">
        <v>10</v>
      </c>
      <c r="H148" s="11">
        <v>42</v>
      </c>
      <c r="I148" s="16"/>
      <c r="J148"/>
      <c r="K148" s="11">
        <v>262</v>
      </c>
      <c r="L148" s="11">
        <v>16</v>
      </c>
      <c r="M148" s="11">
        <v>408</v>
      </c>
      <c r="N148" s="11">
        <v>78</v>
      </c>
      <c r="O148" s="11">
        <v>18</v>
      </c>
      <c r="P148" s="11">
        <v>85</v>
      </c>
    </row>
    <row r="149" spans="1:16" x14ac:dyDescent="0.25">
      <c r="A149"/>
      <c r="B149" s="10" t="s">
        <v>22</v>
      </c>
      <c r="C149" s="11">
        <v>134</v>
      </c>
      <c r="D149" s="11">
        <v>4</v>
      </c>
      <c r="E149" s="11">
        <v>196</v>
      </c>
      <c r="F149" s="12" t="s">
        <v>13</v>
      </c>
      <c r="G149" s="12" t="s">
        <v>13</v>
      </c>
      <c r="H149" s="11">
        <v>12</v>
      </c>
      <c r="I149" s="16"/>
      <c r="J149"/>
      <c r="K149" s="11">
        <v>262</v>
      </c>
      <c r="L149" s="11">
        <v>16</v>
      </c>
      <c r="M149" s="11">
        <v>408</v>
      </c>
      <c r="N149" s="12" t="s">
        <v>13</v>
      </c>
      <c r="O149" s="12" t="s">
        <v>13</v>
      </c>
      <c r="P149" s="11">
        <v>22</v>
      </c>
    </row>
    <row r="150" spans="1:16" x14ac:dyDescent="0.25">
      <c r="A150"/>
      <c r="B150" s="10" t="s">
        <v>23</v>
      </c>
      <c r="C150" s="11">
        <v>134</v>
      </c>
      <c r="D150" s="11">
        <v>4</v>
      </c>
      <c r="E150" s="11">
        <v>194</v>
      </c>
      <c r="F150" s="12" t="s">
        <v>13</v>
      </c>
      <c r="G150" s="12" t="s">
        <v>13</v>
      </c>
      <c r="H150" s="11">
        <v>12</v>
      </c>
      <c r="I150" s="16"/>
      <c r="J150"/>
      <c r="K150" s="11">
        <v>262</v>
      </c>
      <c r="L150" s="11">
        <v>16</v>
      </c>
      <c r="M150" s="11">
        <v>399</v>
      </c>
      <c r="N150" s="12" t="s">
        <v>13</v>
      </c>
      <c r="O150" s="12" t="s">
        <v>13</v>
      </c>
      <c r="P150" s="11">
        <v>22</v>
      </c>
    </row>
    <row r="151" spans="1:16" x14ac:dyDescent="0.25">
      <c r="A151"/>
      <c r="B151" s="10" t="s">
        <v>24</v>
      </c>
      <c r="C151" s="11">
        <v>134</v>
      </c>
      <c r="D151" s="11">
        <v>4</v>
      </c>
      <c r="E151" s="11">
        <v>194</v>
      </c>
      <c r="F151" s="12" t="s">
        <v>13</v>
      </c>
      <c r="G151" s="12" t="s">
        <v>13</v>
      </c>
      <c r="H151" s="11">
        <v>12</v>
      </c>
      <c r="I151" s="16"/>
      <c r="J151"/>
      <c r="K151" s="11">
        <v>262</v>
      </c>
      <c r="L151" s="11">
        <v>16</v>
      </c>
      <c r="M151" s="11">
        <v>399</v>
      </c>
      <c r="N151" s="12" t="s">
        <v>13</v>
      </c>
      <c r="O151" s="12" t="s">
        <v>13</v>
      </c>
      <c r="P151" s="11">
        <v>22</v>
      </c>
    </row>
    <row r="152" spans="1:16" x14ac:dyDescent="0.25">
      <c r="A152" s="10" t="s">
        <v>36</v>
      </c>
      <c r="B152" s="10" t="s">
        <v>12</v>
      </c>
      <c r="C152" s="11">
        <v>134</v>
      </c>
      <c r="D152" s="11">
        <v>4</v>
      </c>
      <c r="E152" s="11">
        <v>177</v>
      </c>
      <c r="F152" s="12" t="s">
        <v>13</v>
      </c>
      <c r="G152" s="12" t="s">
        <v>13</v>
      </c>
      <c r="H152" s="11">
        <v>12</v>
      </c>
      <c r="I152" s="16"/>
      <c r="J152" s="10" t="s">
        <v>36</v>
      </c>
      <c r="K152" s="11">
        <v>262</v>
      </c>
      <c r="L152" s="11">
        <v>16</v>
      </c>
      <c r="M152" s="11">
        <v>369</v>
      </c>
      <c r="N152" s="12" t="s">
        <v>13</v>
      </c>
      <c r="O152" s="12" t="s">
        <v>13</v>
      </c>
      <c r="P152" s="11">
        <v>22</v>
      </c>
    </row>
    <row r="153" spans="1:16" x14ac:dyDescent="0.25">
      <c r="A153"/>
      <c r="B153" s="10" t="s">
        <v>14</v>
      </c>
      <c r="C153" s="11">
        <v>134</v>
      </c>
      <c r="D153" s="11">
        <v>4</v>
      </c>
      <c r="E153" s="11">
        <v>177</v>
      </c>
      <c r="F153" s="12" t="s">
        <v>13</v>
      </c>
      <c r="G153" s="12" t="s">
        <v>13</v>
      </c>
      <c r="H153" s="11">
        <v>12</v>
      </c>
      <c r="I153" s="16"/>
      <c r="J153"/>
      <c r="K153" s="11">
        <v>262</v>
      </c>
      <c r="L153" s="11">
        <v>16</v>
      </c>
      <c r="M153" s="11">
        <v>369</v>
      </c>
      <c r="N153" s="12" t="s">
        <v>13</v>
      </c>
      <c r="O153" s="12" t="s">
        <v>13</v>
      </c>
      <c r="P153" s="11">
        <v>22</v>
      </c>
    </row>
    <row r="154" spans="1:16" x14ac:dyDescent="0.25">
      <c r="A154"/>
      <c r="B154" s="10" t="s">
        <v>15</v>
      </c>
      <c r="C154" s="11">
        <v>134</v>
      </c>
      <c r="D154" s="11">
        <v>4</v>
      </c>
      <c r="E154" s="11">
        <v>189</v>
      </c>
      <c r="F154" s="12" t="s">
        <v>13</v>
      </c>
      <c r="G154" s="12" t="s">
        <v>13</v>
      </c>
      <c r="H154" s="11">
        <v>12</v>
      </c>
      <c r="I154" s="16"/>
      <c r="J154"/>
      <c r="K154" s="11">
        <v>262</v>
      </c>
      <c r="L154" s="11">
        <v>16</v>
      </c>
      <c r="M154" s="11">
        <v>393</v>
      </c>
      <c r="N154" s="12" t="s">
        <v>13</v>
      </c>
      <c r="O154" s="12" t="s">
        <v>13</v>
      </c>
      <c r="P154" s="11">
        <v>22</v>
      </c>
    </row>
    <row r="155" spans="1:16" x14ac:dyDescent="0.25">
      <c r="A155"/>
      <c r="B155" s="10" t="s">
        <v>16</v>
      </c>
      <c r="C155" s="11">
        <v>134</v>
      </c>
      <c r="D155" s="11">
        <v>1</v>
      </c>
      <c r="E155" s="11">
        <v>189</v>
      </c>
      <c r="F155" s="12" t="s">
        <v>13</v>
      </c>
      <c r="G155" s="12" t="s">
        <v>13</v>
      </c>
      <c r="H155" s="11">
        <v>12</v>
      </c>
      <c r="I155" s="16"/>
      <c r="J155"/>
      <c r="K155" s="11">
        <v>262</v>
      </c>
      <c r="L155" s="11">
        <v>4</v>
      </c>
      <c r="M155" s="11">
        <v>393</v>
      </c>
      <c r="N155" s="12" t="s">
        <v>13</v>
      </c>
      <c r="O155" s="12" t="s">
        <v>13</v>
      </c>
      <c r="P155" s="11">
        <v>22</v>
      </c>
    </row>
    <row r="156" spans="1:16" x14ac:dyDescent="0.25">
      <c r="A156"/>
      <c r="B156" s="10" t="s">
        <v>17</v>
      </c>
      <c r="C156" s="11">
        <v>134</v>
      </c>
      <c r="D156" s="11">
        <v>1</v>
      </c>
      <c r="E156" s="11">
        <v>198</v>
      </c>
      <c r="F156" s="11">
        <v>97</v>
      </c>
      <c r="G156" s="11">
        <v>42</v>
      </c>
      <c r="H156" s="11">
        <v>43</v>
      </c>
      <c r="I156" s="16"/>
      <c r="J156"/>
      <c r="K156" s="11">
        <v>262</v>
      </c>
      <c r="L156" s="11">
        <v>4</v>
      </c>
      <c r="M156" s="11">
        <v>407</v>
      </c>
      <c r="N156" s="11">
        <v>206</v>
      </c>
      <c r="O156" s="11">
        <v>93</v>
      </c>
      <c r="P156" s="11">
        <v>85</v>
      </c>
    </row>
    <row r="157" spans="1:16" x14ac:dyDescent="0.25">
      <c r="A157"/>
      <c r="B157" s="10" t="s">
        <v>18</v>
      </c>
      <c r="C157" s="11">
        <v>215</v>
      </c>
      <c r="D157" s="11">
        <v>2</v>
      </c>
      <c r="E157" s="11">
        <v>217</v>
      </c>
      <c r="F157" s="11">
        <v>250</v>
      </c>
      <c r="G157" s="11">
        <v>58</v>
      </c>
      <c r="H157" s="11">
        <v>43</v>
      </c>
      <c r="I157" s="16"/>
      <c r="J157"/>
      <c r="K157" s="11">
        <v>423</v>
      </c>
      <c r="L157" s="11">
        <v>8</v>
      </c>
      <c r="M157" s="11">
        <v>448</v>
      </c>
      <c r="N157" s="11">
        <v>545</v>
      </c>
      <c r="O157" s="11">
        <v>125</v>
      </c>
      <c r="P157" s="11">
        <v>85</v>
      </c>
    </row>
    <row r="158" spans="1:16" x14ac:dyDescent="0.25">
      <c r="A158"/>
      <c r="B158" s="10" t="s">
        <v>19</v>
      </c>
      <c r="C158" s="11">
        <v>215</v>
      </c>
      <c r="D158" s="11">
        <v>2</v>
      </c>
      <c r="E158" s="11">
        <v>217</v>
      </c>
      <c r="F158" s="11">
        <v>250</v>
      </c>
      <c r="G158" s="11">
        <v>58</v>
      </c>
      <c r="H158" s="11">
        <v>48</v>
      </c>
      <c r="I158" s="16"/>
      <c r="J158"/>
      <c r="K158" s="11">
        <v>423</v>
      </c>
      <c r="L158" s="11">
        <v>8</v>
      </c>
      <c r="M158" s="11">
        <v>448</v>
      </c>
      <c r="N158" s="11">
        <v>545</v>
      </c>
      <c r="O158" s="11">
        <v>125</v>
      </c>
      <c r="P158" s="11">
        <v>95</v>
      </c>
    </row>
    <row r="159" spans="1:16" x14ac:dyDescent="0.25">
      <c r="A159"/>
      <c r="B159" s="10" t="s">
        <v>20</v>
      </c>
      <c r="C159" s="11">
        <v>215</v>
      </c>
      <c r="D159" s="11">
        <v>4</v>
      </c>
      <c r="E159" s="11">
        <v>217</v>
      </c>
      <c r="F159" s="11">
        <v>250</v>
      </c>
      <c r="G159" s="11">
        <v>58</v>
      </c>
      <c r="H159" s="11">
        <v>48</v>
      </c>
      <c r="I159" s="16"/>
      <c r="J159"/>
      <c r="K159" s="11">
        <v>423</v>
      </c>
      <c r="L159" s="11">
        <v>14</v>
      </c>
      <c r="M159" s="11">
        <v>453</v>
      </c>
      <c r="N159" s="11">
        <v>547</v>
      </c>
      <c r="O159" s="11">
        <v>123</v>
      </c>
      <c r="P159" s="11">
        <v>95</v>
      </c>
    </row>
    <row r="160" spans="1:16" x14ac:dyDescent="0.25">
      <c r="A160"/>
      <c r="B160" s="10" t="s">
        <v>21</v>
      </c>
      <c r="C160" s="11">
        <v>207</v>
      </c>
      <c r="D160" s="11">
        <v>4</v>
      </c>
      <c r="E160" s="11">
        <v>209</v>
      </c>
      <c r="F160" s="11">
        <v>32</v>
      </c>
      <c r="G160" s="11">
        <v>52</v>
      </c>
      <c r="H160" s="11">
        <v>48</v>
      </c>
      <c r="I160" s="16"/>
      <c r="J160"/>
      <c r="K160" s="11">
        <v>407</v>
      </c>
      <c r="L160" s="11">
        <v>14</v>
      </c>
      <c r="M160" s="11">
        <v>437</v>
      </c>
      <c r="N160" s="11">
        <v>85</v>
      </c>
      <c r="O160" s="11">
        <v>111</v>
      </c>
      <c r="P160" s="11">
        <v>95</v>
      </c>
    </row>
    <row r="161" spans="1:16" x14ac:dyDescent="0.25">
      <c r="A161"/>
      <c r="B161" s="10" t="s">
        <v>22</v>
      </c>
      <c r="C161" s="11">
        <v>207</v>
      </c>
      <c r="D161" s="11">
        <v>4</v>
      </c>
      <c r="E161" s="11">
        <v>204</v>
      </c>
      <c r="F161" s="12" t="s">
        <v>13</v>
      </c>
      <c r="G161" s="11">
        <v>35</v>
      </c>
      <c r="H161" s="11">
        <v>7</v>
      </c>
      <c r="I161" s="16"/>
      <c r="J161"/>
      <c r="K161" s="11">
        <v>407</v>
      </c>
      <c r="L161" s="11">
        <v>14</v>
      </c>
      <c r="M161" s="11">
        <v>430</v>
      </c>
      <c r="N161" s="12" t="s">
        <v>13</v>
      </c>
      <c r="O161" s="11">
        <v>80</v>
      </c>
      <c r="P161" s="11">
        <v>12</v>
      </c>
    </row>
    <row r="162" spans="1:16" x14ac:dyDescent="0.25">
      <c r="A162"/>
      <c r="B162" s="10" t="s">
        <v>23</v>
      </c>
      <c r="C162" s="11">
        <v>207</v>
      </c>
      <c r="D162" s="11">
        <v>4</v>
      </c>
      <c r="E162" s="11">
        <v>204</v>
      </c>
      <c r="F162" s="12" t="s">
        <v>13</v>
      </c>
      <c r="G162" s="12" t="s">
        <v>13</v>
      </c>
      <c r="H162" s="11">
        <v>12</v>
      </c>
      <c r="I162" s="16"/>
      <c r="J162"/>
      <c r="K162" s="11">
        <v>407</v>
      </c>
      <c r="L162" s="11">
        <v>14</v>
      </c>
      <c r="M162" s="11">
        <v>430</v>
      </c>
      <c r="N162" s="12" t="s">
        <v>13</v>
      </c>
      <c r="O162" s="12" t="s">
        <v>13</v>
      </c>
      <c r="P162" s="11">
        <v>22</v>
      </c>
    </row>
    <row r="163" spans="1:16" x14ac:dyDescent="0.25">
      <c r="A163"/>
      <c r="B163" s="10" t="s">
        <v>24</v>
      </c>
      <c r="C163" s="11">
        <v>207</v>
      </c>
      <c r="D163" s="11">
        <v>4</v>
      </c>
      <c r="E163" s="11">
        <v>204</v>
      </c>
      <c r="F163" s="12" t="s">
        <v>13</v>
      </c>
      <c r="G163" s="12" t="s">
        <v>13</v>
      </c>
      <c r="H163" s="11">
        <v>12</v>
      </c>
      <c r="I163" s="16"/>
      <c r="J163"/>
      <c r="K163" s="11">
        <v>407</v>
      </c>
      <c r="L163" s="11">
        <v>14</v>
      </c>
      <c r="M163" s="11">
        <v>430</v>
      </c>
      <c r="N163" s="12" t="s">
        <v>13</v>
      </c>
      <c r="O163" s="12" t="s">
        <v>13</v>
      </c>
      <c r="P163" s="11">
        <v>22</v>
      </c>
    </row>
    <row r="164" spans="1:16" x14ac:dyDescent="0.25">
      <c r="A164" s="10" t="s">
        <v>37</v>
      </c>
      <c r="B164" s="10" t="s">
        <v>12</v>
      </c>
      <c r="C164" s="11">
        <v>215</v>
      </c>
      <c r="D164" s="11">
        <v>4</v>
      </c>
      <c r="E164" s="11">
        <v>143</v>
      </c>
      <c r="F164" s="12" t="s">
        <v>13</v>
      </c>
      <c r="G164" s="12" t="s">
        <v>13</v>
      </c>
      <c r="H164" s="12" t="s">
        <v>13</v>
      </c>
      <c r="I164" s="19"/>
      <c r="J164" s="10" t="s">
        <v>37</v>
      </c>
      <c r="K164" s="11">
        <v>423</v>
      </c>
      <c r="L164" s="11">
        <v>16</v>
      </c>
      <c r="M164" s="11">
        <v>309</v>
      </c>
      <c r="N164" s="12" t="s">
        <v>13</v>
      </c>
      <c r="O164" s="12" t="s">
        <v>13</v>
      </c>
      <c r="P164" s="12" t="s">
        <v>13</v>
      </c>
    </row>
    <row r="165" spans="1:16" x14ac:dyDescent="0.25">
      <c r="A165"/>
      <c r="B165" s="10" t="s">
        <v>14</v>
      </c>
      <c r="C165" s="11">
        <v>215</v>
      </c>
      <c r="D165" s="11">
        <v>4</v>
      </c>
      <c r="E165" s="11">
        <v>150</v>
      </c>
      <c r="F165" s="12" t="s">
        <v>13</v>
      </c>
      <c r="G165" s="12" t="s">
        <v>13</v>
      </c>
      <c r="H165" s="11">
        <v>7</v>
      </c>
      <c r="I165" s="16"/>
      <c r="J165"/>
      <c r="K165" s="11">
        <v>423</v>
      </c>
      <c r="L165" s="11">
        <v>16</v>
      </c>
      <c r="M165" s="11">
        <v>310</v>
      </c>
      <c r="N165" s="12" t="s">
        <v>13</v>
      </c>
      <c r="O165" s="12" t="s">
        <v>13</v>
      </c>
      <c r="P165" s="11">
        <v>12</v>
      </c>
    </row>
    <row r="166" spans="1:16" x14ac:dyDescent="0.25">
      <c r="A166"/>
      <c r="B166" s="10" t="s">
        <v>15</v>
      </c>
      <c r="C166" s="11">
        <v>215</v>
      </c>
      <c r="D166" s="11">
        <v>4</v>
      </c>
      <c r="E166" s="11">
        <v>140</v>
      </c>
      <c r="F166" s="12" t="s">
        <v>13</v>
      </c>
      <c r="G166" s="12" t="s">
        <v>13</v>
      </c>
      <c r="H166" s="11">
        <v>12</v>
      </c>
      <c r="I166" s="16"/>
      <c r="J166"/>
      <c r="K166" s="11">
        <v>423</v>
      </c>
      <c r="L166" s="11">
        <v>16</v>
      </c>
      <c r="M166" s="11">
        <v>288</v>
      </c>
      <c r="N166" s="12" t="s">
        <v>13</v>
      </c>
      <c r="O166" s="12" t="s">
        <v>13</v>
      </c>
      <c r="P166" s="11">
        <v>22</v>
      </c>
    </row>
    <row r="167" spans="1:16" x14ac:dyDescent="0.25">
      <c r="A167"/>
      <c r="B167" s="10" t="s">
        <v>16</v>
      </c>
      <c r="C167" s="11">
        <v>215</v>
      </c>
      <c r="D167" s="11">
        <v>4</v>
      </c>
      <c r="E167" s="11">
        <v>178</v>
      </c>
      <c r="F167" s="12" t="s">
        <v>13</v>
      </c>
      <c r="G167" s="12" t="s">
        <v>13</v>
      </c>
      <c r="H167" s="11">
        <v>12</v>
      </c>
      <c r="I167" s="16"/>
      <c r="J167"/>
      <c r="K167" s="11">
        <v>423</v>
      </c>
      <c r="L167" s="11">
        <v>16</v>
      </c>
      <c r="M167" s="11">
        <v>389</v>
      </c>
      <c r="N167" s="12" t="s">
        <v>13</v>
      </c>
      <c r="O167" s="12" t="s">
        <v>13</v>
      </c>
      <c r="P167" s="11">
        <v>22</v>
      </c>
    </row>
    <row r="168" spans="1:16" x14ac:dyDescent="0.25">
      <c r="A168"/>
      <c r="B168" s="10" t="s">
        <v>17</v>
      </c>
      <c r="C168" s="11">
        <v>215</v>
      </c>
      <c r="D168" s="11">
        <v>4</v>
      </c>
      <c r="E168" s="11">
        <v>176</v>
      </c>
      <c r="F168" s="11">
        <v>76</v>
      </c>
      <c r="G168" s="11">
        <v>46</v>
      </c>
      <c r="H168" s="11">
        <v>54</v>
      </c>
      <c r="I168" s="16"/>
      <c r="J168"/>
      <c r="K168" s="11">
        <v>423</v>
      </c>
      <c r="L168" s="11">
        <v>16</v>
      </c>
      <c r="M168" s="11">
        <v>368</v>
      </c>
      <c r="N168" s="11">
        <v>155</v>
      </c>
      <c r="O168" s="11">
        <v>97</v>
      </c>
      <c r="P168" s="11">
        <v>106</v>
      </c>
    </row>
    <row r="169" spans="1:16" x14ac:dyDescent="0.25">
      <c r="A169"/>
      <c r="B169" s="10" t="s">
        <v>18</v>
      </c>
      <c r="C169" s="11">
        <v>215</v>
      </c>
      <c r="D169" s="11">
        <v>4</v>
      </c>
      <c r="E169" s="11">
        <v>203</v>
      </c>
      <c r="F169" s="11">
        <v>250</v>
      </c>
      <c r="G169" s="11">
        <v>66</v>
      </c>
      <c r="H169" s="11">
        <v>60</v>
      </c>
      <c r="I169" s="16"/>
      <c r="J169"/>
      <c r="K169" s="11">
        <v>423</v>
      </c>
      <c r="L169" s="11">
        <v>16</v>
      </c>
      <c r="M169" s="11">
        <v>432</v>
      </c>
      <c r="N169" s="11">
        <v>532</v>
      </c>
      <c r="O169" s="11">
        <v>138</v>
      </c>
      <c r="P169" s="11">
        <v>119</v>
      </c>
    </row>
    <row r="170" spans="1:16" x14ac:dyDescent="0.25">
      <c r="A170"/>
      <c r="B170" s="10" t="s">
        <v>19</v>
      </c>
      <c r="C170" s="11">
        <v>215</v>
      </c>
      <c r="D170" s="11">
        <v>4</v>
      </c>
      <c r="E170" s="11">
        <v>203</v>
      </c>
      <c r="F170" s="11">
        <v>250</v>
      </c>
      <c r="G170" s="11">
        <v>66</v>
      </c>
      <c r="H170" s="11">
        <v>59</v>
      </c>
      <c r="I170" s="16"/>
      <c r="J170"/>
      <c r="K170" s="11">
        <v>423</v>
      </c>
      <c r="L170" s="11">
        <v>16</v>
      </c>
      <c r="M170" s="11">
        <v>432</v>
      </c>
      <c r="N170" s="11">
        <v>536</v>
      </c>
      <c r="O170" s="11">
        <v>138</v>
      </c>
      <c r="P170" s="11">
        <v>114</v>
      </c>
    </row>
    <row r="171" spans="1:16" x14ac:dyDescent="0.25">
      <c r="A171"/>
      <c r="B171" s="10" t="s">
        <v>20</v>
      </c>
      <c r="C171" s="11">
        <v>207</v>
      </c>
      <c r="D171" s="11">
        <v>4</v>
      </c>
      <c r="E171" s="11">
        <v>202</v>
      </c>
      <c r="F171" s="11">
        <v>250</v>
      </c>
      <c r="G171" s="11">
        <v>67</v>
      </c>
      <c r="H171" s="11">
        <v>59</v>
      </c>
      <c r="I171" s="16"/>
      <c r="J171"/>
      <c r="K171" s="11">
        <v>407</v>
      </c>
      <c r="L171" s="11">
        <v>16</v>
      </c>
      <c r="M171" s="11">
        <v>434</v>
      </c>
      <c r="N171" s="11">
        <v>533</v>
      </c>
      <c r="O171" s="11">
        <v>138</v>
      </c>
      <c r="P171" s="11">
        <v>114</v>
      </c>
    </row>
    <row r="172" spans="1:16" x14ac:dyDescent="0.25">
      <c r="A172"/>
      <c r="B172" s="10" t="s">
        <v>21</v>
      </c>
      <c r="C172" s="11">
        <v>207</v>
      </c>
      <c r="D172" s="11">
        <v>4</v>
      </c>
      <c r="E172" s="11">
        <v>194</v>
      </c>
      <c r="F172" s="11">
        <v>38</v>
      </c>
      <c r="G172" s="11">
        <v>57</v>
      </c>
      <c r="H172" s="11">
        <v>59</v>
      </c>
      <c r="I172" s="16"/>
      <c r="J172"/>
      <c r="K172" s="11">
        <v>407</v>
      </c>
      <c r="L172" s="11">
        <v>14</v>
      </c>
      <c r="M172" s="11">
        <v>418</v>
      </c>
      <c r="N172" s="11">
        <v>105</v>
      </c>
      <c r="O172" s="11">
        <v>122</v>
      </c>
      <c r="P172" s="11">
        <v>114</v>
      </c>
    </row>
    <row r="173" spans="1:16" x14ac:dyDescent="0.25">
      <c r="A173"/>
      <c r="B173" s="10" t="s">
        <v>22</v>
      </c>
      <c r="C173" s="11">
        <v>207</v>
      </c>
      <c r="D173" s="11">
        <v>4</v>
      </c>
      <c r="E173" s="11">
        <v>171</v>
      </c>
      <c r="F173" s="12" t="s">
        <v>13</v>
      </c>
      <c r="G173" s="11">
        <v>39</v>
      </c>
      <c r="H173" s="11">
        <v>23</v>
      </c>
      <c r="I173" s="16"/>
      <c r="J173"/>
      <c r="K173" s="11">
        <v>407</v>
      </c>
      <c r="L173" s="11">
        <v>14</v>
      </c>
      <c r="M173" s="11">
        <v>367</v>
      </c>
      <c r="N173" s="12" t="s">
        <v>13</v>
      </c>
      <c r="O173" s="11">
        <v>84</v>
      </c>
      <c r="P173" s="11">
        <v>44</v>
      </c>
    </row>
    <row r="174" spans="1:16" x14ac:dyDescent="0.25">
      <c r="A174"/>
      <c r="B174" s="10" t="s">
        <v>23</v>
      </c>
      <c r="C174" s="11">
        <v>187</v>
      </c>
      <c r="D174" s="11">
        <v>4</v>
      </c>
      <c r="E174" s="11">
        <v>172</v>
      </c>
      <c r="F174" s="12" t="s">
        <v>13</v>
      </c>
      <c r="G174" s="11">
        <v>39</v>
      </c>
      <c r="H174" s="11">
        <v>19</v>
      </c>
      <c r="I174" s="16"/>
      <c r="J174"/>
      <c r="K174" s="11">
        <v>367</v>
      </c>
      <c r="L174" s="11">
        <v>14</v>
      </c>
      <c r="M174" s="11">
        <v>367</v>
      </c>
      <c r="N174" s="12" t="s">
        <v>13</v>
      </c>
      <c r="O174" s="11">
        <v>84</v>
      </c>
      <c r="P174" s="11">
        <v>39</v>
      </c>
    </row>
    <row r="175" spans="1:16" x14ac:dyDescent="0.25">
      <c r="A175"/>
      <c r="B175" s="10" t="s">
        <v>24</v>
      </c>
      <c r="C175" s="11">
        <v>187</v>
      </c>
      <c r="D175" s="11">
        <v>4</v>
      </c>
      <c r="E175" s="11">
        <v>165</v>
      </c>
      <c r="F175" s="12" t="s">
        <v>13</v>
      </c>
      <c r="G175" s="12" t="s">
        <v>13</v>
      </c>
      <c r="H175" s="11">
        <v>23</v>
      </c>
      <c r="I175" s="16"/>
      <c r="J175"/>
      <c r="K175" s="11">
        <v>367</v>
      </c>
      <c r="L175" s="11">
        <v>14</v>
      </c>
      <c r="M175" s="11">
        <v>343</v>
      </c>
      <c r="N175" s="12" t="s">
        <v>13</v>
      </c>
      <c r="O175" s="12" t="s">
        <v>13</v>
      </c>
      <c r="P175" s="11">
        <v>47</v>
      </c>
    </row>
    <row r="176" spans="1:16" x14ac:dyDescent="0.25">
      <c r="A176" s="10" t="s">
        <v>38</v>
      </c>
      <c r="B176" s="10" t="s">
        <v>12</v>
      </c>
      <c r="C176" s="11">
        <v>195</v>
      </c>
      <c r="D176" s="11">
        <v>4</v>
      </c>
      <c r="E176" s="11">
        <v>162</v>
      </c>
      <c r="F176" s="12" t="s">
        <v>13</v>
      </c>
      <c r="G176" s="12" t="s">
        <v>13</v>
      </c>
      <c r="H176" s="11">
        <v>14</v>
      </c>
      <c r="I176" s="16"/>
      <c r="J176" s="10" t="s">
        <v>38</v>
      </c>
      <c r="K176" s="11">
        <v>383</v>
      </c>
      <c r="L176" s="11">
        <v>16</v>
      </c>
      <c r="M176" s="11">
        <v>339</v>
      </c>
      <c r="N176" s="12" t="s">
        <v>13</v>
      </c>
      <c r="O176" s="12" t="s">
        <v>13</v>
      </c>
      <c r="P176" s="11">
        <v>28</v>
      </c>
    </row>
    <row r="177" spans="1:16" x14ac:dyDescent="0.25">
      <c r="A177"/>
      <c r="B177" s="10" t="s">
        <v>14</v>
      </c>
      <c r="C177" s="11">
        <v>195</v>
      </c>
      <c r="D177" s="11">
        <v>4</v>
      </c>
      <c r="E177" s="11">
        <v>188</v>
      </c>
      <c r="F177" s="12" t="s">
        <v>13</v>
      </c>
      <c r="G177" s="11">
        <v>30</v>
      </c>
      <c r="H177" s="11">
        <v>21</v>
      </c>
      <c r="I177" s="16"/>
      <c r="J177"/>
      <c r="K177" s="11">
        <v>382</v>
      </c>
      <c r="L177" s="11">
        <v>14</v>
      </c>
      <c r="M177" s="11">
        <v>374</v>
      </c>
      <c r="N177" s="12" t="s">
        <v>13</v>
      </c>
      <c r="O177" s="11">
        <v>61</v>
      </c>
      <c r="P177" s="11">
        <v>40</v>
      </c>
    </row>
    <row r="178" spans="1:16" x14ac:dyDescent="0.25">
      <c r="A178"/>
      <c r="B178" s="10" t="s">
        <v>15</v>
      </c>
      <c r="C178" s="11">
        <v>114</v>
      </c>
      <c r="D178" s="11">
        <v>5</v>
      </c>
      <c r="E178" s="11">
        <v>188</v>
      </c>
      <c r="F178" s="12" t="s">
        <v>13</v>
      </c>
      <c r="G178" s="11">
        <v>30</v>
      </c>
      <c r="H178" s="11">
        <v>29</v>
      </c>
      <c r="I178" s="16"/>
      <c r="J178"/>
      <c r="K178" s="11">
        <v>222</v>
      </c>
      <c r="L178" s="11">
        <v>16</v>
      </c>
      <c r="M178" s="11">
        <v>374</v>
      </c>
      <c r="N178" s="12" t="s">
        <v>13</v>
      </c>
      <c r="O178" s="11">
        <v>61</v>
      </c>
      <c r="P178" s="11">
        <v>60</v>
      </c>
    </row>
    <row r="179" spans="1:16" x14ac:dyDescent="0.25">
      <c r="A179"/>
      <c r="B179" s="10" t="s">
        <v>16</v>
      </c>
      <c r="C179" s="11">
        <v>187</v>
      </c>
      <c r="D179" s="11">
        <v>4</v>
      </c>
      <c r="E179" s="11">
        <v>225</v>
      </c>
      <c r="F179" s="12" t="s">
        <v>13</v>
      </c>
      <c r="G179" s="11">
        <v>39</v>
      </c>
      <c r="H179" s="11">
        <v>31</v>
      </c>
      <c r="I179" s="16"/>
      <c r="J179"/>
      <c r="K179" s="11">
        <v>367</v>
      </c>
      <c r="L179" s="11">
        <v>14</v>
      </c>
      <c r="M179" s="11">
        <v>452</v>
      </c>
      <c r="N179" s="12" t="s">
        <v>13</v>
      </c>
      <c r="O179" s="11">
        <v>84</v>
      </c>
      <c r="P179" s="11">
        <v>62</v>
      </c>
    </row>
    <row r="180" spans="1:16" x14ac:dyDescent="0.25">
      <c r="A180"/>
      <c r="B180" s="10" t="s">
        <v>17</v>
      </c>
      <c r="C180" s="11">
        <v>213</v>
      </c>
      <c r="D180" s="11">
        <v>4</v>
      </c>
      <c r="E180" s="11">
        <v>225</v>
      </c>
      <c r="F180" s="11">
        <v>117</v>
      </c>
      <c r="G180" s="11">
        <v>44</v>
      </c>
      <c r="H180" s="11">
        <v>63</v>
      </c>
      <c r="I180" s="16"/>
      <c r="J180"/>
      <c r="K180" s="11">
        <v>421</v>
      </c>
      <c r="L180" s="11">
        <v>14</v>
      </c>
      <c r="M180" s="11">
        <v>452</v>
      </c>
      <c r="N180" s="11">
        <v>248</v>
      </c>
      <c r="O180" s="11">
        <v>95</v>
      </c>
      <c r="P180" s="11">
        <v>123</v>
      </c>
    </row>
    <row r="181" spans="1:16" x14ac:dyDescent="0.25">
      <c r="A181"/>
      <c r="B181" s="10" t="s">
        <v>18</v>
      </c>
      <c r="C181" s="11">
        <v>249</v>
      </c>
      <c r="D181" s="11">
        <v>44</v>
      </c>
      <c r="E181" s="11">
        <v>246</v>
      </c>
      <c r="F181" s="11">
        <v>250</v>
      </c>
      <c r="G181" s="11">
        <v>63</v>
      </c>
      <c r="H181" s="11">
        <v>67</v>
      </c>
      <c r="I181" s="16"/>
      <c r="J181"/>
      <c r="K181" s="11">
        <v>496</v>
      </c>
      <c r="L181" s="11">
        <v>90</v>
      </c>
      <c r="M181" s="11">
        <v>494</v>
      </c>
      <c r="N181" s="11">
        <v>547</v>
      </c>
      <c r="O181" s="11">
        <v>132</v>
      </c>
      <c r="P181" s="11">
        <v>134</v>
      </c>
    </row>
    <row r="182" spans="1:16" x14ac:dyDescent="0.25">
      <c r="A182"/>
      <c r="B182" s="10" t="s">
        <v>19</v>
      </c>
      <c r="C182" s="11">
        <v>249</v>
      </c>
      <c r="D182" s="11">
        <v>44</v>
      </c>
      <c r="E182" s="11">
        <v>246</v>
      </c>
      <c r="F182" s="11">
        <v>250</v>
      </c>
      <c r="G182" s="11">
        <v>69</v>
      </c>
      <c r="H182" s="11">
        <v>72</v>
      </c>
      <c r="I182" s="16"/>
      <c r="J182"/>
      <c r="K182" s="11">
        <v>496</v>
      </c>
      <c r="L182" s="11">
        <v>90</v>
      </c>
      <c r="M182" s="11">
        <v>500</v>
      </c>
      <c r="N182" s="11">
        <v>547</v>
      </c>
      <c r="O182" s="11">
        <v>144</v>
      </c>
      <c r="P182" s="11">
        <v>144</v>
      </c>
    </row>
    <row r="183" spans="1:16" x14ac:dyDescent="0.25">
      <c r="A183"/>
      <c r="B183" s="10" t="s">
        <v>20</v>
      </c>
      <c r="C183" s="11">
        <v>249</v>
      </c>
      <c r="D183" s="11">
        <v>44</v>
      </c>
      <c r="E183" s="11">
        <v>246</v>
      </c>
      <c r="F183" s="11">
        <v>250</v>
      </c>
      <c r="G183" s="11">
        <v>69</v>
      </c>
      <c r="H183" s="11">
        <v>72</v>
      </c>
      <c r="I183" s="16"/>
      <c r="J183"/>
      <c r="K183" s="11">
        <v>496</v>
      </c>
      <c r="L183" s="11">
        <v>90</v>
      </c>
      <c r="M183" s="11">
        <v>499</v>
      </c>
      <c r="N183" s="11">
        <v>547</v>
      </c>
      <c r="O183" s="11">
        <v>144</v>
      </c>
      <c r="P183" s="11">
        <v>144</v>
      </c>
    </row>
    <row r="184" spans="1:16" x14ac:dyDescent="0.25">
      <c r="A184"/>
      <c r="B184" s="10" t="s">
        <v>21</v>
      </c>
      <c r="C184" s="11">
        <v>249</v>
      </c>
      <c r="D184" s="11">
        <v>44</v>
      </c>
      <c r="E184" s="11">
        <v>238</v>
      </c>
      <c r="F184" s="11">
        <v>52</v>
      </c>
      <c r="G184" s="11">
        <v>63</v>
      </c>
      <c r="H184" s="11">
        <v>78</v>
      </c>
      <c r="I184" s="16"/>
      <c r="J184"/>
      <c r="K184" s="11">
        <v>496</v>
      </c>
      <c r="L184" s="11">
        <v>90</v>
      </c>
      <c r="M184" s="11">
        <v>478</v>
      </c>
      <c r="N184" s="11">
        <v>127</v>
      </c>
      <c r="O184" s="11">
        <v>132</v>
      </c>
      <c r="P184" s="11">
        <v>159</v>
      </c>
    </row>
    <row r="185" spans="1:16" x14ac:dyDescent="0.25">
      <c r="A185"/>
      <c r="B185" s="10" t="s">
        <v>22</v>
      </c>
      <c r="C185" s="11">
        <v>249</v>
      </c>
      <c r="D185" s="11">
        <v>44</v>
      </c>
      <c r="E185" s="11">
        <v>208</v>
      </c>
      <c r="F185" s="12" t="s">
        <v>13</v>
      </c>
      <c r="G185" s="11">
        <v>44</v>
      </c>
      <c r="H185" s="11">
        <v>31</v>
      </c>
      <c r="I185" s="16"/>
      <c r="J185"/>
      <c r="K185" s="11">
        <v>496</v>
      </c>
      <c r="L185" s="11">
        <v>90</v>
      </c>
      <c r="M185" s="11">
        <v>418</v>
      </c>
      <c r="N185" s="12" t="s">
        <v>13</v>
      </c>
      <c r="O185" s="11">
        <v>95</v>
      </c>
      <c r="P185" s="11">
        <v>61</v>
      </c>
    </row>
    <row r="186" spans="1:16" x14ac:dyDescent="0.25">
      <c r="A186"/>
      <c r="B186" s="10" t="s">
        <v>23</v>
      </c>
      <c r="C186" s="11">
        <v>249</v>
      </c>
      <c r="D186" s="11">
        <v>44</v>
      </c>
      <c r="E186" s="11">
        <v>173</v>
      </c>
      <c r="F186" s="12" t="s">
        <v>13</v>
      </c>
      <c r="G186" s="11">
        <v>5</v>
      </c>
      <c r="H186" s="11">
        <v>39</v>
      </c>
      <c r="I186" s="16"/>
      <c r="J186"/>
      <c r="K186" s="11">
        <v>496</v>
      </c>
      <c r="L186" s="11">
        <v>90</v>
      </c>
      <c r="M186" s="11">
        <v>340</v>
      </c>
      <c r="N186" s="12" t="s">
        <v>13</v>
      </c>
      <c r="O186" s="11">
        <v>11</v>
      </c>
      <c r="P186" s="11">
        <v>82</v>
      </c>
    </row>
    <row r="187" spans="1:16" x14ac:dyDescent="0.25">
      <c r="A187"/>
      <c r="B187" s="10" t="s">
        <v>24</v>
      </c>
      <c r="C187" s="11">
        <v>249</v>
      </c>
      <c r="D187" s="11">
        <v>44</v>
      </c>
      <c r="E187" s="11">
        <v>188</v>
      </c>
      <c r="F187" s="12" t="s">
        <v>13</v>
      </c>
      <c r="G187" s="11">
        <v>5</v>
      </c>
      <c r="H187" s="11">
        <v>39</v>
      </c>
      <c r="I187" s="16"/>
      <c r="J187"/>
      <c r="K187" s="11">
        <v>496</v>
      </c>
      <c r="L187" s="11">
        <v>90</v>
      </c>
      <c r="M187" s="11">
        <v>374</v>
      </c>
      <c r="N187" s="12" t="s">
        <v>13</v>
      </c>
      <c r="O187" s="11">
        <v>11</v>
      </c>
      <c r="P187" s="11">
        <v>82</v>
      </c>
    </row>
    <row r="188" spans="1:16" x14ac:dyDescent="0.25">
      <c r="A188" s="10" t="s">
        <v>39</v>
      </c>
      <c r="B188" s="10" t="s">
        <v>12</v>
      </c>
      <c r="C188" s="11">
        <v>175</v>
      </c>
      <c r="D188" s="11">
        <v>4</v>
      </c>
      <c r="E188" s="11">
        <v>157</v>
      </c>
      <c r="F188" s="12" t="s">
        <v>13</v>
      </c>
      <c r="G188" s="12" t="s">
        <v>13</v>
      </c>
      <c r="H188" s="11">
        <v>29</v>
      </c>
      <c r="I188" s="16"/>
      <c r="J188" s="10" t="s">
        <v>39</v>
      </c>
      <c r="K188" s="11">
        <v>351</v>
      </c>
      <c r="L188" s="11">
        <v>14</v>
      </c>
      <c r="M188" s="11">
        <v>301</v>
      </c>
      <c r="N188" s="12" t="s">
        <v>13</v>
      </c>
      <c r="O188" s="12" t="s">
        <v>13</v>
      </c>
      <c r="P188" s="11">
        <v>62</v>
      </c>
    </row>
    <row r="189" spans="1:16" x14ac:dyDescent="0.25">
      <c r="A189"/>
      <c r="B189" s="10" t="s">
        <v>14</v>
      </c>
      <c r="C189" s="11">
        <v>289</v>
      </c>
      <c r="D189" s="11">
        <v>44</v>
      </c>
      <c r="E189" s="11">
        <v>171</v>
      </c>
      <c r="F189" s="12" t="s">
        <v>13</v>
      </c>
      <c r="G189" s="11">
        <v>39</v>
      </c>
      <c r="H189" s="11">
        <v>23</v>
      </c>
      <c r="I189" s="16"/>
      <c r="J189"/>
      <c r="K189" s="11">
        <v>592</v>
      </c>
      <c r="L189" s="11">
        <v>90</v>
      </c>
      <c r="M189" s="11">
        <v>340</v>
      </c>
      <c r="N189" s="12" t="s">
        <v>13</v>
      </c>
      <c r="O189" s="11">
        <v>84</v>
      </c>
      <c r="P189" s="11">
        <v>51</v>
      </c>
    </row>
    <row r="190" spans="1:16" x14ac:dyDescent="0.25">
      <c r="A190"/>
      <c r="B190" s="10" t="s">
        <v>15</v>
      </c>
      <c r="C190" s="11">
        <v>289</v>
      </c>
      <c r="D190" s="11">
        <v>44</v>
      </c>
      <c r="E190" s="11">
        <v>214</v>
      </c>
      <c r="F190" s="12" t="s">
        <v>13</v>
      </c>
      <c r="G190" s="11">
        <v>39</v>
      </c>
      <c r="H190" s="11">
        <v>33</v>
      </c>
      <c r="I190" s="16"/>
      <c r="J190"/>
      <c r="K190" s="11">
        <v>592</v>
      </c>
      <c r="L190" s="11">
        <v>90</v>
      </c>
      <c r="M190" s="11">
        <v>426</v>
      </c>
      <c r="N190" s="12" t="s">
        <v>13</v>
      </c>
      <c r="O190" s="11">
        <v>84</v>
      </c>
      <c r="P190" s="11">
        <v>69</v>
      </c>
    </row>
    <row r="191" spans="1:16" x14ac:dyDescent="0.25">
      <c r="A191"/>
      <c r="B191" s="10" t="s">
        <v>16</v>
      </c>
      <c r="C191" s="11">
        <v>289</v>
      </c>
      <c r="D191" s="11">
        <v>44</v>
      </c>
      <c r="E191" s="11">
        <v>207</v>
      </c>
      <c r="F191" s="12" t="s">
        <v>13</v>
      </c>
      <c r="G191" s="11">
        <v>39</v>
      </c>
      <c r="H191" s="11">
        <v>43</v>
      </c>
      <c r="I191" s="16"/>
      <c r="J191"/>
      <c r="K191" s="11">
        <v>592</v>
      </c>
      <c r="L191" s="11">
        <v>90</v>
      </c>
      <c r="M191" s="11">
        <v>408</v>
      </c>
      <c r="N191" s="12" t="s">
        <v>13</v>
      </c>
      <c r="O191" s="11">
        <v>84</v>
      </c>
      <c r="P191" s="11">
        <v>85</v>
      </c>
    </row>
    <row r="192" spans="1:16" x14ac:dyDescent="0.25">
      <c r="A192"/>
      <c r="B192" s="10" t="s">
        <v>17</v>
      </c>
      <c r="C192" s="11">
        <v>367</v>
      </c>
      <c r="D192" s="11">
        <v>44</v>
      </c>
      <c r="E192" s="11">
        <v>214</v>
      </c>
      <c r="F192" s="11">
        <v>117</v>
      </c>
      <c r="G192" s="11">
        <v>44</v>
      </c>
      <c r="H192" s="11">
        <v>65</v>
      </c>
      <c r="I192" s="16"/>
      <c r="J192"/>
      <c r="K192" s="11">
        <v>753</v>
      </c>
      <c r="L192" s="11">
        <v>90</v>
      </c>
      <c r="M192" s="11">
        <v>426</v>
      </c>
      <c r="N192" s="11">
        <v>244</v>
      </c>
      <c r="O192" s="11">
        <v>95</v>
      </c>
      <c r="P192" s="11">
        <v>138</v>
      </c>
    </row>
    <row r="193" spans="1:16" x14ac:dyDescent="0.25">
      <c r="A193"/>
      <c r="B193" s="10" t="s">
        <v>18</v>
      </c>
      <c r="C193" s="11">
        <v>367</v>
      </c>
      <c r="D193" s="11">
        <v>44</v>
      </c>
      <c r="E193" s="11">
        <v>221</v>
      </c>
      <c r="F193" s="11">
        <v>250</v>
      </c>
      <c r="G193" s="11">
        <v>60</v>
      </c>
      <c r="H193" s="11">
        <v>77</v>
      </c>
      <c r="I193" s="16"/>
      <c r="J193"/>
      <c r="K193" s="11">
        <v>753</v>
      </c>
      <c r="L193" s="11">
        <v>90</v>
      </c>
      <c r="M193" s="11">
        <v>439</v>
      </c>
      <c r="N193" s="11">
        <v>543</v>
      </c>
      <c r="O193" s="11">
        <v>125</v>
      </c>
      <c r="P193" s="11">
        <v>158</v>
      </c>
    </row>
    <row r="194" spans="1:16" x14ac:dyDescent="0.25">
      <c r="A194"/>
      <c r="B194" s="10" t="s">
        <v>19</v>
      </c>
      <c r="C194" s="11">
        <v>367</v>
      </c>
      <c r="D194" s="11">
        <v>44</v>
      </c>
      <c r="E194" s="11">
        <v>221</v>
      </c>
      <c r="F194" s="11">
        <v>250</v>
      </c>
      <c r="G194" s="11">
        <v>69</v>
      </c>
      <c r="H194" s="11">
        <v>84</v>
      </c>
      <c r="I194" s="16"/>
      <c r="J194"/>
      <c r="K194" s="11">
        <v>753</v>
      </c>
      <c r="L194" s="11">
        <v>90</v>
      </c>
      <c r="M194" s="11">
        <v>439</v>
      </c>
      <c r="N194" s="11">
        <v>543</v>
      </c>
      <c r="O194" s="11">
        <v>144</v>
      </c>
      <c r="P194" s="11">
        <v>172</v>
      </c>
    </row>
    <row r="195" spans="1:16" x14ac:dyDescent="0.25">
      <c r="A195"/>
      <c r="B195" s="10" t="s">
        <v>20</v>
      </c>
      <c r="C195" s="11">
        <v>367</v>
      </c>
      <c r="D195" s="11">
        <v>44</v>
      </c>
      <c r="E195" s="11">
        <v>221</v>
      </c>
      <c r="F195" s="11">
        <v>250</v>
      </c>
      <c r="G195" s="11">
        <v>69</v>
      </c>
      <c r="H195" s="11">
        <v>84</v>
      </c>
      <c r="I195" s="16"/>
      <c r="J195"/>
      <c r="K195" s="11">
        <v>753</v>
      </c>
      <c r="L195" s="11">
        <v>90</v>
      </c>
      <c r="M195" s="11">
        <v>441</v>
      </c>
      <c r="N195" s="11">
        <v>543</v>
      </c>
      <c r="O195" s="11">
        <v>144</v>
      </c>
      <c r="P195" s="11">
        <v>172</v>
      </c>
    </row>
    <row r="196" spans="1:16" x14ac:dyDescent="0.25">
      <c r="A196"/>
      <c r="B196" s="10" t="s">
        <v>21</v>
      </c>
      <c r="C196" s="11">
        <v>367</v>
      </c>
      <c r="D196" s="11">
        <v>44</v>
      </c>
      <c r="E196" s="11">
        <v>214</v>
      </c>
      <c r="F196" s="11">
        <v>52</v>
      </c>
      <c r="G196" s="11">
        <v>54</v>
      </c>
      <c r="H196" s="11">
        <v>77</v>
      </c>
      <c r="I196" s="16"/>
      <c r="J196"/>
      <c r="K196" s="11">
        <v>753</v>
      </c>
      <c r="L196" s="11">
        <v>90</v>
      </c>
      <c r="M196" s="11">
        <v>426</v>
      </c>
      <c r="N196" s="11">
        <v>123</v>
      </c>
      <c r="O196" s="11">
        <v>113</v>
      </c>
      <c r="P196" s="11">
        <v>159</v>
      </c>
    </row>
    <row r="197" spans="1:16" x14ac:dyDescent="0.25">
      <c r="A197"/>
      <c r="B197" s="10" t="s">
        <v>22</v>
      </c>
      <c r="C197" s="11">
        <v>367</v>
      </c>
      <c r="D197" s="11">
        <v>44</v>
      </c>
      <c r="E197" s="11">
        <v>214</v>
      </c>
      <c r="F197" s="12" t="s">
        <v>13</v>
      </c>
      <c r="G197" s="11">
        <v>5</v>
      </c>
      <c r="H197" s="11">
        <v>40</v>
      </c>
      <c r="I197" s="16"/>
      <c r="J197"/>
      <c r="K197" s="11">
        <v>749</v>
      </c>
      <c r="L197" s="11">
        <v>90</v>
      </c>
      <c r="M197" s="11">
        <v>426</v>
      </c>
      <c r="N197" s="12" t="s">
        <v>13</v>
      </c>
      <c r="O197" s="11">
        <v>11</v>
      </c>
      <c r="P197" s="11">
        <v>75</v>
      </c>
    </row>
    <row r="198" spans="1:16" x14ac:dyDescent="0.25">
      <c r="A198"/>
      <c r="B198" s="10" t="s">
        <v>23</v>
      </c>
      <c r="C198" s="11">
        <v>328</v>
      </c>
      <c r="D198" s="11">
        <v>44</v>
      </c>
      <c r="E198" s="11">
        <v>171</v>
      </c>
      <c r="F198" s="12" t="s">
        <v>13</v>
      </c>
      <c r="G198" s="12" t="s">
        <v>13</v>
      </c>
      <c r="H198" s="11">
        <v>40</v>
      </c>
      <c r="I198" s="16"/>
      <c r="J198"/>
      <c r="K198" s="11">
        <v>665</v>
      </c>
      <c r="L198" s="11">
        <v>90</v>
      </c>
      <c r="M198" s="11">
        <v>340</v>
      </c>
      <c r="N198" s="12" t="s">
        <v>13</v>
      </c>
      <c r="O198" s="12" t="s">
        <v>13</v>
      </c>
      <c r="P198" s="11">
        <v>83</v>
      </c>
    </row>
    <row r="199" spans="1:16" x14ac:dyDescent="0.25">
      <c r="A199"/>
      <c r="B199" s="10" t="s">
        <v>24</v>
      </c>
      <c r="C199" s="11">
        <v>328</v>
      </c>
      <c r="D199" s="11">
        <v>40</v>
      </c>
      <c r="E199" s="11">
        <v>149</v>
      </c>
      <c r="F199" s="12" t="s">
        <v>13</v>
      </c>
      <c r="G199" s="12" t="s">
        <v>13</v>
      </c>
      <c r="H199" s="11">
        <v>25</v>
      </c>
      <c r="I199" s="16"/>
      <c r="J199"/>
      <c r="K199" s="11">
        <v>665</v>
      </c>
      <c r="L199" s="11">
        <v>76</v>
      </c>
      <c r="M199" s="11">
        <v>288</v>
      </c>
      <c r="N199" s="12" t="s">
        <v>13</v>
      </c>
      <c r="O199" s="12" t="s">
        <v>13</v>
      </c>
      <c r="P199" s="11">
        <v>56</v>
      </c>
    </row>
    <row r="200" spans="1:16" x14ac:dyDescent="0.25">
      <c r="A200" s="10" t="s">
        <v>40</v>
      </c>
      <c r="B200" s="10" t="s">
        <v>12</v>
      </c>
      <c r="C200" s="11">
        <v>382</v>
      </c>
      <c r="D200" s="11">
        <v>44</v>
      </c>
      <c r="E200" s="11">
        <v>194</v>
      </c>
      <c r="F200" s="12" t="s">
        <v>13</v>
      </c>
      <c r="G200" s="12" t="s">
        <v>13</v>
      </c>
      <c r="H200" s="11">
        <v>29</v>
      </c>
      <c r="I200" s="16"/>
      <c r="J200" s="10" t="s">
        <v>40</v>
      </c>
      <c r="K200" s="11">
        <v>779</v>
      </c>
      <c r="L200" s="11">
        <v>90</v>
      </c>
      <c r="M200" s="11">
        <v>428</v>
      </c>
      <c r="N200" s="12" t="s">
        <v>13</v>
      </c>
      <c r="O200" s="12" t="s">
        <v>13</v>
      </c>
      <c r="P200" s="11">
        <v>63</v>
      </c>
    </row>
    <row r="201" spans="1:16" x14ac:dyDescent="0.25">
      <c r="A201"/>
      <c r="B201" s="10" t="s">
        <v>14</v>
      </c>
      <c r="C201" s="11">
        <v>382</v>
      </c>
      <c r="D201" s="11">
        <v>44</v>
      </c>
      <c r="E201" s="11">
        <v>172</v>
      </c>
      <c r="F201" s="12" t="s">
        <v>13</v>
      </c>
      <c r="G201" s="12" t="s">
        <v>13</v>
      </c>
      <c r="H201" s="11">
        <v>35</v>
      </c>
      <c r="I201" s="16"/>
      <c r="J201"/>
      <c r="K201" s="11">
        <v>779</v>
      </c>
      <c r="L201" s="11">
        <v>90</v>
      </c>
      <c r="M201" s="11">
        <v>376</v>
      </c>
      <c r="N201" s="12" t="s">
        <v>13</v>
      </c>
      <c r="O201" s="12" t="s">
        <v>13</v>
      </c>
      <c r="P201" s="11">
        <v>76</v>
      </c>
    </row>
    <row r="202" spans="1:16" x14ac:dyDescent="0.25">
      <c r="A202"/>
      <c r="B202" s="10" t="s">
        <v>15</v>
      </c>
      <c r="C202" s="11">
        <v>382</v>
      </c>
      <c r="D202" s="11">
        <v>19</v>
      </c>
      <c r="E202" s="11">
        <v>194</v>
      </c>
      <c r="F202" s="12" t="s">
        <v>13</v>
      </c>
      <c r="G202" s="12" t="s">
        <v>13</v>
      </c>
      <c r="H202" s="11">
        <v>47</v>
      </c>
      <c r="I202" s="16"/>
      <c r="J202"/>
      <c r="K202" s="11">
        <v>779</v>
      </c>
      <c r="L202" s="11">
        <v>94</v>
      </c>
      <c r="M202" s="11">
        <v>428</v>
      </c>
      <c r="N202" s="12" t="s">
        <v>13</v>
      </c>
      <c r="O202" s="12" t="s">
        <v>13</v>
      </c>
      <c r="P202" s="11">
        <v>99</v>
      </c>
    </row>
    <row r="203" spans="1:16" x14ac:dyDescent="0.25">
      <c r="A203"/>
      <c r="B203" s="10" t="s">
        <v>16</v>
      </c>
      <c r="C203" s="11">
        <v>382</v>
      </c>
      <c r="D203" s="11">
        <v>19</v>
      </c>
      <c r="E203" s="11">
        <v>209</v>
      </c>
      <c r="F203" s="12" t="s">
        <v>13</v>
      </c>
      <c r="G203" s="11">
        <v>5</v>
      </c>
      <c r="H203" s="11">
        <v>45</v>
      </c>
      <c r="I203" s="16"/>
      <c r="J203"/>
      <c r="K203" s="11">
        <v>779</v>
      </c>
      <c r="L203" s="11">
        <v>94</v>
      </c>
      <c r="M203" s="11">
        <v>465</v>
      </c>
      <c r="N203" s="12" t="s">
        <v>13</v>
      </c>
      <c r="O203" s="11">
        <v>11</v>
      </c>
      <c r="P203" s="11">
        <v>94</v>
      </c>
    </row>
    <row r="204" spans="1:16" x14ac:dyDescent="0.25">
      <c r="A204"/>
      <c r="B204" s="10" t="s">
        <v>17</v>
      </c>
      <c r="C204" s="11">
        <v>401</v>
      </c>
      <c r="D204" s="11">
        <v>19</v>
      </c>
      <c r="E204" s="11">
        <v>234</v>
      </c>
      <c r="F204" s="11">
        <v>52</v>
      </c>
      <c r="G204" s="12" t="s">
        <v>13</v>
      </c>
      <c r="H204" s="11">
        <v>58</v>
      </c>
      <c r="I204" s="16"/>
      <c r="J204"/>
      <c r="K204" s="11">
        <v>821</v>
      </c>
      <c r="L204" s="11">
        <v>94</v>
      </c>
      <c r="M204" s="11">
        <v>504</v>
      </c>
      <c r="N204" s="11">
        <v>126</v>
      </c>
      <c r="O204" s="12" t="s">
        <v>13</v>
      </c>
      <c r="P204" s="11">
        <v>125</v>
      </c>
    </row>
    <row r="205" spans="1:16" x14ac:dyDescent="0.25">
      <c r="A205"/>
      <c r="B205" s="10" t="s">
        <v>18</v>
      </c>
      <c r="C205" s="11">
        <v>430</v>
      </c>
      <c r="D205" s="11">
        <v>19</v>
      </c>
      <c r="E205" s="11">
        <v>254</v>
      </c>
      <c r="F205" s="11">
        <v>139</v>
      </c>
      <c r="G205" s="11">
        <v>20</v>
      </c>
      <c r="H205" s="11">
        <v>71</v>
      </c>
      <c r="I205" s="16"/>
      <c r="J205"/>
      <c r="K205" s="11">
        <v>880</v>
      </c>
      <c r="L205" s="11">
        <v>94</v>
      </c>
      <c r="M205" s="11">
        <v>565</v>
      </c>
      <c r="N205" s="11">
        <v>332</v>
      </c>
      <c r="O205" s="11">
        <v>47</v>
      </c>
      <c r="P205" s="11">
        <v>156</v>
      </c>
    </row>
    <row r="206" spans="1:16" x14ac:dyDescent="0.25">
      <c r="A206"/>
      <c r="B206" s="10" t="s">
        <v>19</v>
      </c>
      <c r="C206" s="11">
        <v>451</v>
      </c>
      <c r="D206" s="11">
        <v>19</v>
      </c>
      <c r="E206" s="11">
        <v>254</v>
      </c>
      <c r="F206" s="11">
        <v>139</v>
      </c>
      <c r="G206" s="11">
        <v>20</v>
      </c>
      <c r="H206" s="11">
        <v>76</v>
      </c>
      <c r="I206" s="16"/>
      <c r="J206"/>
      <c r="K206" s="11">
        <v>927</v>
      </c>
      <c r="L206" s="11">
        <v>95</v>
      </c>
      <c r="M206" s="11">
        <v>599</v>
      </c>
      <c r="N206" s="11">
        <v>332</v>
      </c>
      <c r="O206" s="11">
        <v>47</v>
      </c>
      <c r="P206" s="11">
        <v>167</v>
      </c>
    </row>
    <row r="207" spans="1:16" x14ac:dyDescent="0.25">
      <c r="A207"/>
      <c r="B207" s="10" t="s">
        <v>20</v>
      </c>
      <c r="C207" s="11">
        <v>453</v>
      </c>
      <c r="D207" s="11">
        <v>19</v>
      </c>
      <c r="E207" s="11">
        <v>254</v>
      </c>
      <c r="F207" s="11">
        <v>139</v>
      </c>
      <c r="G207" s="11">
        <v>29</v>
      </c>
      <c r="H207" s="11">
        <v>76</v>
      </c>
      <c r="I207" s="16"/>
      <c r="J207"/>
      <c r="K207" s="11">
        <v>931</v>
      </c>
      <c r="L207" s="11">
        <v>96</v>
      </c>
      <c r="M207" s="11">
        <v>563</v>
      </c>
      <c r="N207" s="11">
        <v>333</v>
      </c>
      <c r="O207" s="11">
        <v>66</v>
      </c>
      <c r="P207" s="11">
        <v>166</v>
      </c>
    </row>
    <row r="208" spans="1:16" x14ac:dyDescent="0.25">
      <c r="A208"/>
      <c r="B208" s="10" t="s">
        <v>21</v>
      </c>
      <c r="C208" s="11">
        <v>453</v>
      </c>
      <c r="D208" s="11">
        <v>19</v>
      </c>
      <c r="E208" s="11">
        <v>246</v>
      </c>
      <c r="F208" s="11">
        <v>52</v>
      </c>
      <c r="G208" s="11">
        <v>15</v>
      </c>
      <c r="H208" s="11">
        <v>73</v>
      </c>
      <c r="I208" s="16"/>
      <c r="J208"/>
      <c r="K208" s="11">
        <v>931</v>
      </c>
      <c r="L208" s="11">
        <v>96</v>
      </c>
      <c r="M208" s="11">
        <v>547</v>
      </c>
      <c r="N208" s="11">
        <v>126</v>
      </c>
      <c r="O208" s="11">
        <v>29</v>
      </c>
      <c r="P208" s="11">
        <v>158</v>
      </c>
    </row>
    <row r="209" spans="1:16" x14ac:dyDescent="0.25">
      <c r="A209"/>
      <c r="B209" s="10" t="s">
        <v>22</v>
      </c>
      <c r="C209" s="11">
        <v>448</v>
      </c>
      <c r="D209" s="11">
        <v>19</v>
      </c>
      <c r="E209" s="11">
        <v>231</v>
      </c>
      <c r="F209" s="12" t="s">
        <v>13</v>
      </c>
      <c r="G209" s="12" t="s">
        <v>13</v>
      </c>
      <c r="H209" s="11">
        <v>29</v>
      </c>
      <c r="I209" s="16"/>
      <c r="J209"/>
      <c r="K209" s="11">
        <v>920</v>
      </c>
      <c r="L209" s="11">
        <v>96</v>
      </c>
      <c r="M209" s="11">
        <v>510</v>
      </c>
      <c r="N209" s="12" t="s">
        <v>13</v>
      </c>
      <c r="O209" s="12" t="s">
        <v>13</v>
      </c>
      <c r="P209" s="11">
        <v>59</v>
      </c>
    </row>
    <row r="210" spans="1:16" x14ac:dyDescent="0.25">
      <c r="A210"/>
      <c r="B210" s="10" t="s">
        <v>23</v>
      </c>
      <c r="C210" s="11">
        <v>434</v>
      </c>
      <c r="D210" s="11">
        <v>19</v>
      </c>
      <c r="E210" s="11">
        <v>179</v>
      </c>
      <c r="F210" s="12" t="s">
        <v>13</v>
      </c>
      <c r="G210" s="11">
        <v>5</v>
      </c>
      <c r="H210" s="11">
        <v>23</v>
      </c>
      <c r="I210" s="16"/>
      <c r="J210"/>
      <c r="K210" s="11">
        <v>889</v>
      </c>
      <c r="L210" s="11">
        <v>96</v>
      </c>
      <c r="M210" s="11">
        <v>398</v>
      </c>
      <c r="N210" s="12" t="s">
        <v>13</v>
      </c>
      <c r="O210" s="11">
        <v>11</v>
      </c>
      <c r="P210" s="11">
        <v>52</v>
      </c>
    </row>
    <row r="211" spans="1:16" x14ac:dyDescent="0.25">
      <c r="A211"/>
      <c r="B211" s="10" t="s">
        <v>24</v>
      </c>
      <c r="C211" s="11">
        <v>418</v>
      </c>
      <c r="D211" s="11">
        <v>19</v>
      </c>
      <c r="E211" s="11">
        <v>165</v>
      </c>
      <c r="F211" s="12" t="s">
        <v>13</v>
      </c>
      <c r="G211" s="12" t="s">
        <v>13</v>
      </c>
      <c r="H211" s="11">
        <v>24</v>
      </c>
      <c r="I211" s="16"/>
      <c r="J211"/>
      <c r="K211" s="11">
        <v>857</v>
      </c>
      <c r="L211" s="11">
        <v>96</v>
      </c>
      <c r="M211" s="11">
        <v>364</v>
      </c>
      <c r="N211" s="12" t="s">
        <v>13</v>
      </c>
      <c r="O211" s="12" t="s">
        <v>13</v>
      </c>
      <c r="P211" s="11">
        <v>53</v>
      </c>
    </row>
    <row r="212" spans="1:16" x14ac:dyDescent="0.25">
      <c r="A212" s="10" t="s">
        <v>41</v>
      </c>
      <c r="B212" s="10" t="s">
        <v>12</v>
      </c>
      <c r="C212" s="11">
        <v>322</v>
      </c>
      <c r="D212" s="11">
        <v>19</v>
      </c>
      <c r="E212" s="11">
        <v>222</v>
      </c>
      <c r="F212" s="11">
        <v>0</v>
      </c>
      <c r="G212" s="11">
        <v>0</v>
      </c>
      <c r="H212" s="11">
        <v>32</v>
      </c>
      <c r="I212" s="16"/>
      <c r="J212" s="10" t="s">
        <v>41</v>
      </c>
      <c r="K212" s="11">
        <v>664</v>
      </c>
      <c r="L212" s="11">
        <v>96</v>
      </c>
      <c r="M212" s="11">
        <v>494</v>
      </c>
      <c r="N212" s="11">
        <v>0</v>
      </c>
      <c r="O212" s="11">
        <v>0</v>
      </c>
      <c r="P212" s="11">
        <v>66</v>
      </c>
    </row>
    <row r="213" spans="1:16" x14ac:dyDescent="0.25">
      <c r="A213"/>
      <c r="B213" s="10" t="s">
        <v>14</v>
      </c>
      <c r="C213" s="11">
        <v>332</v>
      </c>
      <c r="D213" s="11">
        <v>19</v>
      </c>
      <c r="E213" s="11">
        <v>206</v>
      </c>
      <c r="F213" s="11">
        <v>0</v>
      </c>
      <c r="G213" s="11">
        <v>0</v>
      </c>
      <c r="H213" s="11">
        <v>21</v>
      </c>
      <c r="I213" s="16"/>
      <c r="J213"/>
      <c r="K213" s="11">
        <v>685</v>
      </c>
      <c r="L213" s="11">
        <v>96</v>
      </c>
      <c r="M213" s="11">
        <v>463</v>
      </c>
      <c r="N213" s="11">
        <v>0</v>
      </c>
      <c r="O213" s="11">
        <v>0</v>
      </c>
      <c r="P213" s="11">
        <v>43</v>
      </c>
    </row>
    <row r="214" spans="1:16" x14ac:dyDescent="0.25">
      <c r="A214"/>
      <c r="B214" s="10" t="s">
        <v>15</v>
      </c>
      <c r="C214" s="11">
        <v>434</v>
      </c>
      <c r="D214" s="11">
        <v>19</v>
      </c>
      <c r="E214" s="11">
        <v>205</v>
      </c>
      <c r="F214" s="11">
        <v>0</v>
      </c>
      <c r="G214" s="11">
        <v>0</v>
      </c>
      <c r="H214" s="11">
        <v>36</v>
      </c>
      <c r="I214" s="16"/>
      <c r="J214"/>
      <c r="K214" s="11">
        <v>889</v>
      </c>
      <c r="L214" s="11">
        <v>96</v>
      </c>
      <c r="M214" s="11">
        <v>452</v>
      </c>
      <c r="N214" s="11">
        <v>0</v>
      </c>
      <c r="O214" s="11">
        <v>0</v>
      </c>
      <c r="P214" s="11">
        <v>79</v>
      </c>
    </row>
    <row r="215" spans="1:16" x14ac:dyDescent="0.25">
      <c r="A215"/>
      <c r="B215" s="10" t="s">
        <v>16</v>
      </c>
      <c r="C215" s="11">
        <v>343</v>
      </c>
      <c r="D215" s="11">
        <v>19</v>
      </c>
      <c r="E215" s="11">
        <v>257</v>
      </c>
      <c r="F215" s="11">
        <v>0</v>
      </c>
      <c r="G215" s="11">
        <v>0</v>
      </c>
      <c r="H215" s="11">
        <v>42</v>
      </c>
      <c r="I215" s="16"/>
      <c r="J215"/>
      <c r="K215" s="11">
        <v>707</v>
      </c>
      <c r="L215" s="11">
        <v>96</v>
      </c>
      <c r="M215" s="11">
        <v>571</v>
      </c>
      <c r="N215" s="11">
        <v>0</v>
      </c>
      <c r="O215" s="11">
        <v>0</v>
      </c>
      <c r="P215" s="11">
        <v>95</v>
      </c>
    </row>
    <row r="216" spans="1:16" x14ac:dyDescent="0.25">
      <c r="A216"/>
      <c r="B216" s="10" t="s">
        <v>17</v>
      </c>
      <c r="C216" s="11">
        <v>453</v>
      </c>
      <c r="D216" s="11">
        <v>19</v>
      </c>
      <c r="E216" s="11">
        <v>257</v>
      </c>
      <c r="F216" s="11">
        <v>139</v>
      </c>
      <c r="G216" s="11">
        <v>20</v>
      </c>
      <c r="H216" s="11">
        <v>47</v>
      </c>
      <c r="I216" s="16"/>
      <c r="J216"/>
      <c r="K216" s="11">
        <v>931</v>
      </c>
      <c r="L216" s="11">
        <v>96</v>
      </c>
      <c r="M216" s="11">
        <v>571</v>
      </c>
      <c r="N216" s="11">
        <v>333</v>
      </c>
      <c r="O216" s="11">
        <v>47</v>
      </c>
      <c r="P216" s="11">
        <v>98</v>
      </c>
    </row>
    <row r="217" spans="1:16" x14ac:dyDescent="0.25">
      <c r="A217"/>
      <c r="B217" s="10" t="s">
        <v>18</v>
      </c>
      <c r="C217" s="11">
        <v>453</v>
      </c>
      <c r="D217" s="11">
        <v>19</v>
      </c>
      <c r="E217" s="11">
        <v>280</v>
      </c>
      <c r="F217" s="11">
        <v>139</v>
      </c>
      <c r="G217" s="11">
        <v>20</v>
      </c>
      <c r="H217" s="11">
        <v>64</v>
      </c>
      <c r="I217" s="16"/>
      <c r="J217"/>
      <c r="K217" s="11">
        <v>931</v>
      </c>
      <c r="L217" s="11">
        <v>96</v>
      </c>
      <c r="M217" s="11">
        <v>635</v>
      </c>
      <c r="N217" s="11">
        <v>333</v>
      </c>
      <c r="O217" s="11">
        <v>47</v>
      </c>
      <c r="P217" s="11">
        <v>137</v>
      </c>
    </row>
    <row r="218" spans="1:16" x14ac:dyDescent="0.25">
      <c r="A218"/>
      <c r="B218" s="10" t="s">
        <v>19</v>
      </c>
      <c r="C218" s="11">
        <v>453</v>
      </c>
      <c r="D218" s="11">
        <v>19</v>
      </c>
      <c r="E218" s="11">
        <v>280</v>
      </c>
      <c r="F218" s="11">
        <v>139</v>
      </c>
      <c r="G218" s="11">
        <v>29</v>
      </c>
      <c r="H218" s="11">
        <v>64</v>
      </c>
      <c r="I218" s="16"/>
      <c r="J218"/>
      <c r="K218" s="11">
        <v>931</v>
      </c>
      <c r="L218" s="11">
        <v>96</v>
      </c>
      <c r="M218" s="11">
        <v>635</v>
      </c>
      <c r="N218" s="11">
        <v>333</v>
      </c>
      <c r="O218" s="11">
        <v>66</v>
      </c>
      <c r="P218" s="11">
        <v>137</v>
      </c>
    </row>
    <row r="219" spans="1:16" x14ac:dyDescent="0.25">
      <c r="A219"/>
      <c r="B219" s="10" t="s">
        <v>20</v>
      </c>
      <c r="C219" s="11">
        <v>453</v>
      </c>
      <c r="D219" s="11">
        <v>19</v>
      </c>
      <c r="E219" s="11">
        <v>256</v>
      </c>
      <c r="F219" s="11">
        <v>139</v>
      </c>
      <c r="G219" s="11">
        <v>29</v>
      </c>
      <c r="H219" s="11">
        <v>61</v>
      </c>
      <c r="I219" s="16"/>
      <c r="J219"/>
      <c r="K219" s="11">
        <v>931</v>
      </c>
      <c r="L219" s="11">
        <v>96</v>
      </c>
      <c r="M219" s="11">
        <v>563</v>
      </c>
      <c r="N219" s="11">
        <v>333</v>
      </c>
      <c r="O219" s="11">
        <v>66</v>
      </c>
      <c r="P219" s="11">
        <v>129</v>
      </c>
    </row>
    <row r="220" spans="1:16" x14ac:dyDescent="0.25">
      <c r="A220"/>
      <c r="B220" s="10" t="s">
        <v>21</v>
      </c>
      <c r="C220" s="11">
        <v>453</v>
      </c>
      <c r="D220" s="11">
        <v>19</v>
      </c>
      <c r="E220" s="11">
        <v>256</v>
      </c>
      <c r="F220" s="11">
        <v>139</v>
      </c>
      <c r="G220" s="11">
        <v>10</v>
      </c>
      <c r="H220" s="11">
        <v>58</v>
      </c>
      <c r="I220" s="16"/>
      <c r="J220"/>
      <c r="K220" s="11">
        <v>931</v>
      </c>
      <c r="L220" s="11">
        <v>96</v>
      </c>
      <c r="M220" s="11">
        <v>563</v>
      </c>
      <c r="N220" s="11">
        <v>333</v>
      </c>
      <c r="O220" s="11">
        <v>18</v>
      </c>
      <c r="P220" s="11">
        <v>123</v>
      </c>
    </row>
    <row r="221" spans="1:16" x14ac:dyDescent="0.25">
      <c r="A221"/>
      <c r="B221" s="10" t="s">
        <v>22</v>
      </c>
      <c r="C221" s="11">
        <v>453</v>
      </c>
      <c r="D221" s="11">
        <v>19</v>
      </c>
      <c r="E221" s="11">
        <v>256</v>
      </c>
      <c r="F221" s="11">
        <v>0</v>
      </c>
      <c r="G221" s="11">
        <v>0</v>
      </c>
      <c r="H221" s="11">
        <v>49</v>
      </c>
      <c r="I221" s="16"/>
      <c r="J221"/>
      <c r="K221" s="11">
        <v>931</v>
      </c>
      <c r="L221" s="11">
        <v>96</v>
      </c>
      <c r="M221" s="11">
        <v>563</v>
      </c>
      <c r="N221" s="11">
        <v>0</v>
      </c>
      <c r="O221" s="11">
        <v>0</v>
      </c>
      <c r="P221" s="11">
        <v>103</v>
      </c>
    </row>
    <row r="222" spans="1:16" x14ac:dyDescent="0.25">
      <c r="A222"/>
      <c r="B222" s="10" t="s">
        <v>23</v>
      </c>
      <c r="C222" s="11">
        <v>453</v>
      </c>
      <c r="D222" s="11">
        <v>19</v>
      </c>
      <c r="E222" s="11">
        <v>235</v>
      </c>
      <c r="F222" s="11">
        <v>0</v>
      </c>
      <c r="G222" s="11">
        <v>0</v>
      </c>
      <c r="H222" s="11">
        <v>25</v>
      </c>
      <c r="I222" s="16"/>
      <c r="J222"/>
      <c r="K222" s="11">
        <v>931</v>
      </c>
      <c r="L222" s="11">
        <v>96</v>
      </c>
      <c r="M222" s="11">
        <v>512</v>
      </c>
      <c r="N222" s="11">
        <v>0</v>
      </c>
      <c r="O222" s="11">
        <v>0</v>
      </c>
      <c r="P222" s="11">
        <v>51</v>
      </c>
    </row>
    <row r="223" spans="1:16" x14ac:dyDescent="0.25">
      <c r="A223"/>
      <c r="B223" s="10" t="s">
        <v>24</v>
      </c>
      <c r="C223" s="11">
        <v>418</v>
      </c>
      <c r="D223" s="11">
        <v>19</v>
      </c>
      <c r="E223" s="11">
        <v>235</v>
      </c>
      <c r="F223" s="11">
        <v>0</v>
      </c>
      <c r="G223" s="11">
        <v>0</v>
      </c>
      <c r="H223" s="11">
        <v>26</v>
      </c>
      <c r="I223" s="16"/>
      <c r="J223"/>
      <c r="K223" s="11">
        <v>857</v>
      </c>
      <c r="L223" s="11">
        <v>96</v>
      </c>
      <c r="M223" s="11">
        <v>512</v>
      </c>
      <c r="N223" s="11">
        <v>0</v>
      </c>
      <c r="O223" s="11">
        <v>0</v>
      </c>
      <c r="P223" s="11">
        <v>51</v>
      </c>
    </row>
    <row r="224" spans="1:16" x14ac:dyDescent="0.25">
      <c r="A224" s="10" t="s">
        <v>42</v>
      </c>
      <c r="B224" s="10" t="s">
        <v>12</v>
      </c>
      <c r="C224" s="11">
        <v>264</v>
      </c>
      <c r="D224" s="11">
        <v>19</v>
      </c>
      <c r="E224" s="11">
        <v>254</v>
      </c>
      <c r="F224" s="11">
        <v>0</v>
      </c>
      <c r="G224" s="11">
        <v>0</v>
      </c>
      <c r="H224" s="11">
        <v>29</v>
      </c>
      <c r="I224" s="16"/>
      <c r="J224" s="10" t="s">
        <v>42</v>
      </c>
      <c r="K224" s="11">
        <v>531</v>
      </c>
      <c r="L224" s="11">
        <v>96</v>
      </c>
      <c r="M224" s="11">
        <v>563</v>
      </c>
      <c r="N224" s="11">
        <v>0</v>
      </c>
      <c r="O224" s="11">
        <v>0</v>
      </c>
      <c r="P224" s="11">
        <v>82</v>
      </c>
    </row>
    <row r="225" spans="1:16" x14ac:dyDescent="0.25">
      <c r="A225"/>
      <c r="B225" s="10" t="s">
        <v>14</v>
      </c>
      <c r="C225" s="11">
        <v>349</v>
      </c>
      <c r="D225" s="11">
        <v>19</v>
      </c>
      <c r="E225" s="11">
        <v>269</v>
      </c>
      <c r="F225" s="11">
        <v>0</v>
      </c>
      <c r="G225" s="11">
        <v>0</v>
      </c>
      <c r="H225" s="11">
        <v>16</v>
      </c>
      <c r="I225" s="16"/>
      <c r="J225"/>
      <c r="K225" s="11">
        <v>717</v>
      </c>
      <c r="L225" s="11">
        <v>96</v>
      </c>
      <c r="M225" s="11">
        <v>602</v>
      </c>
      <c r="N225" s="11">
        <v>0</v>
      </c>
      <c r="O225" s="11">
        <v>0</v>
      </c>
      <c r="P225" s="11">
        <v>57</v>
      </c>
    </row>
    <row r="226" spans="1:16" x14ac:dyDescent="0.25">
      <c r="A226"/>
      <c r="B226" s="10" t="s">
        <v>15</v>
      </c>
      <c r="C226" s="11">
        <v>349</v>
      </c>
      <c r="D226" s="11">
        <v>19</v>
      </c>
      <c r="E226" s="11">
        <v>259</v>
      </c>
      <c r="F226" s="11">
        <v>0</v>
      </c>
      <c r="G226" s="11">
        <v>0</v>
      </c>
      <c r="H226" s="11">
        <v>34</v>
      </c>
      <c r="I226" s="16"/>
      <c r="J226"/>
      <c r="K226" s="11">
        <v>717</v>
      </c>
      <c r="L226" s="11">
        <v>96</v>
      </c>
      <c r="M226" s="11">
        <v>577</v>
      </c>
      <c r="N226" s="11">
        <v>0</v>
      </c>
      <c r="O226" s="11">
        <v>0</v>
      </c>
      <c r="P226" s="11">
        <v>93</v>
      </c>
    </row>
    <row r="227" spans="1:16" x14ac:dyDescent="0.25">
      <c r="A227"/>
      <c r="B227" s="10" t="s">
        <v>16</v>
      </c>
      <c r="C227" s="11">
        <v>349</v>
      </c>
      <c r="D227" s="11">
        <v>19</v>
      </c>
      <c r="E227" s="11">
        <v>270</v>
      </c>
      <c r="F227" s="11">
        <v>0</v>
      </c>
      <c r="G227" s="11">
        <v>0</v>
      </c>
      <c r="H227" s="11">
        <v>32</v>
      </c>
      <c r="I227" s="16"/>
      <c r="J227"/>
      <c r="K227" s="11">
        <v>717</v>
      </c>
      <c r="L227" s="11">
        <v>96</v>
      </c>
      <c r="M227" s="11">
        <v>605</v>
      </c>
      <c r="N227" s="11">
        <v>0</v>
      </c>
      <c r="O227" s="11">
        <v>0</v>
      </c>
      <c r="P227" s="11">
        <v>92</v>
      </c>
    </row>
    <row r="228" spans="1:16" x14ac:dyDescent="0.25">
      <c r="A228"/>
      <c r="B228" s="10" t="s">
        <v>17</v>
      </c>
      <c r="C228" s="11">
        <v>439</v>
      </c>
      <c r="D228" s="11">
        <v>19</v>
      </c>
      <c r="E228" s="11">
        <v>284</v>
      </c>
      <c r="F228" s="11">
        <v>52</v>
      </c>
      <c r="G228" s="11">
        <v>15</v>
      </c>
      <c r="H228" s="11">
        <v>30</v>
      </c>
      <c r="I228" s="16"/>
      <c r="J228"/>
      <c r="K228" s="11">
        <v>899</v>
      </c>
      <c r="L228" s="11">
        <v>96</v>
      </c>
      <c r="M228" s="11">
        <v>639</v>
      </c>
      <c r="N228" s="11">
        <v>126</v>
      </c>
      <c r="O228" s="11">
        <v>36</v>
      </c>
      <c r="P228" s="11">
        <v>88</v>
      </c>
    </row>
    <row r="229" spans="1:16" x14ac:dyDescent="0.25">
      <c r="A229"/>
      <c r="B229" s="10" t="s">
        <v>18</v>
      </c>
      <c r="C229" s="11">
        <v>439</v>
      </c>
      <c r="D229" s="11">
        <v>19</v>
      </c>
      <c r="E229" s="11">
        <v>284</v>
      </c>
      <c r="F229" s="11">
        <v>133</v>
      </c>
      <c r="G229" s="11">
        <v>30</v>
      </c>
      <c r="H229" s="11">
        <v>51</v>
      </c>
      <c r="I229" s="16"/>
      <c r="J229"/>
      <c r="K229" s="11">
        <v>899</v>
      </c>
      <c r="L229" s="11">
        <v>96</v>
      </c>
      <c r="M229" s="11">
        <v>639</v>
      </c>
      <c r="N229" s="11">
        <v>305</v>
      </c>
      <c r="O229" s="11">
        <v>66</v>
      </c>
      <c r="P229" s="11">
        <v>132</v>
      </c>
    </row>
    <row r="230" spans="1:16" x14ac:dyDescent="0.25">
      <c r="A230"/>
      <c r="B230" s="10" t="s">
        <v>19</v>
      </c>
      <c r="C230" s="11">
        <v>439</v>
      </c>
      <c r="D230" s="11">
        <v>19</v>
      </c>
      <c r="E230" s="11">
        <v>284</v>
      </c>
      <c r="F230" s="11">
        <v>133</v>
      </c>
      <c r="G230" s="11">
        <v>39</v>
      </c>
      <c r="H230" s="11">
        <v>47</v>
      </c>
      <c r="I230" s="16"/>
      <c r="J230"/>
      <c r="K230" s="11">
        <v>899</v>
      </c>
      <c r="L230" s="11">
        <v>96</v>
      </c>
      <c r="M230" s="11">
        <v>639</v>
      </c>
      <c r="N230" s="11">
        <v>305</v>
      </c>
      <c r="O230" s="11">
        <v>85</v>
      </c>
      <c r="P230" s="11">
        <v>127</v>
      </c>
    </row>
    <row r="231" spans="1:16" x14ac:dyDescent="0.25">
      <c r="A231"/>
      <c r="B231" s="10" t="s">
        <v>20</v>
      </c>
      <c r="C231" s="11">
        <v>439</v>
      </c>
      <c r="D231" s="11">
        <v>19</v>
      </c>
      <c r="E231" s="11">
        <v>284</v>
      </c>
      <c r="F231" s="11">
        <v>118</v>
      </c>
      <c r="G231" s="11">
        <v>39</v>
      </c>
      <c r="H231" s="11">
        <v>51</v>
      </c>
      <c r="I231" s="16"/>
      <c r="J231"/>
      <c r="K231" s="11">
        <v>899</v>
      </c>
      <c r="L231" s="11">
        <v>96</v>
      </c>
      <c r="M231" s="11">
        <v>639</v>
      </c>
      <c r="N231" s="11">
        <v>274</v>
      </c>
      <c r="O231" s="11">
        <v>85</v>
      </c>
      <c r="P231" s="11">
        <v>132</v>
      </c>
    </row>
    <row r="232" spans="1:16" x14ac:dyDescent="0.25">
      <c r="A232"/>
      <c r="B232" s="10" t="s">
        <v>21</v>
      </c>
      <c r="C232" s="11">
        <v>441</v>
      </c>
      <c r="D232" s="11">
        <v>19</v>
      </c>
      <c r="E232" s="11">
        <v>284</v>
      </c>
      <c r="F232" s="11">
        <v>87</v>
      </c>
      <c r="G232" s="11">
        <v>15</v>
      </c>
      <c r="H232" s="11">
        <v>48</v>
      </c>
      <c r="I232" s="16"/>
      <c r="J232"/>
      <c r="K232" s="11">
        <v>922</v>
      </c>
      <c r="L232" s="11">
        <v>96</v>
      </c>
      <c r="M232" s="11">
        <v>639</v>
      </c>
      <c r="N232" s="11">
        <v>203</v>
      </c>
      <c r="O232" s="11">
        <v>36</v>
      </c>
      <c r="P232" s="11">
        <v>124</v>
      </c>
    </row>
    <row r="233" spans="1:16" x14ac:dyDescent="0.25">
      <c r="A233"/>
      <c r="B233" s="10" t="s">
        <v>22</v>
      </c>
      <c r="C233" s="11">
        <v>349</v>
      </c>
      <c r="D233" s="11">
        <v>19</v>
      </c>
      <c r="E233" s="11">
        <v>284</v>
      </c>
      <c r="F233" s="11">
        <v>0</v>
      </c>
      <c r="G233" s="11">
        <v>0</v>
      </c>
      <c r="H233" s="11">
        <v>37</v>
      </c>
      <c r="I233" s="16"/>
      <c r="J233"/>
      <c r="K233" s="11">
        <v>737</v>
      </c>
      <c r="L233" s="11">
        <v>96</v>
      </c>
      <c r="M233" s="11">
        <v>640</v>
      </c>
      <c r="N233" s="11">
        <v>0</v>
      </c>
      <c r="O233" s="11">
        <v>0</v>
      </c>
      <c r="P233" s="11">
        <v>100</v>
      </c>
    </row>
    <row r="234" spans="1:16" x14ac:dyDescent="0.25">
      <c r="A234"/>
      <c r="B234" s="10" t="s">
        <v>23</v>
      </c>
      <c r="C234" s="11">
        <v>394</v>
      </c>
      <c r="D234" s="11">
        <v>19</v>
      </c>
      <c r="E234" s="11">
        <v>269</v>
      </c>
      <c r="F234" s="11">
        <v>0</v>
      </c>
      <c r="G234" s="11">
        <v>0</v>
      </c>
      <c r="H234" s="11">
        <v>15</v>
      </c>
      <c r="I234" s="16"/>
      <c r="J234"/>
      <c r="K234" s="11">
        <v>821</v>
      </c>
      <c r="L234" s="11">
        <v>96</v>
      </c>
      <c r="M234" s="11">
        <v>603</v>
      </c>
      <c r="N234" s="11">
        <v>0</v>
      </c>
      <c r="O234" s="11">
        <v>0</v>
      </c>
      <c r="P234" s="11">
        <v>56</v>
      </c>
    </row>
    <row r="235" spans="1:16" x14ac:dyDescent="0.25">
      <c r="A235"/>
      <c r="B235" s="10" t="s">
        <v>24</v>
      </c>
      <c r="C235" s="11">
        <v>394</v>
      </c>
      <c r="D235" s="11">
        <v>19</v>
      </c>
      <c r="E235" s="11">
        <v>269</v>
      </c>
      <c r="F235" s="11">
        <v>0</v>
      </c>
      <c r="G235" s="11">
        <v>0</v>
      </c>
      <c r="H235" s="11">
        <v>12</v>
      </c>
      <c r="I235" s="16"/>
      <c r="J235"/>
      <c r="K235" s="11">
        <v>821</v>
      </c>
      <c r="L235" s="11">
        <v>96</v>
      </c>
      <c r="M235" s="11">
        <v>603</v>
      </c>
      <c r="N235" s="11">
        <v>0</v>
      </c>
      <c r="O235" s="11">
        <v>0</v>
      </c>
      <c r="P235" s="11">
        <v>49</v>
      </c>
    </row>
    <row r="236" spans="1:16" x14ac:dyDescent="0.25">
      <c r="A236" s="10" t="s">
        <v>43</v>
      </c>
      <c r="B236" s="10" t="s">
        <v>12</v>
      </c>
      <c r="C236" s="11">
        <v>229</v>
      </c>
      <c r="D236" s="11">
        <v>23</v>
      </c>
      <c r="E236" s="11">
        <v>231</v>
      </c>
      <c r="F236" s="11">
        <v>0</v>
      </c>
      <c r="G236" s="11">
        <v>0</v>
      </c>
      <c r="H236" s="11">
        <v>20</v>
      </c>
      <c r="I236" s="16"/>
      <c r="J236" s="10" t="s">
        <v>43</v>
      </c>
      <c r="K236" s="11">
        <v>474</v>
      </c>
      <c r="L236" s="11">
        <v>120</v>
      </c>
      <c r="M236" s="11">
        <v>532</v>
      </c>
      <c r="N236" s="11">
        <v>0</v>
      </c>
      <c r="O236" s="11">
        <v>0</v>
      </c>
      <c r="P236" s="11">
        <v>78</v>
      </c>
    </row>
    <row r="237" spans="1:16" x14ac:dyDescent="0.25">
      <c r="A237"/>
      <c r="B237" s="10" t="s">
        <v>14</v>
      </c>
      <c r="C237" s="11">
        <v>349</v>
      </c>
      <c r="D237" s="11">
        <v>23</v>
      </c>
      <c r="E237" s="11">
        <v>245</v>
      </c>
      <c r="F237" s="11">
        <v>0</v>
      </c>
      <c r="G237" s="11">
        <v>0</v>
      </c>
      <c r="H237" s="11">
        <v>29</v>
      </c>
      <c r="I237" s="16"/>
      <c r="J237"/>
      <c r="K237" s="11">
        <v>733</v>
      </c>
      <c r="L237" s="11">
        <v>120</v>
      </c>
      <c r="M237" s="11">
        <v>566</v>
      </c>
      <c r="N237" s="11">
        <v>0</v>
      </c>
      <c r="O237" s="11">
        <v>0</v>
      </c>
      <c r="P237" s="11">
        <v>96</v>
      </c>
    </row>
    <row r="238" spans="1:16" x14ac:dyDescent="0.25">
      <c r="A238"/>
      <c r="B238" s="10" t="s">
        <v>15</v>
      </c>
      <c r="C238" s="11">
        <v>349</v>
      </c>
      <c r="D238" s="11">
        <v>23</v>
      </c>
      <c r="E238" s="11">
        <v>244</v>
      </c>
      <c r="F238" s="11">
        <v>0</v>
      </c>
      <c r="G238" s="11">
        <v>0</v>
      </c>
      <c r="H238" s="11">
        <v>29</v>
      </c>
      <c r="I238" s="16"/>
      <c r="J238"/>
      <c r="K238" s="11">
        <v>733</v>
      </c>
      <c r="L238" s="11">
        <v>120</v>
      </c>
      <c r="M238" s="11">
        <v>561</v>
      </c>
      <c r="N238" s="11">
        <v>0</v>
      </c>
      <c r="O238" s="11">
        <v>0</v>
      </c>
      <c r="P238" s="11">
        <v>96</v>
      </c>
    </row>
    <row r="239" spans="1:16" x14ac:dyDescent="0.25">
      <c r="A239"/>
      <c r="B239" s="10" t="s">
        <v>16</v>
      </c>
      <c r="C239" s="11">
        <v>441</v>
      </c>
      <c r="D239" s="11">
        <v>23</v>
      </c>
      <c r="E239" s="11">
        <v>276</v>
      </c>
      <c r="F239" s="11">
        <v>11</v>
      </c>
      <c r="G239" s="11">
        <v>0</v>
      </c>
      <c r="H239" s="11">
        <v>31</v>
      </c>
      <c r="I239" s="16"/>
      <c r="J239"/>
      <c r="K239" s="11">
        <v>918</v>
      </c>
      <c r="L239" s="11">
        <v>120</v>
      </c>
      <c r="M239" s="11">
        <v>649</v>
      </c>
      <c r="N239" s="11">
        <v>34</v>
      </c>
      <c r="O239" s="11">
        <v>0</v>
      </c>
      <c r="P239" s="11">
        <v>103</v>
      </c>
    </row>
    <row r="240" spans="1:16" x14ac:dyDescent="0.25">
      <c r="A240"/>
      <c r="B240" s="10" t="s">
        <v>17</v>
      </c>
      <c r="C240" s="11">
        <v>441</v>
      </c>
      <c r="D240" s="11">
        <v>20</v>
      </c>
      <c r="E240" s="11">
        <v>269</v>
      </c>
      <c r="F240" s="11">
        <v>38</v>
      </c>
      <c r="G240" s="11">
        <v>25</v>
      </c>
      <c r="H240" s="11">
        <v>42</v>
      </c>
      <c r="I240" s="16"/>
      <c r="J240"/>
      <c r="K240" s="11">
        <v>918</v>
      </c>
      <c r="L240" s="11">
        <v>110</v>
      </c>
      <c r="M240" s="11">
        <v>634</v>
      </c>
      <c r="N240" s="11">
        <v>101</v>
      </c>
      <c r="O240" s="11">
        <v>55</v>
      </c>
      <c r="P240" s="11">
        <v>122</v>
      </c>
    </row>
    <row r="241" spans="1:16" x14ac:dyDescent="0.25">
      <c r="A241"/>
      <c r="B241" s="10" t="s">
        <v>18</v>
      </c>
      <c r="C241" s="11">
        <v>441</v>
      </c>
      <c r="D241" s="11">
        <v>24</v>
      </c>
      <c r="E241" s="11">
        <v>291</v>
      </c>
      <c r="F241" s="11">
        <v>110</v>
      </c>
      <c r="G241" s="11">
        <v>25</v>
      </c>
      <c r="H241" s="11">
        <v>59</v>
      </c>
      <c r="I241" s="16"/>
      <c r="J241"/>
      <c r="K241" s="11">
        <v>918</v>
      </c>
      <c r="L241" s="11">
        <v>126</v>
      </c>
      <c r="M241" s="11">
        <v>686</v>
      </c>
      <c r="N241" s="11">
        <v>262</v>
      </c>
      <c r="O241" s="11">
        <v>55</v>
      </c>
      <c r="P241" s="11">
        <v>161</v>
      </c>
    </row>
    <row r="242" spans="1:16" x14ac:dyDescent="0.25">
      <c r="A242"/>
      <c r="B242" s="10" t="s">
        <v>19</v>
      </c>
      <c r="C242" s="11">
        <v>441</v>
      </c>
      <c r="D242" s="11">
        <v>24</v>
      </c>
      <c r="E242" s="11">
        <v>291</v>
      </c>
      <c r="F242" s="11">
        <v>110</v>
      </c>
      <c r="G242" s="11">
        <v>30</v>
      </c>
      <c r="H242" s="11">
        <v>59</v>
      </c>
      <c r="I242" s="16"/>
      <c r="J242"/>
      <c r="K242" s="11">
        <v>908</v>
      </c>
      <c r="L242" s="11">
        <v>126</v>
      </c>
      <c r="M242" s="11">
        <v>686</v>
      </c>
      <c r="N242" s="11">
        <v>262</v>
      </c>
      <c r="O242" s="11">
        <v>66</v>
      </c>
      <c r="P242" s="11">
        <v>161</v>
      </c>
    </row>
    <row r="243" spans="1:16" x14ac:dyDescent="0.25">
      <c r="A243"/>
      <c r="B243" s="10" t="s">
        <v>20</v>
      </c>
      <c r="C243" s="11">
        <v>441</v>
      </c>
      <c r="D243" s="11">
        <v>24</v>
      </c>
      <c r="E243" s="11">
        <v>291</v>
      </c>
      <c r="F243" s="11">
        <v>110</v>
      </c>
      <c r="G243" s="11">
        <v>30</v>
      </c>
      <c r="H243" s="11">
        <v>53</v>
      </c>
      <c r="I243" s="16"/>
      <c r="J243"/>
      <c r="K243" s="11">
        <v>908</v>
      </c>
      <c r="L243" s="11">
        <v>126</v>
      </c>
      <c r="M243" s="11">
        <v>685</v>
      </c>
      <c r="N243" s="11">
        <v>262</v>
      </c>
      <c r="O243" s="11">
        <v>66</v>
      </c>
      <c r="P243" s="11">
        <v>125</v>
      </c>
    </row>
    <row r="244" spans="1:16" x14ac:dyDescent="0.25">
      <c r="A244"/>
      <c r="B244" s="10" t="s">
        <v>21</v>
      </c>
      <c r="C244" s="11">
        <v>441</v>
      </c>
      <c r="D244" s="11">
        <v>20</v>
      </c>
      <c r="E244" s="11">
        <v>291</v>
      </c>
      <c r="F244" s="11">
        <v>58</v>
      </c>
      <c r="G244" s="11">
        <v>20</v>
      </c>
      <c r="H244" s="11">
        <v>49</v>
      </c>
      <c r="I244" s="16"/>
      <c r="J244"/>
      <c r="K244" s="11">
        <v>908</v>
      </c>
      <c r="L244" s="11">
        <v>102</v>
      </c>
      <c r="M244" s="11">
        <v>685</v>
      </c>
      <c r="N244" s="11">
        <v>142</v>
      </c>
      <c r="O244" s="11">
        <v>37</v>
      </c>
      <c r="P244" s="11">
        <v>141</v>
      </c>
    </row>
    <row r="245" spans="1:16" x14ac:dyDescent="0.25">
      <c r="A245"/>
      <c r="B245" s="10" t="s">
        <v>22</v>
      </c>
      <c r="C245" s="11">
        <v>441</v>
      </c>
      <c r="D245" s="11">
        <v>20</v>
      </c>
      <c r="E245" s="11">
        <v>292</v>
      </c>
      <c r="F245" s="11">
        <v>0</v>
      </c>
      <c r="G245" s="11">
        <v>0</v>
      </c>
      <c r="H245" s="11">
        <v>14</v>
      </c>
      <c r="I245" s="16"/>
      <c r="J245"/>
      <c r="K245" s="11">
        <v>908</v>
      </c>
      <c r="L245" s="11">
        <v>102</v>
      </c>
      <c r="M245" s="11">
        <v>690</v>
      </c>
      <c r="N245" s="11">
        <v>0</v>
      </c>
      <c r="O245" s="11">
        <v>0</v>
      </c>
      <c r="P245" s="11">
        <v>31</v>
      </c>
    </row>
    <row r="246" spans="1:16" x14ac:dyDescent="0.25">
      <c r="A246"/>
      <c r="B246" s="10" t="s">
        <v>23</v>
      </c>
      <c r="C246" s="11">
        <v>360</v>
      </c>
      <c r="D246" s="11">
        <v>15</v>
      </c>
      <c r="E246" s="11">
        <v>247</v>
      </c>
      <c r="F246" s="11">
        <v>0</v>
      </c>
      <c r="G246" s="11">
        <v>5</v>
      </c>
      <c r="H246" s="11">
        <v>3</v>
      </c>
      <c r="I246" s="16"/>
      <c r="J246"/>
      <c r="K246" s="11">
        <v>743</v>
      </c>
      <c r="L246" s="11">
        <v>80</v>
      </c>
      <c r="M246" s="11">
        <v>569</v>
      </c>
      <c r="N246" s="11">
        <v>0</v>
      </c>
      <c r="O246" s="11">
        <v>11</v>
      </c>
      <c r="P246" s="11">
        <v>6</v>
      </c>
    </row>
    <row r="247" spans="1:16" x14ac:dyDescent="0.25">
      <c r="A247"/>
      <c r="B247" s="10" t="s">
        <v>24</v>
      </c>
      <c r="C247" s="11">
        <v>360</v>
      </c>
      <c r="D247" s="11">
        <v>15</v>
      </c>
      <c r="E247" s="11">
        <v>229</v>
      </c>
      <c r="F247" s="11">
        <v>0</v>
      </c>
      <c r="G247" s="11">
        <v>0</v>
      </c>
      <c r="H247" s="11">
        <v>4</v>
      </c>
      <c r="I247" s="16"/>
      <c r="J247"/>
      <c r="K247" s="11">
        <v>753</v>
      </c>
      <c r="L247" s="11">
        <v>80</v>
      </c>
      <c r="M247" s="11">
        <v>524</v>
      </c>
      <c r="N247" s="11">
        <v>0</v>
      </c>
      <c r="O247" s="11">
        <v>0</v>
      </c>
      <c r="P247" s="11">
        <v>5</v>
      </c>
    </row>
    <row r="248" spans="1:16" x14ac:dyDescent="0.25">
      <c r="A248" s="10" t="s">
        <v>44</v>
      </c>
      <c r="B248" s="10" t="s">
        <v>12</v>
      </c>
      <c r="C248" s="11">
        <v>268</v>
      </c>
      <c r="D248" s="11">
        <v>20</v>
      </c>
      <c r="E248" s="11">
        <v>203</v>
      </c>
      <c r="F248" s="11">
        <v>0</v>
      </c>
      <c r="G248" s="11">
        <v>0</v>
      </c>
      <c r="H248" s="11">
        <v>15</v>
      </c>
      <c r="I248" s="16"/>
      <c r="J248" s="10" t="s">
        <v>44</v>
      </c>
      <c r="K248" s="11">
        <v>568</v>
      </c>
      <c r="L248" s="11">
        <v>110</v>
      </c>
      <c r="M248" s="11">
        <v>472</v>
      </c>
      <c r="N248" s="11">
        <v>0</v>
      </c>
      <c r="O248" s="11">
        <v>0</v>
      </c>
      <c r="P248" s="11">
        <v>54</v>
      </c>
    </row>
    <row r="249" spans="1:16" x14ac:dyDescent="0.25">
      <c r="A249"/>
      <c r="B249" s="10" t="s">
        <v>14</v>
      </c>
      <c r="C249" s="11">
        <v>349</v>
      </c>
      <c r="D249" s="11">
        <v>19</v>
      </c>
      <c r="E249" s="11">
        <v>248</v>
      </c>
      <c r="F249" s="11">
        <v>0</v>
      </c>
      <c r="G249" s="11">
        <v>0</v>
      </c>
      <c r="H249" s="11">
        <v>9</v>
      </c>
      <c r="I249" s="16"/>
      <c r="J249"/>
      <c r="K249" s="11">
        <v>723</v>
      </c>
      <c r="L249" s="11">
        <v>104</v>
      </c>
      <c r="M249" s="11">
        <v>574</v>
      </c>
      <c r="N249" s="11">
        <v>0</v>
      </c>
      <c r="O249" s="11">
        <v>0</v>
      </c>
      <c r="P249" s="11">
        <v>42</v>
      </c>
    </row>
    <row r="250" spans="1:16" x14ac:dyDescent="0.25">
      <c r="A250"/>
      <c r="B250" s="10" t="s">
        <v>15</v>
      </c>
      <c r="C250" s="11">
        <v>339</v>
      </c>
      <c r="D250" s="11">
        <v>19</v>
      </c>
      <c r="E250" s="11">
        <v>244</v>
      </c>
      <c r="F250" s="11">
        <v>0</v>
      </c>
      <c r="G250" s="11">
        <v>0</v>
      </c>
      <c r="H250" s="11">
        <v>6</v>
      </c>
      <c r="I250" s="16"/>
      <c r="J250"/>
      <c r="K250" s="11">
        <v>703</v>
      </c>
      <c r="L250" s="11">
        <v>104</v>
      </c>
      <c r="M250" s="11">
        <v>561</v>
      </c>
      <c r="N250" s="11">
        <v>0</v>
      </c>
      <c r="O250" s="11">
        <v>0</v>
      </c>
      <c r="P250" s="11">
        <v>36</v>
      </c>
    </row>
    <row r="251" spans="1:16" x14ac:dyDescent="0.25">
      <c r="A251"/>
      <c r="B251" s="10" t="s">
        <v>16</v>
      </c>
      <c r="C251" s="11">
        <v>212</v>
      </c>
      <c r="D251" s="11">
        <v>19</v>
      </c>
      <c r="E251" s="11">
        <v>231</v>
      </c>
      <c r="F251" s="11">
        <v>31</v>
      </c>
      <c r="G251" s="11">
        <v>0</v>
      </c>
      <c r="H251" s="11">
        <v>17</v>
      </c>
      <c r="I251" s="16"/>
      <c r="J251"/>
      <c r="K251" s="11">
        <v>441</v>
      </c>
      <c r="L251" s="11">
        <v>104</v>
      </c>
      <c r="M251" s="11">
        <v>526</v>
      </c>
      <c r="N251" s="11">
        <v>74</v>
      </c>
      <c r="O251" s="11">
        <v>0</v>
      </c>
      <c r="P251" s="11">
        <v>61</v>
      </c>
    </row>
    <row r="252" spans="1:16" x14ac:dyDescent="0.25">
      <c r="A252"/>
      <c r="B252" s="10" t="s">
        <v>17</v>
      </c>
      <c r="C252" s="11">
        <v>441</v>
      </c>
      <c r="D252" s="11">
        <v>20</v>
      </c>
      <c r="E252" s="11">
        <v>251</v>
      </c>
      <c r="F252" s="11">
        <v>130</v>
      </c>
      <c r="G252" s="11">
        <v>20</v>
      </c>
      <c r="H252" s="11">
        <v>20</v>
      </c>
      <c r="I252" s="16"/>
      <c r="J252"/>
      <c r="K252" s="11">
        <v>918</v>
      </c>
      <c r="L252" s="11">
        <v>110</v>
      </c>
      <c r="M252" s="11">
        <v>592</v>
      </c>
      <c r="N252" s="11">
        <v>302</v>
      </c>
      <c r="O252" s="11">
        <v>37</v>
      </c>
      <c r="P252" s="11">
        <v>66</v>
      </c>
    </row>
    <row r="253" spans="1:16" x14ac:dyDescent="0.25">
      <c r="A253"/>
      <c r="B253" s="10" t="s">
        <v>18</v>
      </c>
      <c r="C253" s="11">
        <v>417</v>
      </c>
      <c r="D253" s="11">
        <v>19</v>
      </c>
      <c r="E253" s="11">
        <v>272</v>
      </c>
      <c r="F253" s="11">
        <v>78</v>
      </c>
      <c r="G253" s="11">
        <v>20</v>
      </c>
      <c r="H253" s="11">
        <v>24</v>
      </c>
      <c r="I253" s="16"/>
      <c r="J253"/>
      <c r="K253" s="11">
        <v>835</v>
      </c>
      <c r="L253" s="11">
        <v>104</v>
      </c>
      <c r="M253" s="11">
        <v>639</v>
      </c>
      <c r="N253" s="11">
        <v>182</v>
      </c>
      <c r="O253" s="11">
        <v>37</v>
      </c>
      <c r="P253" s="11">
        <v>79</v>
      </c>
    </row>
    <row r="254" spans="1:16" x14ac:dyDescent="0.25">
      <c r="A254"/>
      <c r="B254" s="10" t="s">
        <v>19</v>
      </c>
      <c r="C254" s="11">
        <v>417</v>
      </c>
      <c r="D254" s="11">
        <v>20</v>
      </c>
      <c r="E254" s="11">
        <v>279</v>
      </c>
      <c r="F254" s="11">
        <v>130</v>
      </c>
      <c r="G254" s="11">
        <v>30</v>
      </c>
      <c r="H254" s="11">
        <v>34</v>
      </c>
      <c r="I254" s="16"/>
      <c r="J254"/>
      <c r="K254" s="11">
        <v>835</v>
      </c>
      <c r="L254" s="11">
        <v>110</v>
      </c>
      <c r="M254" s="11">
        <v>657</v>
      </c>
      <c r="N254" s="11">
        <v>302</v>
      </c>
      <c r="O254" s="11">
        <v>66</v>
      </c>
      <c r="P254" s="11">
        <v>97</v>
      </c>
    </row>
    <row r="255" spans="1:16" x14ac:dyDescent="0.25">
      <c r="A255"/>
      <c r="B255" s="10" t="s">
        <v>20</v>
      </c>
      <c r="C255" s="11">
        <v>421</v>
      </c>
      <c r="D255" s="11">
        <v>19</v>
      </c>
      <c r="E255" s="11">
        <v>269</v>
      </c>
      <c r="F255" s="11">
        <v>130</v>
      </c>
      <c r="G255" s="11">
        <v>25</v>
      </c>
      <c r="H255" s="11">
        <v>27</v>
      </c>
      <c r="I255" s="16"/>
      <c r="J255"/>
      <c r="K255" s="11">
        <v>865</v>
      </c>
      <c r="L255" s="11">
        <v>104</v>
      </c>
      <c r="M255" s="11">
        <v>631</v>
      </c>
      <c r="N255" s="11">
        <v>302</v>
      </c>
      <c r="O255" s="11">
        <v>55</v>
      </c>
      <c r="P255" s="11">
        <v>86</v>
      </c>
    </row>
    <row r="256" spans="1:16" x14ac:dyDescent="0.25">
      <c r="A256"/>
      <c r="B256" s="10" t="s">
        <v>21</v>
      </c>
      <c r="C256" s="11">
        <v>347</v>
      </c>
      <c r="D256" s="11">
        <v>19</v>
      </c>
      <c r="E256" s="11">
        <v>273</v>
      </c>
      <c r="F256" s="11">
        <v>130</v>
      </c>
      <c r="G256" s="11">
        <v>20</v>
      </c>
      <c r="H256" s="11">
        <v>22</v>
      </c>
      <c r="I256" s="16"/>
      <c r="J256"/>
      <c r="K256" s="11">
        <v>722</v>
      </c>
      <c r="L256" s="11">
        <v>104</v>
      </c>
      <c r="M256" s="11">
        <v>627</v>
      </c>
      <c r="N256" s="11">
        <v>302</v>
      </c>
      <c r="O256" s="11">
        <v>37</v>
      </c>
      <c r="P256" s="11">
        <v>71</v>
      </c>
    </row>
    <row r="257" spans="1:16" x14ac:dyDescent="0.25">
      <c r="A257"/>
      <c r="B257" s="10" t="s">
        <v>22</v>
      </c>
      <c r="C257" s="11">
        <v>251</v>
      </c>
      <c r="D257" s="11">
        <v>19</v>
      </c>
      <c r="E257" s="11">
        <v>232</v>
      </c>
      <c r="F257" s="11">
        <v>31</v>
      </c>
      <c r="G257" s="11">
        <v>0</v>
      </c>
      <c r="H257" s="11">
        <v>15</v>
      </c>
      <c r="I257" s="16"/>
      <c r="J257"/>
      <c r="K257" s="11">
        <v>528</v>
      </c>
      <c r="L257" s="11">
        <v>104</v>
      </c>
      <c r="M257" s="11">
        <v>519</v>
      </c>
      <c r="N257" s="11">
        <v>74</v>
      </c>
      <c r="O257" s="11">
        <v>0</v>
      </c>
      <c r="P257" s="11">
        <v>56</v>
      </c>
    </row>
    <row r="258" spans="1:16" x14ac:dyDescent="0.25">
      <c r="A258"/>
      <c r="B258" s="10" t="s">
        <v>23</v>
      </c>
      <c r="C258" s="11">
        <v>150</v>
      </c>
      <c r="D258" s="11">
        <v>15</v>
      </c>
      <c r="E258" s="11">
        <v>216</v>
      </c>
      <c r="F258" s="11">
        <v>31</v>
      </c>
      <c r="G258" s="11">
        <v>0</v>
      </c>
      <c r="H258" s="11">
        <v>6</v>
      </c>
      <c r="I258" s="16"/>
      <c r="J258"/>
      <c r="K258" s="11">
        <v>322</v>
      </c>
      <c r="L258" s="11">
        <v>80</v>
      </c>
      <c r="M258" s="11">
        <v>484</v>
      </c>
      <c r="N258" s="11">
        <v>74</v>
      </c>
      <c r="O258" s="11">
        <v>0</v>
      </c>
      <c r="P258" s="11">
        <v>36</v>
      </c>
    </row>
    <row r="259" spans="1:16" x14ac:dyDescent="0.25">
      <c r="A259"/>
      <c r="B259" s="10" t="s">
        <v>24</v>
      </c>
      <c r="C259" s="11">
        <v>208</v>
      </c>
      <c r="D259" s="11">
        <v>15</v>
      </c>
      <c r="E259" s="11">
        <v>241</v>
      </c>
      <c r="F259" s="11">
        <v>0</v>
      </c>
      <c r="G259" s="11">
        <v>0</v>
      </c>
      <c r="H259" s="11">
        <v>11</v>
      </c>
      <c r="I259" s="16"/>
      <c r="J259"/>
      <c r="K259" s="11">
        <v>431</v>
      </c>
      <c r="L259" s="11">
        <v>80</v>
      </c>
      <c r="M259" s="11">
        <v>539</v>
      </c>
      <c r="N259" s="11">
        <v>0</v>
      </c>
      <c r="O259" s="11">
        <v>0</v>
      </c>
      <c r="P259" s="11">
        <v>46</v>
      </c>
    </row>
    <row r="260" spans="1:16" x14ac:dyDescent="0.25">
      <c r="A260"/>
      <c r="B260"/>
      <c r="C260"/>
      <c r="D260"/>
      <c r="E260"/>
      <c r="F260"/>
      <c r="G260"/>
      <c r="H260"/>
      <c r="J260"/>
      <c r="K260"/>
      <c r="L260"/>
      <c r="M260"/>
      <c r="N260"/>
      <c r="O260"/>
    </row>
    <row r="261" spans="1:16" ht="75" x14ac:dyDescent="0.25">
      <c r="A261" s="13" t="s">
        <v>45</v>
      </c>
      <c r="B261"/>
      <c r="C261"/>
      <c r="D261"/>
      <c r="E261"/>
      <c r="F261"/>
      <c r="G261"/>
      <c r="H261"/>
      <c r="J261"/>
      <c r="K261"/>
      <c r="L261"/>
      <c r="M261"/>
      <c r="N261"/>
      <c r="O261"/>
    </row>
    <row r="262" spans="1:16" x14ac:dyDescent="0.25">
      <c r="A262"/>
      <c r="B262"/>
      <c r="C262"/>
      <c r="D262"/>
      <c r="E262"/>
      <c r="F262"/>
      <c r="G262"/>
      <c r="H262"/>
      <c r="J262"/>
      <c r="K262"/>
      <c r="L262"/>
      <c r="M262"/>
      <c r="N262"/>
      <c r="O262"/>
    </row>
    <row r="263" spans="1:16" x14ac:dyDescent="0.25">
      <c r="A263" t="s">
        <v>46</v>
      </c>
      <c r="B263"/>
      <c r="C263"/>
      <c r="D263"/>
      <c r="E263"/>
      <c r="F263"/>
      <c r="G263"/>
      <c r="H263"/>
      <c r="J263"/>
      <c r="K263"/>
      <c r="L263"/>
      <c r="M263"/>
      <c r="N263"/>
      <c r="O263"/>
    </row>
    <row r="264" spans="1:16" x14ac:dyDescent="0.25">
      <c r="A264" t="s">
        <v>47</v>
      </c>
      <c r="B264"/>
      <c r="C264"/>
      <c r="D264"/>
      <c r="E264"/>
      <c r="F264"/>
      <c r="G264"/>
      <c r="H264"/>
      <c r="J264"/>
      <c r="K264"/>
      <c r="L264"/>
      <c r="M264"/>
      <c r="N264"/>
      <c r="O264"/>
    </row>
    <row r="265" spans="1:16" x14ac:dyDescent="0.25">
      <c r="A265"/>
      <c r="B265"/>
      <c r="C265"/>
      <c r="D265"/>
      <c r="E265"/>
      <c r="F265"/>
      <c r="G265"/>
      <c r="H265"/>
      <c r="J265"/>
      <c r="K265"/>
      <c r="L265"/>
      <c r="M265"/>
      <c r="N265"/>
      <c r="O265"/>
    </row>
    <row r="266" spans="1:16" x14ac:dyDescent="0.25">
      <c r="A266"/>
      <c r="B266"/>
      <c r="C266"/>
      <c r="D266"/>
      <c r="E266"/>
      <c r="F266"/>
      <c r="G266"/>
      <c r="H266"/>
      <c r="J266"/>
      <c r="K266"/>
      <c r="L266"/>
      <c r="M266"/>
      <c r="N266"/>
      <c r="O266"/>
    </row>
    <row r="267" spans="1:16" x14ac:dyDescent="0.25">
      <c r="A267" t="s">
        <v>48</v>
      </c>
      <c r="B267"/>
      <c r="C267"/>
      <c r="D267"/>
      <c r="E267"/>
      <c r="F267"/>
      <c r="G267"/>
      <c r="H267"/>
      <c r="J267"/>
      <c r="K267"/>
      <c r="L267"/>
      <c r="M267"/>
      <c r="N267"/>
      <c r="O267"/>
    </row>
    <row r="268" spans="1:16" x14ac:dyDescent="0.25">
      <c r="A268" t="s">
        <v>49</v>
      </c>
      <c r="B268"/>
      <c r="C268"/>
      <c r="D268"/>
      <c r="E268"/>
      <c r="F268"/>
      <c r="G268"/>
      <c r="H268"/>
      <c r="J268"/>
      <c r="K268"/>
      <c r="L268"/>
      <c r="M268"/>
      <c r="N268"/>
      <c r="O268"/>
    </row>
    <row r="269" spans="1:16" x14ac:dyDescent="0.25">
      <c r="A269"/>
      <c r="B269"/>
      <c r="C269"/>
      <c r="D269"/>
      <c r="E269"/>
      <c r="F269"/>
      <c r="G269"/>
      <c r="H269"/>
      <c r="J269"/>
      <c r="K269"/>
      <c r="L269"/>
      <c r="M269"/>
      <c r="N269"/>
      <c r="O269"/>
    </row>
    <row r="270" spans="1:16" x14ac:dyDescent="0.25">
      <c r="A270" t="s">
        <v>50</v>
      </c>
      <c r="B270"/>
      <c r="C270"/>
      <c r="D270"/>
      <c r="E270"/>
      <c r="F270"/>
      <c r="G270"/>
      <c r="H270"/>
      <c r="J270"/>
      <c r="K270"/>
      <c r="L270"/>
      <c r="M270"/>
      <c r="N270"/>
      <c r="O270"/>
    </row>
    <row r="271" spans="1:16" x14ac:dyDescent="0.25">
      <c r="A271"/>
      <c r="B271"/>
      <c r="C271"/>
      <c r="D271"/>
      <c r="E271"/>
      <c r="F271"/>
      <c r="G271"/>
      <c r="H271"/>
      <c r="J271"/>
      <c r="K271"/>
      <c r="L271"/>
      <c r="M271"/>
      <c r="N271"/>
      <c r="O271"/>
    </row>
    <row r="272" spans="1:16" x14ac:dyDescent="0.25">
      <c r="A272" t="s">
        <v>51</v>
      </c>
      <c r="B272"/>
      <c r="C272"/>
      <c r="D272"/>
      <c r="E272"/>
      <c r="F272"/>
      <c r="G272"/>
      <c r="H272"/>
      <c r="J272"/>
      <c r="K272"/>
      <c r="L272"/>
      <c r="M272"/>
      <c r="N272"/>
      <c r="O272"/>
    </row>
    <row r="273" spans="1:15" x14ac:dyDescent="0.25">
      <c r="A273" t="s">
        <v>52</v>
      </c>
      <c r="B273"/>
      <c r="C273"/>
      <c r="D273"/>
      <c r="E273"/>
      <c r="F273"/>
      <c r="G273"/>
      <c r="H273"/>
      <c r="J273"/>
      <c r="K273"/>
      <c r="L273"/>
      <c r="M273"/>
      <c r="N273"/>
      <c r="O273"/>
    </row>
    <row r="274" spans="1:15" x14ac:dyDescent="0.25">
      <c r="A274"/>
      <c r="B274"/>
      <c r="C274"/>
      <c r="D274"/>
      <c r="E274"/>
      <c r="F274"/>
      <c r="G274"/>
      <c r="H274"/>
      <c r="J274"/>
      <c r="K274"/>
      <c r="L274"/>
      <c r="M274"/>
      <c r="N274"/>
      <c r="O274"/>
    </row>
    <row r="275" spans="1:15" x14ac:dyDescent="0.25">
      <c r="A275"/>
      <c r="B275"/>
      <c r="C275"/>
      <c r="D275"/>
      <c r="E275"/>
      <c r="F275"/>
      <c r="G275"/>
      <c r="H275"/>
      <c r="J275"/>
      <c r="K275"/>
      <c r="L275"/>
      <c r="M275"/>
      <c r="N275"/>
      <c r="O275"/>
    </row>
    <row r="276" spans="1:15" x14ac:dyDescent="0.25">
      <c r="A276"/>
      <c r="B276"/>
      <c r="C276"/>
      <c r="D276"/>
      <c r="E276"/>
      <c r="F276"/>
      <c r="G276"/>
      <c r="H276"/>
      <c r="J276"/>
      <c r="K276"/>
      <c r="L276"/>
      <c r="M276"/>
      <c r="N276"/>
      <c r="O276"/>
    </row>
    <row r="277" spans="1:15" x14ac:dyDescent="0.25">
      <c r="A277"/>
      <c r="B277"/>
      <c r="C277"/>
      <c r="D277"/>
      <c r="E277"/>
      <c r="F277"/>
      <c r="G277"/>
      <c r="H277"/>
      <c r="J277"/>
      <c r="K277"/>
      <c r="L277"/>
      <c r="M277"/>
      <c r="N277"/>
      <c r="O277"/>
    </row>
    <row r="278" spans="1:15" x14ac:dyDescent="0.25">
      <c r="A278"/>
      <c r="B278"/>
      <c r="C278"/>
      <c r="D278"/>
      <c r="E278"/>
      <c r="F278"/>
      <c r="G278"/>
      <c r="H278"/>
      <c r="J278"/>
      <c r="K278"/>
      <c r="L278"/>
      <c r="M278"/>
      <c r="N278"/>
      <c r="O278"/>
    </row>
    <row r="279" spans="1:15" x14ac:dyDescent="0.25">
      <c r="A279"/>
      <c r="B279"/>
      <c r="C279"/>
      <c r="D279"/>
      <c r="E279"/>
      <c r="F279"/>
      <c r="G279"/>
      <c r="H279"/>
      <c r="J279"/>
      <c r="K279"/>
      <c r="L279"/>
      <c r="M279"/>
      <c r="N279"/>
      <c r="O279"/>
    </row>
    <row r="280" spans="1:15" x14ac:dyDescent="0.25">
      <c r="A280"/>
      <c r="B280"/>
      <c r="C280"/>
      <c r="D280"/>
      <c r="E280"/>
      <c r="F280"/>
      <c r="G280"/>
      <c r="H280"/>
      <c r="J280"/>
      <c r="K280"/>
      <c r="L280"/>
      <c r="M280"/>
      <c r="N280"/>
      <c r="O280"/>
    </row>
    <row r="281" spans="1:15" x14ac:dyDescent="0.25">
      <c r="A281"/>
      <c r="B281"/>
      <c r="C281"/>
      <c r="D281"/>
      <c r="E281"/>
      <c r="F281"/>
      <c r="G281"/>
      <c r="H281"/>
      <c r="J281"/>
      <c r="K281"/>
      <c r="L281"/>
      <c r="M281"/>
      <c r="N281"/>
      <c r="O281"/>
    </row>
    <row r="282" spans="1:15" x14ac:dyDescent="0.25">
      <c r="A282"/>
      <c r="B282"/>
      <c r="C282"/>
      <c r="D282"/>
      <c r="E282"/>
      <c r="F282"/>
      <c r="G282"/>
      <c r="H282"/>
      <c r="J282"/>
      <c r="K282"/>
      <c r="L282"/>
      <c r="M282"/>
      <c r="N282"/>
      <c r="O282"/>
    </row>
    <row r="283" spans="1:15" x14ac:dyDescent="0.25">
      <c r="A283" t="s">
        <v>53</v>
      </c>
      <c r="B283"/>
      <c r="C283"/>
      <c r="D283"/>
      <c r="E283"/>
      <c r="F283"/>
      <c r="G283"/>
      <c r="H283"/>
      <c r="J283"/>
      <c r="K283"/>
      <c r="L283"/>
      <c r="M283"/>
      <c r="N283"/>
      <c r="O283"/>
    </row>
    <row r="284" spans="1:15" x14ac:dyDescent="0.25">
      <c r="A284" t="s">
        <v>54</v>
      </c>
      <c r="B284"/>
      <c r="C284"/>
      <c r="D284"/>
      <c r="E284"/>
      <c r="F284"/>
      <c r="G284"/>
      <c r="H284"/>
      <c r="J284"/>
      <c r="K284"/>
      <c r="L284"/>
      <c r="M284"/>
      <c r="N284"/>
      <c r="O284"/>
    </row>
  </sheetData>
  <mergeCells count="2">
    <mergeCell ref="A1:O1"/>
    <mergeCell ref="A3:H3"/>
  </mergeCells>
  <hyperlinks>
    <hyperlink ref="B4" r:id="rId1" xr:uid="{97EA8519-B03A-4761-B365-632AE05FFC07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824C-3950-43F2-9B07-636A164AAB30}">
  <sheetPr>
    <tabColor theme="5" tint="0.59999389629810485"/>
  </sheetPr>
  <dimension ref="A1:BM41"/>
  <sheetViews>
    <sheetView zoomScaleNormal="100" workbookViewId="0">
      <selection activeCell="B12" sqref="B12:T12"/>
    </sheetView>
  </sheetViews>
  <sheetFormatPr defaultColWidth="9.28515625" defaultRowHeight="15" x14ac:dyDescent="0.25"/>
  <cols>
    <col min="1" max="1" width="12.7109375" style="1" customWidth="1"/>
    <col min="2" max="16384" width="9.28515625" style="1"/>
  </cols>
  <sheetData>
    <row r="1" spans="1:65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65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65" x14ac:dyDescent="0.25">
      <c r="A3" s="3"/>
      <c r="D3" s="3"/>
      <c r="E3" s="3"/>
      <c r="K3" s="3"/>
      <c r="L3" s="3"/>
      <c r="M3" s="3"/>
    </row>
    <row r="4" spans="1:65" ht="15" customHeight="1" x14ac:dyDescent="0.3">
      <c r="A4" s="9" t="s">
        <v>58</v>
      </c>
    </row>
    <row r="5" spans="1:65" ht="15" customHeight="1" x14ac:dyDescent="0.25">
      <c r="A5" s="1" t="s">
        <v>56</v>
      </c>
      <c r="B5" s="15" t="s">
        <v>85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5" x14ac:dyDescent="0.2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x14ac:dyDescent="0.25">
      <c r="B7"/>
      <c r="C7" s="10" t="s">
        <v>11</v>
      </c>
      <c r="D7"/>
      <c r="E7"/>
      <c r="F7" s="10" t="s">
        <v>25</v>
      </c>
      <c r="G7"/>
      <c r="H7"/>
      <c r="I7" s="10" t="s">
        <v>26</v>
      </c>
      <c r="J7"/>
      <c r="K7"/>
      <c r="L7" s="10" t="s">
        <v>27</v>
      </c>
      <c r="M7"/>
      <c r="N7"/>
      <c r="O7" s="10" t="s">
        <v>28</v>
      </c>
      <c r="P7"/>
      <c r="Q7"/>
      <c r="R7" s="10" t="s">
        <v>29</v>
      </c>
      <c r="S7"/>
      <c r="T7"/>
      <c r="U7" s="10" t="s">
        <v>30</v>
      </c>
      <c r="V7"/>
      <c r="W7"/>
      <c r="X7" s="10" t="s">
        <v>31</v>
      </c>
      <c r="Y7"/>
      <c r="Z7"/>
      <c r="AA7" s="10" t="s">
        <v>32</v>
      </c>
      <c r="AB7"/>
      <c r="AC7"/>
      <c r="AD7" s="10" t="s">
        <v>33</v>
      </c>
      <c r="AE7"/>
      <c r="AF7"/>
      <c r="AG7" s="10" t="s">
        <v>34</v>
      </c>
      <c r="AH7"/>
      <c r="AI7"/>
      <c r="AJ7" s="10" t="s">
        <v>35</v>
      </c>
      <c r="AK7"/>
      <c r="AL7"/>
      <c r="AM7" s="10" t="s">
        <v>36</v>
      </c>
      <c r="AN7"/>
      <c r="AO7"/>
      <c r="AP7" s="10" t="s">
        <v>37</v>
      </c>
      <c r="AQ7"/>
      <c r="AR7"/>
      <c r="AS7" s="10" t="s">
        <v>38</v>
      </c>
      <c r="AT7"/>
      <c r="AU7"/>
      <c r="AV7" s="10" t="s">
        <v>39</v>
      </c>
      <c r="AW7"/>
      <c r="AX7"/>
      <c r="AY7" s="10" t="s">
        <v>40</v>
      </c>
      <c r="AZ7"/>
      <c r="BA7"/>
      <c r="BB7" s="10" t="s">
        <v>41</v>
      </c>
      <c r="BC7"/>
      <c r="BD7"/>
      <c r="BE7" s="10" t="s">
        <v>42</v>
      </c>
      <c r="BF7"/>
      <c r="BG7"/>
      <c r="BH7" s="10" t="s">
        <v>43</v>
      </c>
      <c r="BI7"/>
      <c r="BJ7"/>
      <c r="BK7" s="10" t="s">
        <v>44</v>
      </c>
      <c r="BL7"/>
      <c r="BM7"/>
    </row>
    <row r="8" spans="1:65" x14ac:dyDescent="0.25">
      <c r="B8"/>
      <c r="C8" s="10" t="s">
        <v>59</v>
      </c>
      <c r="D8" s="10" t="s">
        <v>60</v>
      </c>
      <c r="E8" s="10" t="s">
        <v>2</v>
      </c>
      <c r="F8" s="10" t="s">
        <v>59</v>
      </c>
      <c r="G8" s="10" t="s">
        <v>60</v>
      </c>
      <c r="H8" s="10" t="s">
        <v>2</v>
      </c>
      <c r="I8" s="10" t="s">
        <v>59</v>
      </c>
      <c r="J8" s="10" t="s">
        <v>60</v>
      </c>
      <c r="K8" s="10" t="s">
        <v>2</v>
      </c>
      <c r="L8" s="10" t="s">
        <v>59</v>
      </c>
      <c r="M8" s="10" t="s">
        <v>60</v>
      </c>
      <c r="N8" s="10" t="s">
        <v>2</v>
      </c>
      <c r="O8" s="10" t="s">
        <v>59</v>
      </c>
      <c r="P8" s="10" t="s">
        <v>60</v>
      </c>
      <c r="Q8" s="10" t="s">
        <v>2</v>
      </c>
      <c r="R8" s="10" t="s">
        <v>59</v>
      </c>
      <c r="S8" s="10" t="s">
        <v>60</v>
      </c>
      <c r="T8" s="10" t="s">
        <v>2</v>
      </c>
      <c r="U8" s="10" t="s">
        <v>59</v>
      </c>
      <c r="V8" s="10" t="s">
        <v>60</v>
      </c>
      <c r="W8" s="10" t="s">
        <v>2</v>
      </c>
      <c r="X8" s="10" t="s">
        <v>59</v>
      </c>
      <c r="Y8" s="10" t="s">
        <v>60</v>
      </c>
      <c r="Z8" s="10" t="s">
        <v>2</v>
      </c>
      <c r="AA8" s="10" t="s">
        <v>59</v>
      </c>
      <c r="AB8" s="10" t="s">
        <v>60</v>
      </c>
      <c r="AC8" s="10" t="s">
        <v>2</v>
      </c>
      <c r="AD8" s="10" t="s">
        <v>59</v>
      </c>
      <c r="AE8" s="10" t="s">
        <v>60</v>
      </c>
      <c r="AF8" s="10" t="s">
        <v>2</v>
      </c>
      <c r="AG8" s="10" t="s">
        <v>59</v>
      </c>
      <c r="AH8" s="10" t="s">
        <v>60</v>
      </c>
      <c r="AI8" s="10" t="s">
        <v>2</v>
      </c>
      <c r="AJ8" s="10" t="s">
        <v>59</v>
      </c>
      <c r="AK8" s="10" t="s">
        <v>60</v>
      </c>
      <c r="AL8" s="10" t="s">
        <v>2</v>
      </c>
      <c r="AM8" s="10" t="s">
        <v>59</v>
      </c>
      <c r="AN8" s="10" t="s">
        <v>60</v>
      </c>
      <c r="AO8" s="10" t="s">
        <v>2</v>
      </c>
      <c r="AP8" s="10" t="s">
        <v>59</v>
      </c>
      <c r="AQ8" s="10" t="s">
        <v>60</v>
      </c>
      <c r="AR8" s="10" t="s">
        <v>2</v>
      </c>
      <c r="AS8" s="10" t="s">
        <v>59</v>
      </c>
      <c r="AT8" s="10" t="s">
        <v>60</v>
      </c>
      <c r="AU8" s="10" t="s">
        <v>2</v>
      </c>
      <c r="AV8" s="10" t="s">
        <v>59</v>
      </c>
      <c r="AW8" s="10" t="s">
        <v>60</v>
      </c>
      <c r="AX8" s="10" t="s">
        <v>2</v>
      </c>
      <c r="AY8" s="10" t="s">
        <v>59</v>
      </c>
      <c r="AZ8" s="10" t="s">
        <v>60</v>
      </c>
      <c r="BA8" s="10" t="s">
        <v>2</v>
      </c>
      <c r="BB8" s="10" t="s">
        <v>59</v>
      </c>
      <c r="BC8" s="10" t="s">
        <v>60</v>
      </c>
      <c r="BD8" s="10" t="s">
        <v>2</v>
      </c>
      <c r="BE8" s="10" t="s">
        <v>59</v>
      </c>
      <c r="BF8" s="10" t="s">
        <v>60</v>
      </c>
      <c r="BG8" s="10" t="s">
        <v>2</v>
      </c>
      <c r="BH8" s="10" t="s">
        <v>59</v>
      </c>
      <c r="BI8" s="10" t="s">
        <v>60</v>
      </c>
      <c r="BJ8" s="10" t="s">
        <v>2</v>
      </c>
      <c r="BK8" s="10" t="s">
        <v>59</v>
      </c>
      <c r="BL8" s="10" t="s">
        <v>60</v>
      </c>
      <c r="BM8" s="10" t="s">
        <v>2</v>
      </c>
    </row>
    <row r="9" spans="1:65" x14ac:dyDescent="0.25">
      <c r="B9"/>
      <c r="C9" s="10" t="s">
        <v>61</v>
      </c>
      <c r="D9" s="10" t="s">
        <v>61</v>
      </c>
      <c r="E9" s="10" t="s">
        <v>61</v>
      </c>
      <c r="F9" s="10" t="s">
        <v>61</v>
      </c>
      <c r="G9" s="10" t="s">
        <v>61</v>
      </c>
      <c r="H9" s="10" t="s">
        <v>61</v>
      </c>
      <c r="I9" s="10" t="s">
        <v>61</v>
      </c>
      <c r="J9" s="10" t="s">
        <v>61</v>
      </c>
      <c r="K9" s="10" t="s">
        <v>61</v>
      </c>
      <c r="L9" s="10" t="s">
        <v>61</v>
      </c>
      <c r="M9" s="10" t="s">
        <v>61</v>
      </c>
      <c r="N9" s="10" t="s">
        <v>61</v>
      </c>
      <c r="O9" s="10" t="s">
        <v>61</v>
      </c>
      <c r="P9" s="10" t="s">
        <v>61</v>
      </c>
      <c r="Q9" s="10" t="s">
        <v>61</v>
      </c>
      <c r="R9" s="10" t="s">
        <v>61</v>
      </c>
      <c r="S9" s="10" t="s">
        <v>61</v>
      </c>
      <c r="T9" s="10" t="s">
        <v>61</v>
      </c>
      <c r="U9" s="10" t="s">
        <v>61</v>
      </c>
      <c r="V9" s="10" t="s">
        <v>61</v>
      </c>
      <c r="W9" s="10" t="s">
        <v>61</v>
      </c>
      <c r="X9" s="10" t="s">
        <v>61</v>
      </c>
      <c r="Y9" s="10" t="s">
        <v>61</v>
      </c>
      <c r="Z9" s="10" t="s">
        <v>61</v>
      </c>
      <c r="AA9" s="10" t="s">
        <v>61</v>
      </c>
      <c r="AB9" s="10" t="s">
        <v>61</v>
      </c>
      <c r="AC9" s="10" t="s">
        <v>61</v>
      </c>
      <c r="AD9" s="10" t="s">
        <v>61</v>
      </c>
      <c r="AE9" s="10" t="s">
        <v>61</v>
      </c>
      <c r="AF9" s="10" t="s">
        <v>61</v>
      </c>
      <c r="AG9" s="10" t="s">
        <v>61</v>
      </c>
      <c r="AH9" s="10" t="s">
        <v>61</v>
      </c>
      <c r="AI9" s="10" t="s">
        <v>61</v>
      </c>
      <c r="AJ9" s="10" t="s">
        <v>61</v>
      </c>
      <c r="AK9" s="10" t="s">
        <v>61</v>
      </c>
      <c r="AL9" s="10" t="s">
        <v>61</v>
      </c>
      <c r="AM9" s="10" t="s">
        <v>61</v>
      </c>
      <c r="AN9" s="10" t="s">
        <v>61</v>
      </c>
      <c r="AO9" s="10" t="s">
        <v>61</v>
      </c>
      <c r="AP9" s="10" t="s">
        <v>61</v>
      </c>
      <c r="AQ9" s="10" t="s">
        <v>61</v>
      </c>
      <c r="AR9" s="10" t="s">
        <v>61</v>
      </c>
      <c r="AS9" s="10" t="s">
        <v>61</v>
      </c>
      <c r="AT9" s="10" t="s">
        <v>61</v>
      </c>
      <c r="AU9" s="10" t="s">
        <v>61</v>
      </c>
      <c r="AV9" s="10" t="s">
        <v>61</v>
      </c>
      <c r="AW9" s="10" t="s">
        <v>61</v>
      </c>
      <c r="AX9" s="10" t="s">
        <v>61</v>
      </c>
      <c r="AY9" s="10" t="s">
        <v>61</v>
      </c>
      <c r="AZ9" s="10" t="s">
        <v>61</v>
      </c>
      <c r="BA9" s="10" t="s">
        <v>61</v>
      </c>
      <c r="BB9" s="10" t="s">
        <v>61</v>
      </c>
      <c r="BC9" s="10" t="s">
        <v>61</v>
      </c>
      <c r="BD9" s="10" t="s">
        <v>61</v>
      </c>
      <c r="BE9" s="10" t="s">
        <v>61</v>
      </c>
      <c r="BF9" s="10" t="s">
        <v>61</v>
      </c>
      <c r="BG9" s="10" t="s">
        <v>61</v>
      </c>
      <c r="BH9" s="10" t="s">
        <v>61</v>
      </c>
      <c r="BI9" s="10" t="s">
        <v>61</v>
      </c>
      <c r="BJ9" s="10" t="s">
        <v>61</v>
      </c>
      <c r="BK9" s="10" t="s">
        <v>61</v>
      </c>
      <c r="BL9" s="10" t="s">
        <v>61</v>
      </c>
      <c r="BM9" s="10" t="s">
        <v>61</v>
      </c>
    </row>
    <row r="10" spans="1:65" x14ac:dyDescent="0.25">
      <c r="B10" s="10" t="s">
        <v>62</v>
      </c>
      <c r="C10" s="11">
        <v>1080166</v>
      </c>
      <c r="D10" s="11">
        <v>610614</v>
      </c>
      <c r="E10" s="11">
        <v>82056</v>
      </c>
      <c r="F10" s="11">
        <v>1151051</v>
      </c>
      <c r="G10" s="11">
        <v>612225</v>
      </c>
      <c r="H10" s="11">
        <v>99015</v>
      </c>
      <c r="I10" s="11">
        <v>1233667</v>
      </c>
      <c r="J10" s="11">
        <v>632484</v>
      </c>
      <c r="K10" s="11">
        <v>115271</v>
      </c>
      <c r="L10" s="11">
        <v>1348648</v>
      </c>
      <c r="M10" s="11">
        <v>689477</v>
      </c>
      <c r="N10" s="11">
        <v>118425</v>
      </c>
      <c r="O10" s="11">
        <v>1454473</v>
      </c>
      <c r="P10" s="11">
        <v>753441</v>
      </c>
      <c r="Q10" s="11">
        <v>127357</v>
      </c>
      <c r="R10" s="11">
        <v>1547789</v>
      </c>
      <c r="S10" s="11">
        <v>800851</v>
      </c>
      <c r="T10" s="11">
        <v>138431</v>
      </c>
      <c r="U10" s="11">
        <v>1708410</v>
      </c>
      <c r="V10" s="11">
        <v>902332</v>
      </c>
      <c r="W10" s="11">
        <v>151276</v>
      </c>
      <c r="X10" s="11">
        <v>1886612</v>
      </c>
      <c r="Y10" s="11">
        <v>1013845</v>
      </c>
      <c r="Z10" s="11">
        <v>157708</v>
      </c>
      <c r="AA10" s="11">
        <v>1924020</v>
      </c>
      <c r="AB10" s="11">
        <v>1036414</v>
      </c>
      <c r="AC10" s="11">
        <v>152419</v>
      </c>
      <c r="AD10" s="11">
        <v>1982248</v>
      </c>
      <c r="AE10" s="11">
        <v>1024311</v>
      </c>
      <c r="AF10" s="11">
        <v>164277</v>
      </c>
      <c r="AG10" s="11">
        <v>1904273</v>
      </c>
      <c r="AH10" s="11">
        <v>984560</v>
      </c>
      <c r="AI10" s="11">
        <v>157984</v>
      </c>
      <c r="AJ10" s="11">
        <v>2125739</v>
      </c>
      <c r="AK10" s="11">
        <v>1131811</v>
      </c>
      <c r="AL10" s="11">
        <v>174921</v>
      </c>
      <c r="AM10" s="11">
        <v>2477341</v>
      </c>
      <c r="AN10" s="11">
        <v>1347986</v>
      </c>
      <c r="AO10" s="11">
        <v>203947</v>
      </c>
      <c r="AP10" s="11">
        <v>2867438</v>
      </c>
      <c r="AQ10" s="11">
        <v>1502728</v>
      </c>
      <c r="AR10" s="11">
        <v>245486</v>
      </c>
      <c r="AS10" s="11">
        <v>3287161</v>
      </c>
      <c r="AT10" s="11">
        <v>1695312</v>
      </c>
      <c r="AU10" s="11">
        <v>268041</v>
      </c>
      <c r="AV10" s="11">
        <v>4108890</v>
      </c>
      <c r="AW10" s="11">
        <v>2067495</v>
      </c>
      <c r="AX10" s="11">
        <v>174227</v>
      </c>
      <c r="AY10" s="11">
        <v>5169732</v>
      </c>
      <c r="AZ10" s="11">
        <v>2656119</v>
      </c>
      <c r="BA10" s="11">
        <v>195202</v>
      </c>
      <c r="BB10" s="11">
        <v>5572987</v>
      </c>
      <c r="BC10" s="11">
        <v>2815536</v>
      </c>
      <c r="BD10" s="11">
        <v>199229</v>
      </c>
      <c r="BE10" s="11">
        <v>5860581</v>
      </c>
      <c r="BF10" s="11">
        <v>2826959</v>
      </c>
      <c r="BG10" s="11">
        <v>200131</v>
      </c>
      <c r="BH10" s="11">
        <v>5791515</v>
      </c>
      <c r="BI10" s="11">
        <v>2729785</v>
      </c>
      <c r="BJ10" s="11">
        <v>216982</v>
      </c>
      <c r="BK10" s="11">
        <v>2020155</v>
      </c>
      <c r="BL10" s="11">
        <v>784805</v>
      </c>
      <c r="BM10" s="11">
        <v>115594</v>
      </c>
    </row>
    <row r="11" spans="1:65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x14ac:dyDescent="0.25">
      <c r="B12" s="20" t="s">
        <v>63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x14ac:dyDescent="0.25">
      <c r="B13" t="s">
        <v>64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x14ac:dyDescent="0.25">
      <c r="B14" t="s">
        <v>65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x14ac:dyDescent="0.25">
      <c r="B15" t="s">
        <v>66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2:65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2:65" x14ac:dyDescent="0.25">
      <c r="B18" t="s">
        <v>46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2:65" x14ac:dyDescent="0.25">
      <c r="B19" t="s">
        <v>67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2:65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2:65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2:65" x14ac:dyDescent="0.25">
      <c r="B22" t="s">
        <v>48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2:65" x14ac:dyDescent="0.25">
      <c r="B23" t="s">
        <v>68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2:6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2:65" x14ac:dyDescent="0.25">
      <c r="B25" t="s">
        <v>50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2:6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2:65" x14ac:dyDescent="0.25">
      <c r="B27" t="s">
        <v>51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2:65" x14ac:dyDescent="0.25">
      <c r="B28" t="s">
        <v>52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2:6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2:6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2:6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2:6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2:6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2:6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2:6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</row>
    <row r="36" spans="2:6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</row>
    <row r="37" spans="2:6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</row>
    <row r="38" spans="2:65" x14ac:dyDescent="0.25">
      <c r="B38" t="s">
        <v>53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2:65" x14ac:dyDescent="0.25">
      <c r="B39" t="s">
        <v>69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2:6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2:6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</row>
  </sheetData>
  <mergeCells count="2">
    <mergeCell ref="A1:N1"/>
    <mergeCell ref="B12:T12"/>
  </mergeCells>
  <hyperlinks>
    <hyperlink ref="B5" r:id="rId1" xr:uid="{15A2DC21-CA01-49E2-86FB-3E4305E40CF2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U39"/>
  <sheetViews>
    <sheetView zoomScaleNormal="100" workbookViewId="0">
      <selection activeCell="B4" sqref="B4"/>
    </sheetView>
  </sheetViews>
  <sheetFormatPr defaultColWidth="9.28515625" defaultRowHeight="15" x14ac:dyDescent="0.25"/>
  <cols>
    <col min="1" max="3" width="9.28515625" style="1"/>
    <col min="4" max="4" width="22.28515625" style="1" customWidth="1"/>
    <col min="5" max="5" width="14.28515625" style="1" bestFit="1" customWidth="1"/>
    <col min="6" max="6" width="16" style="1" bestFit="1" customWidth="1"/>
    <col min="7" max="7" width="11.85546875" style="1" bestFit="1" customWidth="1"/>
    <col min="8" max="16384" width="9.28515625" style="1"/>
  </cols>
  <sheetData>
    <row r="1" spans="1:47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47" ht="18.75" x14ac:dyDescent="0.3">
      <c r="A3" s="9" t="s">
        <v>74</v>
      </c>
      <c r="B3"/>
      <c r="C3"/>
      <c r="D3"/>
      <c r="K3" s="3"/>
      <c r="L3" s="3"/>
      <c r="M3" s="3"/>
    </row>
    <row r="4" spans="1:47" ht="15" customHeight="1" x14ac:dyDescent="0.25">
      <c r="A4" t="s">
        <v>56</v>
      </c>
      <c r="B4" s="15" t="s">
        <v>84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ht="15" customHeigh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x14ac:dyDescent="0.25">
      <c r="B6"/>
      <c r="C6"/>
      <c r="D6" s="10" t="s">
        <v>11</v>
      </c>
      <c r="E6"/>
      <c r="F6" s="10" t="s">
        <v>25</v>
      </c>
      <c r="G6"/>
      <c r="H6" s="10" t="s">
        <v>26</v>
      </c>
      <c r="I6"/>
      <c r="J6" s="10" t="s">
        <v>27</v>
      </c>
      <c r="K6"/>
      <c r="L6" s="10" t="s">
        <v>28</v>
      </c>
      <c r="M6"/>
      <c r="N6" s="10" t="s">
        <v>29</v>
      </c>
      <c r="O6"/>
      <c r="P6" s="10" t="s">
        <v>30</v>
      </c>
      <c r="Q6"/>
      <c r="R6" s="10" t="s">
        <v>31</v>
      </c>
      <c r="S6"/>
      <c r="T6" s="10" t="s">
        <v>32</v>
      </c>
      <c r="U6"/>
      <c r="V6" s="10" t="s">
        <v>33</v>
      </c>
      <c r="W6"/>
      <c r="X6" s="10" t="s">
        <v>34</v>
      </c>
      <c r="Y6"/>
      <c r="Z6" s="10" t="s">
        <v>35</v>
      </c>
      <c r="AA6"/>
      <c r="AB6" s="10" t="s">
        <v>36</v>
      </c>
      <c r="AC6"/>
      <c r="AD6" s="10" t="s">
        <v>37</v>
      </c>
      <c r="AE6"/>
      <c r="AF6" s="10" t="s">
        <v>38</v>
      </c>
      <c r="AG6"/>
      <c r="AH6" s="10" t="s">
        <v>39</v>
      </c>
      <c r="AI6"/>
      <c r="AJ6" s="10" t="s">
        <v>40</v>
      </c>
      <c r="AK6"/>
      <c r="AL6" s="10" t="s">
        <v>41</v>
      </c>
      <c r="AM6"/>
      <c r="AN6" s="10" t="s">
        <v>42</v>
      </c>
      <c r="AO6"/>
      <c r="AP6" s="10" t="s">
        <v>43</v>
      </c>
      <c r="AQ6"/>
      <c r="AR6" s="10" t="s">
        <v>44</v>
      </c>
      <c r="AS6"/>
      <c r="AT6" s="10" t="s">
        <v>75</v>
      </c>
      <c r="AU6"/>
    </row>
    <row r="7" spans="1:47" x14ac:dyDescent="0.25">
      <c r="B7"/>
      <c r="C7"/>
      <c r="D7" s="10" t="s">
        <v>3</v>
      </c>
      <c r="E7"/>
      <c r="F7" s="10" t="s">
        <v>3</v>
      </c>
      <c r="G7"/>
      <c r="H7" s="10" t="s">
        <v>3</v>
      </c>
      <c r="I7"/>
      <c r="J7" s="10" t="s">
        <v>3</v>
      </c>
      <c r="K7"/>
      <c r="L7" s="10" t="s">
        <v>3</v>
      </c>
      <c r="M7"/>
      <c r="N7" s="10" t="s">
        <v>3</v>
      </c>
      <c r="O7"/>
      <c r="P7" s="10" t="s">
        <v>3</v>
      </c>
      <c r="Q7"/>
      <c r="R7" s="10" t="s">
        <v>3</v>
      </c>
      <c r="S7"/>
      <c r="T7" s="10" t="s">
        <v>3</v>
      </c>
      <c r="U7"/>
      <c r="V7" s="10" t="s">
        <v>3</v>
      </c>
      <c r="W7"/>
      <c r="X7" s="10" t="s">
        <v>3</v>
      </c>
      <c r="Y7"/>
      <c r="Z7" s="10" t="s">
        <v>3</v>
      </c>
      <c r="AA7"/>
      <c r="AB7" s="10" t="s">
        <v>3</v>
      </c>
      <c r="AC7"/>
      <c r="AD7" s="10" t="s">
        <v>3</v>
      </c>
      <c r="AE7"/>
      <c r="AF7" s="10" t="s">
        <v>3</v>
      </c>
      <c r="AG7"/>
      <c r="AH7" s="10" t="s">
        <v>3</v>
      </c>
      <c r="AI7"/>
      <c r="AJ7" s="10" t="s">
        <v>3</v>
      </c>
      <c r="AK7"/>
      <c r="AL7" s="10" t="s">
        <v>3</v>
      </c>
      <c r="AM7"/>
      <c r="AN7" s="10" t="s">
        <v>3</v>
      </c>
      <c r="AO7"/>
      <c r="AP7" s="10" t="s">
        <v>3</v>
      </c>
      <c r="AQ7"/>
      <c r="AR7" s="10" t="s">
        <v>3</v>
      </c>
      <c r="AS7"/>
      <c r="AT7" s="10" t="s">
        <v>3</v>
      </c>
      <c r="AU7"/>
    </row>
    <row r="8" spans="1:47" x14ac:dyDescent="0.25">
      <c r="B8"/>
      <c r="C8"/>
      <c r="D8" s="10" t="s">
        <v>76</v>
      </c>
      <c r="E8" s="10" t="s">
        <v>77</v>
      </c>
      <c r="F8" s="10" t="s">
        <v>76</v>
      </c>
      <c r="G8" s="10" t="s">
        <v>77</v>
      </c>
      <c r="H8" s="10" t="s">
        <v>76</v>
      </c>
      <c r="I8" s="10" t="s">
        <v>77</v>
      </c>
      <c r="J8" s="10" t="s">
        <v>76</v>
      </c>
      <c r="K8" s="10" t="s">
        <v>77</v>
      </c>
      <c r="L8" s="10" t="s">
        <v>76</v>
      </c>
      <c r="M8" s="10" t="s">
        <v>77</v>
      </c>
      <c r="N8" s="10" t="s">
        <v>76</v>
      </c>
      <c r="O8" s="10" t="s">
        <v>77</v>
      </c>
      <c r="P8" s="10" t="s">
        <v>76</v>
      </c>
      <c r="Q8" s="10" t="s">
        <v>77</v>
      </c>
      <c r="R8" s="10" t="s">
        <v>76</v>
      </c>
      <c r="S8" s="10" t="s">
        <v>77</v>
      </c>
      <c r="T8" s="10" t="s">
        <v>76</v>
      </c>
      <c r="U8" s="10" t="s">
        <v>77</v>
      </c>
      <c r="V8" s="10" t="s">
        <v>76</v>
      </c>
      <c r="W8" s="10" t="s">
        <v>77</v>
      </c>
      <c r="X8" s="10" t="s">
        <v>76</v>
      </c>
      <c r="Y8" s="10" t="s">
        <v>77</v>
      </c>
      <c r="Z8" s="10" t="s">
        <v>76</v>
      </c>
      <c r="AA8" s="10" t="s">
        <v>77</v>
      </c>
      <c r="AB8" s="10" t="s">
        <v>76</v>
      </c>
      <c r="AC8" s="10" t="s">
        <v>77</v>
      </c>
      <c r="AD8" s="10" t="s">
        <v>76</v>
      </c>
      <c r="AE8" s="10" t="s">
        <v>77</v>
      </c>
      <c r="AF8" s="10" t="s">
        <v>76</v>
      </c>
      <c r="AG8" s="10" t="s">
        <v>77</v>
      </c>
      <c r="AH8" s="10" t="s">
        <v>76</v>
      </c>
      <c r="AI8" s="10" t="s">
        <v>77</v>
      </c>
      <c r="AJ8" s="10" t="s">
        <v>76</v>
      </c>
      <c r="AK8" s="10" t="s">
        <v>77</v>
      </c>
      <c r="AL8" s="10" t="s">
        <v>76</v>
      </c>
      <c r="AM8" s="10" t="s">
        <v>77</v>
      </c>
      <c r="AN8" s="10" t="s">
        <v>76</v>
      </c>
      <c r="AO8" s="10" t="s">
        <v>77</v>
      </c>
      <c r="AP8" s="10" t="s">
        <v>76</v>
      </c>
      <c r="AQ8" s="10" t="s">
        <v>77</v>
      </c>
      <c r="AR8" s="10" t="s">
        <v>76</v>
      </c>
      <c r="AS8" s="10" t="s">
        <v>77</v>
      </c>
      <c r="AT8" s="10" t="s">
        <v>76</v>
      </c>
      <c r="AU8" s="10" t="s">
        <v>77</v>
      </c>
    </row>
    <row r="9" spans="1:47" x14ac:dyDescent="0.25">
      <c r="B9" s="10" t="s">
        <v>62</v>
      </c>
      <c r="C9" s="10" t="s">
        <v>2</v>
      </c>
      <c r="D9" s="21">
        <v>28.3</v>
      </c>
      <c r="E9" s="21">
        <v>25.7</v>
      </c>
      <c r="F9" s="21">
        <v>28.6</v>
      </c>
      <c r="G9" s="21">
        <v>25.8</v>
      </c>
      <c r="H9" s="21">
        <v>31</v>
      </c>
      <c r="I9" s="21">
        <v>28.2</v>
      </c>
      <c r="J9" s="21">
        <v>32.5</v>
      </c>
      <c r="K9" s="21">
        <v>28.9</v>
      </c>
      <c r="L9" s="21">
        <v>35.5</v>
      </c>
      <c r="M9" s="21">
        <v>30.9</v>
      </c>
      <c r="N9" s="21">
        <v>32.5</v>
      </c>
      <c r="O9" s="21">
        <v>28.5</v>
      </c>
      <c r="P9" s="21">
        <v>33.299999999999997</v>
      </c>
      <c r="Q9" s="21">
        <v>30.7</v>
      </c>
      <c r="R9" s="21">
        <v>36.200000000000003</v>
      </c>
      <c r="S9" s="21">
        <v>33.6</v>
      </c>
      <c r="T9" s="21">
        <v>32</v>
      </c>
      <c r="U9" s="21">
        <v>29</v>
      </c>
      <c r="V9" s="21">
        <v>29.4</v>
      </c>
      <c r="W9" s="21">
        <v>27.1</v>
      </c>
      <c r="X9" s="21">
        <v>27.4</v>
      </c>
      <c r="Y9" s="21">
        <v>25.2</v>
      </c>
      <c r="Z9" s="21">
        <v>29.8</v>
      </c>
      <c r="AA9" s="21">
        <v>27.4</v>
      </c>
      <c r="AB9" s="21">
        <v>33.700000000000003</v>
      </c>
      <c r="AC9" s="21">
        <v>30.9</v>
      </c>
      <c r="AD9" s="21">
        <v>30</v>
      </c>
      <c r="AE9" s="21">
        <v>26.6</v>
      </c>
      <c r="AF9" s="21">
        <v>32.299999999999997</v>
      </c>
      <c r="AG9" s="21">
        <v>28.7</v>
      </c>
      <c r="AH9" s="21">
        <v>33.5</v>
      </c>
      <c r="AI9" s="21">
        <v>28.9</v>
      </c>
      <c r="AJ9" s="21">
        <v>37.6</v>
      </c>
      <c r="AK9" s="21">
        <v>33.200000000000003</v>
      </c>
      <c r="AL9" s="21">
        <v>37.799999999999997</v>
      </c>
      <c r="AM9" s="21">
        <v>32.9</v>
      </c>
      <c r="AN9" s="21">
        <v>38</v>
      </c>
      <c r="AO9" s="21">
        <v>33</v>
      </c>
      <c r="AP9" s="21">
        <v>42.9</v>
      </c>
      <c r="AQ9" s="21">
        <v>37.1</v>
      </c>
      <c r="AR9" s="21">
        <v>22.9</v>
      </c>
      <c r="AS9" s="21">
        <v>19.399999999999999</v>
      </c>
      <c r="AT9" s="12" t="s">
        <v>13</v>
      </c>
      <c r="AU9" s="12" t="s">
        <v>13</v>
      </c>
    </row>
    <row r="10" spans="1:47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x14ac:dyDescent="0.25">
      <c r="B11" s="22" t="s">
        <v>78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x14ac:dyDescent="0.25">
      <c r="B13" t="s">
        <v>46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x14ac:dyDescent="0.25">
      <c r="B14" t="s">
        <v>67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2:47" x14ac:dyDescent="0.25">
      <c r="B17" t="s">
        <v>48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2:47" x14ac:dyDescent="0.25">
      <c r="B18" t="s">
        <v>79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2:47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2:47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2:47" x14ac:dyDescent="0.25">
      <c r="B21" t="s">
        <v>51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2:47" x14ac:dyDescent="0.25">
      <c r="B22" t="s">
        <v>80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2:47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2:47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2:47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2:47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2:47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2:47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2:47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</row>
    <row r="30" spans="2:47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2:47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2:47" x14ac:dyDescent="0.25">
      <c r="B32" t="s">
        <v>53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2:47" x14ac:dyDescent="0.25">
      <c r="B33" t="s">
        <v>81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2:47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2:47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2:47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4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4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</sheetData>
  <mergeCells count="2">
    <mergeCell ref="A1:N1"/>
    <mergeCell ref="B11:Q11"/>
  </mergeCells>
  <hyperlinks>
    <hyperlink ref="B4" r:id="rId1" xr:uid="{FC97430D-3B08-4AB7-8325-E02DDED21F9A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A53"/>
  <sheetViews>
    <sheetView tabSelected="1" topLeftCell="A4" zoomScaleNormal="100" workbookViewId="0">
      <selection activeCell="P37" sqref="P37:X54"/>
    </sheetView>
  </sheetViews>
  <sheetFormatPr defaultColWidth="9.28515625" defaultRowHeight="15" x14ac:dyDescent="0.25"/>
  <cols>
    <col min="1" max="2" width="9.28515625" style="1"/>
    <col min="3" max="3" width="11" style="1" bestFit="1" customWidth="1"/>
    <col min="4" max="4" width="15.140625" style="1" bestFit="1" customWidth="1"/>
    <col min="5" max="5" width="13.42578125" style="1" customWidth="1"/>
    <col min="6" max="6" width="11.5703125" style="1" customWidth="1"/>
    <col min="7" max="7" width="13.42578125" style="1" customWidth="1"/>
    <col min="8" max="8" width="10" style="1" customWidth="1"/>
    <col min="9" max="13" width="9.28515625" style="1"/>
    <col min="14" max="14" width="10.5703125" style="1" bestFit="1" customWidth="1"/>
    <col min="15" max="15" width="10.140625" style="1" bestFit="1" customWidth="1"/>
    <col min="16" max="16" width="17.7109375" style="1" bestFit="1" customWidth="1"/>
    <col min="17" max="17" width="10.7109375" style="1" bestFit="1" customWidth="1"/>
    <col min="18" max="16384" width="9.28515625" style="1"/>
  </cols>
  <sheetData>
    <row r="1" spans="1:26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ht="15" customHeight="1" x14ac:dyDescent="0.25">
      <c r="A3" s="5"/>
      <c r="B3" s="5"/>
      <c r="C3" s="5" t="s">
        <v>86</v>
      </c>
      <c r="D3" s="5"/>
      <c r="E3" s="23" t="s">
        <v>57</v>
      </c>
      <c r="F3" s="23"/>
      <c r="G3" s="23"/>
      <c r="H3" s="23"/>
      <c r="I3" s="5"/>
      <c r="J3" s="5"/>
      <c r="K3" s="5"/>
      <c r="L3" s="5"/>
      <c r="M3" s="5"/>
      <c r="N3" s="2" t="s">
        <v>87</v>
      </c>
      <c r="O3" s="2"/>
      <c r="P3" s="2"/>
      <c r="Q3" s="2"/>
      <c r="R3" s="2"/>
      <c r="S3" s="2"/>
      <c r="T3" s="2"/>
    </row>
    <row r="4" spans="1:26" x14ac:dyDescent="0.25">
      <c r="C4" s="3"/>
      <c r="D4" s="3"/>
      <c r="E4" s="23" t="s">
        <v>83</v>
      </c>
      <c r="F4" s="23"/>
      <c r="G4" s="23" t="s">
        <v>82</v>
      </c>
      <c r="H4" s="23"/>
      <c r="I4" s="3"/>
      <c r="J4" s="3"/>
      <c r="K4" s="3"/>
      <c r="L4" s="3"/>
      <c r="M4" s="3"/>
    </row>
    <row r="5" spans="1:26" ht="15" customHeight="1" x14ac:dyDescent="0.25">
      <c r="C5" s="3" t="s">
        <v>10</v>
      </c>
      <c r="D5" s="3" t="s">
        <v>9</v>
      </c>
      <c r="E5" s="24" t="s">
        <v>70</v>
      </c>
      <c r="F5" s="24" t="s">
        <v>71</v>
      </c>
      <c r="G5" s="24" t="s">
        <v>72</v>
      </c>
      <c r="H5" s="24" t="s">
        <v>73</v>
      </c>
      <c r="I5" s="24"/>
      <c r="J5" s="3"/>
      <c r="O5" s="10" t="s">
        <v>59</v>
      </c>
      <c r="P5" s="10" t="s">
        <v>60</v>
      </c>
      <c r="Q5" s="10" t="s">
        <v>2</v>
      </c>
      <c r="T5" t="s">
        <v>88</v>
      </c>
      <c r="U5" t="s">
        <v>89</v>
      </c>
    </row>
    <row r="6" spans="1:26" ht="15" customHeight="1" x14ac:dyDescent="0.25">
      <c r="B6" s="3">
        <v>2000</v>
      </c>
      <c r="C6" s="16">
        <f>SUM('Frumgögn - SAM01602'!K8:O19)</f>
        <v>6063</v>
      </c>
      <c r="D6" s="16">
        <f>SUM('Frumgögn - SAM01602'!C8:G19)</f>
        <v>3082</v>
      </c>
      <c r="E6" s="1">
        <f>'Frumgögn - SAM01104'!D9</f>
        <v>28.3</v>
      </c>
      <c r="F6" s="1">
        <f>'Frumgögn - SAM01104'!E9</f>
        <v>25.7</v>
      </c>
      <c r="N6" s="1">
        <v>2000</v>
      </c>
      <c r="O6" s="16">
        <f>'Frumgögn - SAM01201'!C10</f>
        <v>1080166</v>
      </c>
      <c r="P6" s="16">
        <f>'Frumgögn - SAM01201'!D10</f>
        <v>610614</v>
      </c>
      <c r="Q6" s="25">
        <f>'Frumgögn - SAM01201'!E10</f>
        <v>82056</v>
      </c>
      <c r="S6" s="1">
        <f>N6</f>
        <v>2000</v>
      </c>
      <c r="T6" s="16">
        <f>Q6</f>
        <v>82056</v>
      </c>
    </row>
    <row r="7" spans="1:26" x14ac:dyDescent="0.25">
      <c r="B7" s="3">
        <v>2001</v>
      </c>
      <c r="C7" s="16">
        <f>SUM('Frumgögn - SAM01602'!K20:O31)</f>
        <v>6395</v>
      </c>
      <c r="D7" s="16">
        <f>SUM('Frumgögn - SAM01602'!C20:G31)</f>
        <v>3202</v>
      </c>
      <c r="E7" s="1">
        <f>'Frumgögn - SAM01104'!F9</f>
        <v>28.6</v>
      </c>
      <c r="F7" s="1">
        <f>'Frumgögn - SAM01104'!G9</f>
        <v>25.8</v>
      </c>
      <c r="N7" s="1">
        <v>2001</v>
      </c>
      <c r="O7" s="16">
        <f>'Frumgögn - SAM01201'!F10</f>
        <v>1151051</v>
      </c>
      <c r="P7" s="16">
        <f>'Frumgögn - SAM01201'!G10</f>
        <v>612225</v>
      </c>
      <c r="Q7" s="25">
        <f>'Frumgögn - SAM01201'!H10</f>
        <v>99015</v>
      </c>
      <c r="S7" s="1">
        <f t="shared" ref="S7:S26" si="0">N7</f>
        <v>2001</v>
      </c>
      <c r="T7" s="16">
        <f t="shared" ref="T7:T20" si="1">Q7</f>
        <v>99015</v>
      </c>
    </row>
    <row r="8" spans="1:26" x14ac:dyDescent="0.25">
      <c r="B8" s="3">
        <v>2002</v>
      </c>
      <c r="C8" s="16">
        <f>SUM('Frumgögn - SAM01602'!K32:O43)</f>
        <v>6933</v>
      </c>
      <c r="D8" s="16">
        <f>SUM('Frumgögn - SAM01602'!C32:G43)</f>
        <v>3446</v>
      </c>
      <c r="E8" s="1">
        <f>'Frumgögn - SAM01104'!H9</f>
        <v>31</v>
      </c>
      <c r="F8" s="1">
        <f>'Frumgögn - SAM01104'!I9</f>
        <v>28.2</v>
      </c>
      <c r="N8" s="1">
        <v>2002</v>
      </c>
      <c r="O8" s="16">
        <f>'Frumgögn - SAM01201'!I10</f>
        <v>1233667</v>
      </c>
      <c r="P8" s="16">
        <f>'Frumgögn - SAM01201'!J10</f>
        <v>632484</v>
      </c>
      <c r="Q8" s="25">
        <f>'Frumgögn - SAM01201'!K10</f>
        <v>115271</v>
      </c>
      <c r="S8" s="1">
        <f t="shared" si="0"/>
        <v>2002</v>
      </c>
      <c r="T8" s="16">
        <f t="shared" si="1"/>
        <v>115271</v>
      </c>
    </row>
    <row r="9" spans="1:26" x14ac:dyDescent="0.25">
      <c r="B9" s="3">
        <v>2003</v>
      </c>
      <c r="C9" s="16">
        <f>SUM('Frumgögn - SAM01602'!K44:O55)</f>
        <v>7218</v>
      </c>
      <c r="D9" s="16">
        <f>SUM('Frumgögn - SAM01602'!C44:G55)</f>
        <v>3772</v>
      </c>
      <c r="E9" s="1">
        <f>'Frumgögn - SAM01104'!J9</f>
        <v>32.5</v>
      </c>
      <c r="F9" s="1">
        <f>'Frumgögn - SAM01104'!K9</f>
        <v>28.9</v>
      </c>
      <c r="N9" s="1">
        <v>2003</v>
      </c>
      <c r="O9" s="16">
        <f>'Frumgögn - SAM01201'!L10</f>
        <v>1348648</v>
      </c>
      <c r="P9" s="16">
        <f>'Frumgögn - SAM01201'!M10</f>
        <v>689477</v>
      </c>
      <c r="Q9" s="25">
        <f>'Frumgögn - SAM01201'!N10</f>
        <v>118425</v>
      </c>
      <c r="S9" s="1">
        <f t="shared" si="0"/>
        <v>2003</v>
      </c>
      <c r="T9" s="16">
        <f t="shared" si="1"/>
        <v>118425</v>
      </c>
    </row>
    <row r="10" spans="1:26" x14ac:dyDescent="0.25">
      <c r="B10" s="3">
        <v>2004</v>
      </c>
      <c r="C10" s="16">
        <f>SUM('Frumgögn - SAM01602'!K56:O67)</f>
        <v>7255</v>
      </c>
      <c r="D10" s="16">
        <f>SUM('Frumgögn - SAM01602'!C56:G67)</f>
        <v>3647</v>
      </c>
      <c r="E10" s="1">
        <f>'Frumgögn - SAM01104'!L9</f>
        <v>35.5</v>
      </c>
      <c r="F10" s="1">
        <f>'Frumgögn - SAM01104'!M9</f>
        <v>30.9</v>
      </c>
      <c r="N10" s="1">
        <v>2004</v>
      </c>
      <c r="O10" s="16">
        <f>'Frumgögn - SAM01201'!O10</f>
        <v>1454473</v>
      </c>
      <c r="P10" s="16">
        <f>'Frumgögn - SAM01201'!P10</f>
        <v>753441</v>
      </c>
      <c r="Q10" s="25">
        <f>'Frumgögn - SAM01201'!Q10</f>
        <v>127357</v>
      </c>
      <c r="S10" s="1">
        <f t="shared" si="0"/>
        <v>2004</v>
      </c>
      <c r="T10" s="16">
        <f t="shared" si="1"/>
        <v>127357</v>
      </c>
    </row>
    <row r="11" spans="1:26" x14ac:dyDescent="0.25">
      <c r="B11" s="3">
        <v>2005</v>
      </c>
      <c r="C11" s="16">
        <f>SUM('Frumgögn - SAM01602'!K68:O79)</f>
        <v>7738</v>
      </c>
      <c r="D11" s="16">
        <f>SUM('Frumgögn - SAM01602'!C68:G79)</f>
        <v>3910</v>
      </c>
      <c r="E11" s="1">
        <f>'Frumgögn - SAM01104'!N9</f>
        <v>32.5</v>
      </c>
      <c r="F11" s="1">
        <f>'Frumgögn - SAM01104'!O9</f>
        <v>28.5</v>
      </c>
      <c r="N11" s="1">
        <v>2005</v>
      </c>
      <c r="O11" s="16">
        <f>'Frumgögn - SAM01201'!R10</f>
        <v>1547789</v>
      </c>
      <c r="P11" s="16">
        <f>'Frumgögn - SAM01201'!S10</f>
        <v>800851</v>
      </c>
      <c r="Q11" s="25">
        <f>'Frumgögn - SAM01201'!T10</f>
        <v>138431</v>
      </c>
      <c r="S11" s="1">
        <f t="shared" si="0"/>
        <v>2005</v>
      </c>
      <c r="T11" s="16">
        <f t="shared" si="1"/>
        <v>138431</v>
      </c>
    </row>
    <row r="12" spans="1:26" x14ac:dyDescent="0.25">
      <c r="B12" s="3">
        <v>2006</v>
      </c>
      <c r="C12" s="16">
        <f>SUM('Frumgögn - SAM01602'!K80:O91)</f>
        <v>8371</v>
      </c>
      <c r="D12" s="16">
        <f>SUM('Frumgögn - SAM01602'!C80:G91)</f>
        <v>4175</v>
      </c>
      <c r="E12" s="1">
        <f>'Frumgögn - SAM01104'!P9</f>
        <v>33.299999999999997</v>
      </c>
      <c r="F12" s="1">
        <f>'Frumgögn - SAM01104'!Q9</f>
        <v>30.7</v>
      </c>
      <c r="N12" s="1">
        <v>2006</v>
      </c>
      <c r="O12" s="16">
        <f>'Frumgögn - SAM01201'!U10</f>
        <v>1708410</v>
      </c>
      <c r="P12" s="16">
        <f>'Frumgögn - SAM01201'!V10</f>
        <v>902332</v>
      </c>
      <c r="Q12" s="25">
        <f>'Frumgögn - SAM01201'!W10</f>
        <v>151276</v>
      </c>
      <c r="S12" s="1">
        <f t="shared" si="0"/>
        <v>2006</v>
      </c>
      <c r="T12" s="16">
        <f t="shared" si="1"/>
        <v>151276</v>
      </c>
    </row>
    <row r="13" spans="1:26" x14ac:dyDescent="0.25">
      <c r="B13" s="3">
        <v>2007</v>
      </c>
      <c r="C13" s="16">
        <f>SUM('Frumgögn - SAM01602'!K92:O103)</f>
        <v>8390</v>
      </c>
      <c r="D13" s="16">
        <f>SUM('Frumgögn - SAM01602'!C92:G103)</f>
        <v>4091</v>
      </c>
      <c r="E13" s="1">
        <f>'Frumgögn - SAM01104'!R9</f>
        <v>36.200000000000003</v>
      </c>
      <c r="F13" s="1">
        <f>'Frumgögn - SAM01104'!S9</f>
        <v>33.6</v>
      </c>
      <c r="N13" s="1">
        <v>2007</v>
      </c>
      <c r="O13" s="16">
        <f>'Frumgögn - SAM01201'!X10</f>
        <v>1886612</v>
      </c>
      <c r="P13" s="16">
        <f>'Frumgögn - SAM01201'!Y10</f>
        <v>1013845</v>
      </c>
      <c r="Q13" s="25">
        <f>'Frumgögn - SAM01201'!Z10</f>
        <v>157708</v>
      </c>
      <c r="S13" s="1">
        <f t="shared" si="0"/>
        <v>2007</v>
      </c>
      <c r="T13" s="16">
        <f t="shared" si="1"/>
        <v>157708</v>
      </c>
    </row>
    <row r="14" spans="1:26" x14ac:dyDescent="0.25">
      <c r="B14" s="3">
        <v>2008</v>
      </c>
      <c r="C14" s="16">
        <f>SUM('Frumgögn - SAM01602'!K104:O115)</f>
        <v>8921</v>
      </c>
      <c r="D14" s="16">
        <f>SUM('Frumgögn - SAM01602'!C104:G115)</f>
        <v>4473</v>
      </c>
      <c r="E14" s="1">
        <f>'Frumgögn - SAM01104'!T9</f>
        <v>32</v>
      </c>
      <c r="F14" s="1">
        <f>'Frumgögn - SAM01104'!U9</f>
        <v>29</v>
      </c>
      <c r="N14" s="1">
        <v>2008</v>
      </c>
      <c r="O14" s="16">
        <f>'Frumgögn - SAM01201'!AA10</f>
        <v>1924020</v>
      </c>
      <c r="P14" s="16">
        <f>'Frumgögn - SAM01201'!AB10</f>
        <v>1036414</v>
      </c>
      <c r="Q14" s="25">
        <f>'Frumgögn - SAM01201'!AC10</f>
        <v>152419</v>
      </c>
      <c r="S14" s="1">
        <f t="shared" si="0"/>
        <v>2008</v>
      </c>
      <c r="T14" s="16">
        <f t="shared" si="1"/>
        <v>152419</v>
      </c>
    </row>
    <row r="15" spans="1:26" x14ac:dyDescent="0.25">
      <c r="B15" s="3">
        <v>2009</v>
      </c>
      <c r="C15" s="16">
        <f>SUM('Frumgögn - SAM01602'!K116:O127)</f>
        <v>8654</v>
      </c>
      <c r="D15" s="16">
        <f>SUM('Frumgögn - SAM01602'!C116:G127)</f>
        <v>4231</v>
      </c>
      <c r="E15" s="1">
        <f>'Frumgögn - SAM01104'!V9</f>
        <v>29.4</v>
      </c>
      <c r="F15" s="1">
        <f>'Frumgögn - SAM01104'!W9</f>
        <v>27.1</v>
      </c>
      <c r="N15" s="1">
        <v>2009</v>
      </c>
      <c r="O15" s="16">
        <f>'Frumgögn - SAM01201'!AD10</f>
        <v>1982248</v>
      </c>
      <c r="P15" s="16">
        <f>'Frumgögn - SAM01201'!AE10</f>
        <v>1024311</v>
      </c>
      <c r="Q15" s="25">
        <f>'Frumgögn - SAM01201'!AF10</f>
        <v>164277</v>
      </c>
      <c r="S15" s="1">
        <f t="shared" si="0"/>
        <v>2009</v>
      </c>
      <c r="T15" s="16">
        <f t="shared" si="1"/>
        <v>164277</v>
      </c>
    </row>
    <row r="16" spans="1:26" x14ac:dyDescent="0.25">
      <c r="B16" s="3">
        <v>2010</v>
      </c>
      <c r="C16" s="16">
        <f>SUM('Frumgögn - SAM01602'!K128:O139)</f>
        <v>9374</v>
      </c>
      <c r="D16" s="16">
        <f>SUM('Frumgögn - SAM01602'!C128:G139)</f>
        <v>4583</v>
      </c>
      <c r="E16" s="1">
        <f>'Frumgögn - SAM01104'!X9</f>
        <v>27.4</v>
      </c>
      <c r="F16" s="1">
        <f>'Frumgögn - SAM01104'!Y9</f>
        <v>25.2</v>
      </c>
      <c r="N16" s="1">
        <v>2010</v>
      </c>
      <c r="O16" s="16">
        <f>'Frumgögn - SAM01201'!AG10</f>
        <v>1904273</v>
      </c>
      <c r="P16" s="16">
        <f>'Frumgögn - SAM01201'!AH10</f>
        <v>984560</v>
      </c>
      <c r="Q16" s="25">
        <f>'Frumgögn - SAM01201'!AI10</f>
        <v>157984</v>
      </c>
      <c r="S16" s="1">
        <f t="shared" si="0"/>
        <v>2010</v>
      </c>
      <c r="T16" s="16">
        <f t="shared" si="1"/>
        <v>157984</v>
      </c>
    </row>
    <row r="17" spans="2:27" x14ac:dyDescent="0.25">
      <c r="B17" s="3">
        <v>2011</v>
      </c>
      <c r="C17" s="16">
        <f>SUM('Frumgögn - SAM01602'!K140:O151)</f>
        <v>10953</v>
      </c>
      <c r="D17" s="16">
        <f>SUM('Frumgögn - SAM01602'!C140:G151)</f>
        <v>5338</v>
      </c>
      <c r="E17" s="1">
        <f>'Frumgögn - SAM01104'!Z9</f>
        <v>29.8</v>
      </c>
      <c r="F17" s="1">
        <f>'Frumgögn - SAM01104'!AA9</f>
        <v>27.4</v>
      </c>
      <c r="N17" s="1">
        <v>2011</v>
      </c>
      <c r="O17" s="16">
        <f>'Frumgögn - SAM01201'!AJ10</f>
        <v>2125739</v>
      </c>
      <c r="P17" s="16">
        <f>'Frumgögn - SAM01201'!AK10</f>
        <v>1131811</v>
      </c>
      <c r="Q17" s="25">
        <f>'Frumgögn - SAM01201'!AL10</f>
        <v>174921</v>
      </c>
      <c r="S17" s="1">
        <f t="shared" si="0"/>
        <v>2011</v>
      </c>
      <c r="T17" s="16">
        <f t="shared" si="1"/>
        <v>174921</v>
      </c>
    </row>
    <row r="18" spans="2:27" x14ac:dyDescent="0.25">
      <c r="B18" s="3">
        <v>2012</v>
      </c>
      <c r="C18" s="16">
        <f>SUM('Frumgögn - SAM01602'!K152:O164)</f>
        <v>12689</v>
      </c>
      <c r="D18" s="16">
        <f>SUM('Frumgögn - SAM01602'!C152:G163)</f>
        <v>5765</v>
      </c>
      <c r="E18" s="1">
        <f>'Frumgögn - SAM01104'!AB9</f>
        <v>33.700000000000003</v>
      </c>
      <c r="F18" s="1">
        <f>'Frumgögn - SAM01104'!AC9</f>
        <v>30.9</v>
      </c>
      <c r="N18" s="1">
        <v>2012</v>
      </c>
      <c r="O18" s="16">
        <f>'Frumgögn - SAM01201'!AM10</f>
        <v>2477341</v>
      </c>
      <c r="P18" s="16">
        <f>'Frumgögn - SAM01201'!AN10</f>
        <v>1347986</v>
      </c>
      <c r="Q18" s="25">
        <f>'Frumgögn - SAM01201'!AO10</f>
        <v>203947</v>
      </c>
      <c r="S18" s="1">
        <f t="shared" si="0"/>
        <v>2012</v>
      </c>
      <c r="T18" s="16">
        <f t="shared" si="1"/>
        <v>203947</v>
      </c>
    </row>
    <row r="19" spans="2:27" x14ac:dyDescent="0.25">
      <c r="B19" s="3">
        <v>2013</v>
      </c>
      <c r="C19" s="16">
        <f>SUM('Frumgögn - SAM01602'!K164:O175)</f>
        <v>12219</v>
      </c>
      <c r="D19" s="16">
        <f>SUM('Frumgögn - SAM01602'!C164:G175)</f>
        <v>5889</v>
      </c>
      <c r="G19" s="1">
        <f>'Frumgögn - SAM01104'!AD9</f>
        <v>30</v>
      </c>
      <c r="H19" s="1">
        <f>'Frumgögn - SAM01104'!AE9</f>
        <v>26.6</v>
      </c>
      <c r="N19" s="1">
        <v>2013</v>
      </c>
      <c r="O19" s="16">
        <f>'Frumgögn - SAM01201'!AP10</f>
        <v>2867438</v>
      </c>
      <c r="P19" s="16">
        <f>'Frumgögn - SAM01201'!AQ10</f>
        <v>1502728</v>
      </c>
      <c r="Q19" s="25">
        <f>'Frumgögn - SAM01201'!AR10</f>
        <v>245486</v>
      </c>
      <c r="S19" s="1">
        <f t="shared" si="0"/>
        <v>2013</v>
      </c>
      <c r="T19" s="16">
        <f t="shared" si="1"/>
        <v>245486</v>
      </c>
    </row>
    <row r="20" spans="2:27" x14ac:dyDescent="0.25">
      <c r="B20" s="3">
        <v>2014</v>
      </c>
      <c r="C20" s="16">
        <f>SUM('Frumgögn - SAM01602'!K176:O187)</f>
        <v>14031</v>
      </c>
      <c r="D20" s="16">
        <f>SUM('Frumgögn - SAM01602'!C176:G187)</f>
        <v>6889</v>
      </c>
      <c r="G20" s="1">
        <f>'Frumgögn - SAM01104'!AF9</f>
        <v>32.299999999999997</v>
      </c>
      <c r="H20" s="1">
        <f>'Frumgögn - SAM01104'!AG9</f>
        <v>28.7</v>
      </c>
      <c r="N20" s="1">
        <v>2014</v>
      </c>
      <c r="O20" s="16">
        <f>'Frumgögn - SAM01201'!AS10</f>
        <v>3287161</v>
      </c>
      <c r="P20" s="16">
        <f>'Frumgögn - SAM01201'!AT10</f>
        <v>1695312</v>
      </c>
      <c r="Q20" s="25">
        <f>'Frumgögn - SAM01201'!AU10</f>
        <v>268041</v>
      </c>
      <c r="S20" s="1">
        <f t="shared" si="0"/>
        <v>2014</v>
      </c>
      <c r="T20" s="16">
        <f t="shared" si="1"/>
        <v>268041</v>
      </c>
    </row>
    <row r="21" spans="2:27" x14ac:dyDescent="0.25">
      <c r="B21" s="3">
        <v>2015</v>
      </c>
      <c r="C21" s="16">
        <f>SUM('Frumgögn - SAM01602'!K188:O199)</f>
        <v>16541</v>
      </c>
      <c r="D21" s="16">
        <f>SUM('Frumgögn - SAM01602'!C188:G199)</f>
        <v>8095</v>
      </c>
      <c r="G21" s="1">
        <f>'Frumgögn - SAM01104'!AH9</f>
        <v>33.5</v>
      </c>
      <c r="H21" s="1">
        <f>'Frumgögn - SAM01104'!AI9</f>
        <v>28.9</v>
      </c>
      <c r="N21" s="1">
        <v>2015</v>
      </c>
      <c r="O21" s="16">
        <f>'Frumgögn - SAM01201'!AV10</f>
        <v>4108890</v>
      </c>
      <c r="P21" s="16">
        <f>'Frumgögn - SAM01201'!AW10</f>
        <v>2067495</v>
      </c>
      <c r="Q21" s="26">
        <f>'Frumgögn - SAM01201'!AX10</f>
        <v>174227</v>
      </c>
      <c r="S21" s="1">
        <f t="shared" si="0"/>
        <v>2015</v>
      </c>
      <c r="U21" s="16">
        <f>Q21</f>
        <v>174227</v>
      </c>
    </row>
    <row r="22" spans="2:27" x14ac:dyDescent="0.25">
      <c r="B22" s="3">
        <v>2016</v>
      </c>
      <c r="C22" s="16">
        <f>SUM('Frumgögn - SAM01602'!K200:O211)</f>
        <v>18610</v>
      </c>
      <c r="D22" s="16">
        <f>SUM('Frumgögn - SAM01602'!C200:G211)</f>
        <v>8495</v>
      </c>
      <c r="G22" s="1">
        <f>'Frumgögn - SAM01104'!AJ9</f>
        <v>37.6</v>
      </c>
      <c r="H22" s="1">
        <f>'Frumgögn - SAM01104'!AK9</f>
        <v>33.200000000000003</v>
      </c>
      <c r="N22" s="1">
        <v>2016</v>
      </c>
      <c r="O22" s="16">
        <f>'Frumgögn - SAM01201'!AY10</f>
        <v>5169732</v>
      </c>
      <c r="P22" s="16">
        <f>'Frumgögn - SAM01201'!AZ10</f>
        <v>2656119</v>
      </c>
      <c r="Q22" s="26">
        <f>'Frumgögn - SAM01201'!BA10</f>
        <v>195202</v>
      </c>
      <c r="S22" s="1">
        <f t="shared" si="0"/>
        <v>2016</v>
      </c>
      <c r="U22" s="16">
        <f t="shared" ref="U22:U26" si="2">Q22</f>
        <v>195202</v>
      </c>
    </row>
    <row r="23" spans="2:27" x14ac:dyDescent="0.25">
      <c r="B23" s="3">
        <v>2017</v>
      </c>
      <c r="C23" s="16">
        <f>SUM('Frumgögn - SAM01602'!K212:O223)</f>
        <v>19914</v>
      </c>
      <c r="D23" s="16">
        <f>SUM('Frumgögn - SAM01602'!C212:G223)</f>
        <v>8996</v>
      </c>
      <c r="G23" s="1">
        <f>'Frumgögn - SAM01104'!AL9</f>
        <v>37.799999999999997</v>
      </c>
      <c r="H23" s="1">
        <f>'Frumgögn - SAM01104'!AM9</f>
        <v>32.9</v>
      </c>
      <c r="N23" s="1">
        <v>2017</v>
      </c>
      <c r="O23" s="16">
        <f>'Frumgögn - SAM01201'!BB10</f>
        <v>5572987</v>
      </c>
      <c r="P23" s="16">
        <f>'Frumgögn - SAM01201'!BC10</f>
        <v>2815536</v>
      </c>
      <c r="Q23" s="26">
        <f>'Frumgögn - SAM01201'!BD10</f>
        <v>199229</v>
      </c>
      <c r="S23" s="1">
        <f t="shared" si="0"/>
        <v>2017</v>
      </c>
      <c r="U23" s="16">
        <f t="shared" si="2"/>
        <v>199229</v>
      </c>
      <c r="AA23" s="16"/>
    </row>
    <row r="24" spans="2:27" x14ac:dyDescent="0.25">
      <c r="B24" s="3">
        <v>2018</v>
      </c>
      <c r="C24" s="16">
        <f>SUM('Frumgögn - SAM01602'!K224:O235)</f>
        <v>19640</v>
      </c>
      <c r="D24" s="16">
        <f>SUM('Frumgögn - SAM01602'!C224:G235)</f>
        <v>8828</v>
      </c>
      <c r="G24" s="1">
        <f>'Frumgögn - SAM01104'!AN9</f>
        <v>38</v>
      </c>
      <c r="H24" s="1">
        <f>'Frumgögn - SAM01104'!AO9</f>
        <v>33</v>
      </c>
      <c r="N24" s="1">
        <v>2018</v>
      </c>
      <c r="O24" s="16">
        <f>'Frumgögn - SAM01201'!BE10</f>
        <v>5860581</v>
      </c>
      <c r="P24" s="16">
        <f>'Frumgögn - SAM01201'!BF10</f>
        <v>2826959</v>
      </c>
      <c r="Q24" s="26">
        <f>'Frumgögn - SAM01201'!BG10</f>
        <v>200131</v>
      </c>
      <c r="S24" s="1">
        <f t="shared" si="0"/>
        <v>2018</v>
      </c>
      <c r="U24" s="16">
        <f t="shared" si="2"/>
        <v>200131</v>
      </c>
    </row>
    <row r="25" spans="2:27" x14ac:dyDescent="0.25">
      <c r="B25" s="3">
        <v>2019</v>
      </c>
      <c r="C25" s="16">
        <f>SUM('Frumgögn - SAM01602'!K236:O247)</f>
        <v>19974</v>
      </c>
      <c r="D25" s="16">
        <f>SUM('Frumgögn - SAM01602'!C236:G247)</f>
        <v>8757</v>
      </c>
      <c r="G25" s="1">
        <f>'Frumgögn - SAM01104'!AP9</f>
        <v>42.9</v>
      </c>
      <c r="H25" s="1">
        <f>'Frumgögn - SAM01104'!AQ9</f>
        <v>37.1</v>
      </c>
      <c r="N25" s="1">
        <v>2019</v>
      </c>
      <c r="O25" s="16">
        <f>'Frumgögn - SAM01201'!BH10</f>
        <v>5791515</v>
      </c>
      <c r="P25" s="16">
        <f>'Frumgögn - SAM01201'!BI10</f>
        <v>2729785</v>
      </c>
      <c r="Q25" s="26">
        <f>'Frumgögn - SAM01201'!BJ10</f>
        <v>216982</v>
      </c>
      <c r="S25" s="1">
        <f t="shared" si="0"/>
        <v>2019</v>
      </c>
      <c r="U25" s="16">
        <f t="shared" si="2"/>
        <v>216982</v>
      </c>
    </row>
    <row r="26" spans="2:27" x14ac:dyDescent="0.25">
      <c r="B26" s="3">
        <v>2020</v>
      </c>
      <c r="C26" s="16">
        <f>SUM('Frumgögn - SAM01602'!K248:O259)</f>
        <v>17774</v>
      </c>
      <c r="D26" s="16">
        <f>SUM('Frumgögn - SAM01602'!C248:G259)</f>
        <v>7808</v>
      </c>
      <c r="G26" s="1">
        <f>'Frumgögn - SAM01104'!AR9</f>
        <v>22.9</v>
      </c>
      <c r="H26" s="1">
        <f>'Frumgögn - SAM01104'!AS9</f>
        <v>19.399999999999999</v>
      </c>
      <c r="N26" s="1">
        <v>2020</v>
      </c>
      <c r="O26" s="16">
        <f>'Frumgögn - SAM01201'!BK10</f>
        <v>2020155</v>
      </c>
      <c r="P26" s="16">
        <f>'Frumgögn - SAM01201'!BL10</f>
        <v>784805</v>
      </c>
      <c r="Q26" s="26">
        <f>'Frumgögn - SAM01201'!BM10</f>
        <v>115594</v>
      </c>
      <c r="S26" s="1">
        <f t="shared" si="0"/>
        <v>2020</v>
      </c>
      <c r="U26" s="16">
        <f t="shared" si="2"/>
        <v>115594</v>
      </c>
    </row>
    <row r="35" spans="1:9" x14ac:dyDescent="0.25">
      <c r="A35" s="1" t="s">
        <v>91</v>
      </c>
      <c r="G35" s="1" t="s">
        <v>90</v>
      </c>
    </row>
    <row r="37" spans="1:9" x14ac:dyDescent="0.25">
      <c r="A37"/>
      <c r="B37" s="10" t="s">
        <v>59</v>
      </c>
      <c r="C37" s="10" t="s">
        <v>60</v>
      </c>
      <c r="D37" s="10" t="s">
        <v>2</v>
      </c>
      <c r="F37"/>
      <c r="G37" s="10" t="s">
        <v>59</v>
      </c>
      <c r="H37" s="10" t="s">
        <v>60</v>
      </c>
      <c r="I37" s="10" t="s">
        <v>2</v>
      </c>
    </row>
    <row r="38" spans="1:9" x14ac:dyDescent="0.25">
      <c r="A38" s="10" t="s">
        <v>11</v>
      </c>
      <c r="B38">
        <f>O6/$O$6</f>
        <v>1</v>
      </c>
      <c r="C38">
        <f>P6/$P$6</f>
        <v>1</v>
      </c>
      <c r="D38">
        <f>Q6/$Q$6</f>
        <v>1</v>
      </c>
      <c r="F38" s="10">
        <v>2015</v>
      </c>
      <c r="G38">
        <f>O21/$O$21</f>
        <v>1</v>
      </c>
      <c r="H38">
        <f>P21/$P$21</f>
        <v>1</v>
      </c>
      <c r="I38">
        <f>Q21/$Q$21</f>
        <v>1</v>
      </c>
    </row>
    <row r="39" spans="1:9" x14ac:dyDescent="0.25">
      <c r="A39" s="10" t="s">
        <v>25</v>
      </c>
      <c r="B39">
        <f t="shared" ref="B39:B52" si="3">O7/$O$6</f>
        <v>1.065624172580881</v>
      </c>
      <c r="C39">
        <f t="shared" ref="C39:C52" si="4">P7/$P$6</f>
        <v>1.002638327978068</v>
      </c>
      <c r="D39">
        <f t="shared" ref="D39:D52" si="5">Q7/$Q$6</f>
        <v>1.2066759286341036</v>
      </c>
      <c r="F39" s="10">
        <v>2016</v>
      </c>
      <c r="G39">
        <f t="shared" ref="G39:G43" si="6">O22/$O$21</f>
        <v>1.2581821367814665</v>
      </c>
      <c r="H39">
        <f t="shared" ref="H39:H43" si="7">P22/$P$21</f>
        <v>1.2847039533348328</v>
      </c>
      <c r="I39">
        <f t="shared" ref="I39:I43" si="8">Q22/$Q$21</f>
        <v>1.1203889179059503</v>
      </c>
    </row>
    <row r="40" spans="1:9" x14ac:dyDescent="0.25">
      <c r="A40" s="10" t="s">
        <v>26</v>
      </c>
      <c r="B40">
        <f t="shared" si="3"/>
        <v>1.1421087129200511</v>
      </c>
      <c r="C40">
        <f t="shared" si="4"/>
        <v>1.0358164077469563</v>
      </c>
      <c r="D40">
        <f t="shared" si="5"/>
        <v>1.4047845373891001</v>
      </c>
      <c r="F40" s="10">
        <v>2017</v>
      </c>
      <c r="G40">
        <f t="shared" si="6"/>
        <v>1.3563242140821488</v>
      </c>
      <c r="H40">
        <f t="shared" si="7"/>
        <v>1.3618103066754697</v>
      </c>
      <c r="I40">
        <f t="shared" si="8"/>
        <v>1.1435024422161892</v>
      </c>
    </row>
    <row r="41" spans="1:9" x14ac:dyDescent="0.25">
      <c r="A41" s="10" t="s">
        <v>27</v>
      </c>
      <c r="B41">
        <f t="shared" si="3"/>
        <v>1.2485562404297117</v>
      </c>
      <c r="C41">
        <f t="shared" si="4"/>
        <v>1.1291536060424425</v>
      </c>
      <c r="D41">
        <f t="shared" si="5"/>
        <v>1.4432217022521205</v>
      </c>
      <c r="F41" s="10">
        <v>2018</v>
      </c>
      <c r="G41">
        <f t="shared" si="6"/>
        <v>1.4263173265772509</v>
      </c>
      <c r="H41">
        <f t="shared" si="7"/>
        <v>1.3673353502668688</v>
      </c>
      <c r="I41">
        <f t="shared" si="8"/>
        <v>1.1486795961590339</v>
      </c>
    </row>
    <row r="42" spans="1:9" x14ac:dyDescent="0.25">
      <c r="A42" s="10" t="s">
        <v>28</v>
      </c>
      <c r="B42">
        <f t="shared" si="3"/>
        <v>1.3465272930271828</v>
      </c>
      <c r="C42">
        <f t="shared" si="4"/>
        <v>1.2339071819512819</v>
      </c>
      <c r="D42">
        <f t="shared" si="5"/>
        <v>1.5520741932338891</v>
      </c>
      <c r="F42" s="10">
        <v>2019</v>
      </c>
      <c r="G42">
        <f t="shared" si="6"/>
        <v>1.4095084073800954</v>
      </c>
      <c r="H42">
        <f t="shared" si="7"/>
        <v>1.3203345110870885</v>
      </c>
      <c r="I42">
        <f t="shared" si="8"/>
        <v>1.2453982448185412</v>
      </c>
    </row>
    <row r="43" spans="1:9" x14ac:dyDescent="0.25">
      <c r="A43" s="10" t="s">
        <v>29</v>
      </c>
      <c r="B43">
        <f t="shared" si="3"/>
        <v>1.4329177182025725</v>
      </c>
      <c r="C43">
        <f t="shared" si="4"/>
        <v>1.3115503411320408</v>
      </c>
      <c r="D43">
        <f t="shared" si="5"/>
        <v>1.6870308082285268</v>
      </c>
      <c r="F43" s="10">
        <v>2020</v>
      </c>
      <c r="G43">
        <f t="shared" si="6"/>
        <v>0.49165468046114646</v>
      </c>
      <c r="H43">
        <f t="shared" si="7"/>
        <v>0.37959221183122571</v>
      </c>
      <c r="I43">
        <f t="shared" si="8"/>
        <v>0.66346777479954311</v>
      </c>
    </row>
    <row r="44" spans="1:9" x14ac:dyDescent="0.25">
      <c r="A44" s="10" t="s">
        <v>30</v>
      </c>
      <c r="B44">
        <f t="shared" si="3"/>
        <v>1.5816180105650428</v>
      </c>
      <c r="C44">
        <f t="shared" si="4"/>
        <v>1.4777453514003938</v>
      </c>
      <c r="D44">
        <f t="shared" si="5"/>
        <v>1.8435702447109292</v>
      </c>
    </row>
    <row r="45" spans="1:9" x14ac:dyDescent="0.25">
      <c r="A45" s="10" t="s">
        <v>31</v>
      </c>
      <c r="B45">
        <f t="shared" si="3"/>
        <v>1.7465945049186884</v>
      </c>
      <c r="C45">
        <f t="shared" si="4"/>
        <v>1.6603697262100117</v>
      </c>
      <c r="D45">
        <f t="shared" si="5"/>
        <v>1.9219557375450911</v>
      </c>
    </row>
    <row r="46" spans="1:9" x14ac:dyDescent="0.25">
      <c r="A46" s="10" t="s">
        <v>32</v>
      </c>
      <c r="B46">
        <f t="shared" si="3"/>
        <v>1.7812262189330159</v>
      </c>
      <c r="C46">
        <f t="shared" si="4"/>
        <v>1.6973308833403755</v>
      </c>
      <c r="D46">
        <f t="shared" si="5"/>
        <v>1.8574997562640148</v>
      </c>
    </row>
    <row r="47" spans="1:9" x14ac:dyDescent="0.25">
      <c r="A47" s="10" t="s">
        <v>33</v>
      </c>
      <c r="B47">
        <f t="shared" si="3"/>
        <v>1.8351327481146416</v>
      </c>
      <c r="C47">
        <f t="shared" si="4"/>
        <v>1.6775098507404023</v>
      </c>
      <c r="D47">
        <f t="shared" si="5"/>
        <v>2.0020108218777422</v>
      </c>
    </row>
    <row r="48" spans="1:9" x14ac:dyDescent="0.25">
      <c r="A48" s="10" t="s">
        <v>34</v>
      </c>
      <c r="B48">
        <f t="shared" si="3"/>
        <v>1.7629447696002281</v>
      </c>
      <c r="C48">
        <f t="shared" si="4"/>
        <v>1.6124098039023016</v>
      </c>
      <c r="D48">
        <f t="shared" si="5"/>
        <v>1.925319294140587</v>
      </c>
    </row>
    <row r="49" spans="1:4" x14ac:dyDescent="0.25">
      <c r="A49" s="10" t="s">
        <v>35</v>
      </c>
      <c r="B49">
        <f t="shared" si="3"/>
        <v>1.9679743669028649</v>
      </c>
      <c r="C49">
        <f t="shared" si="4"/>
        <v>1.8535621521943486</v>
      </c>
      <c r="D49">
        <f t="shared" si="5"/>
        <v>2.1317271131909914</v>
      </c>
    </row>
    <row r="50" spans="1:4" x14ac:dyDescent="0.25">
      <c r="A50" s="10" t="s">
        <v>36</v>
      </c>
      <c r="B50">
        <f t="shared" si="3"/>
        <v>2.2934817426210414</v>
      </c>
      <c r="C50">
        <f t="shared" si="4"/>
        <v>2.2075910476995286</v>
      </c>
      <c r="D50">
        <f t="shared" si="5"/>
        <v>2.4854611484839624</v>
      </c>
    </row>
    <row r="51" spans="1:4" x14ac:dyDescent="0.25">
      <c r="A51" s="10" t="s">
        <v>37</v>
      </c>
      <c r="B51">
        <f t="shared" si="3"/>
        <v>2.6546271591588702</v>
      </c>
      <c r="C51">
        <f t="shared" si="4"/>
        <v>2.4610113754352176</v>
      </c>
      <c r="D51">
        <f t="shared" si="5"/>
        <v>2.9916886029053331</v>
      </c>
    </row>
    <row r="52" spans="1:4" x14ac:dyDescent="0.25">
      <c r="A52" s="10" t="s">
        <v>38</v>
      </c>
      <c r="B52">
        <f t="shared" si="3"/>
        <v>3.0431998415058428</v>
      </c>
      <c r="C52">
        <f t="shared" si="4"/>
        <v>2.7764053886743509</v>
      </c>
      <c r="D52">
        <f t="shared" si="5"/>
        <v>3.2665618601930388</v>
      </c>
    </row>
    <row r="53" spans="1:4" x14ac:dyDescent="0.25">
      <c r="A53"/>
      <c r="B53"/>
      <c r="C53"/>
      <c r="D53"/>
    </row>
  </sheetData>
  <mergeCells count="4">
    <mergeCell ref="A1:N1"/>
    <mergeCell ref="E3:H3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5"/>
  <sheetViews>
    <sheetView topLeftCell="A2" zoomScaleNormal="100" workbookViewId="0">
      <selection activeCell="AC14" sqref="AC14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/>
    <row r="5" spans="1:26" ht="15" customHeight="1" x14ac:dyDescent="0.25"/>
    <row r="20" spans="2:2" x14ac:dyDescent="0.25">
      <c r="B20" s="1" t="s">
        <v>92</v>
      </c>
    </row>
    <row r="38" spans="2:2" x14ac:dyDescent="0.25">
      <c r="B38" s="1" t="s">
        <v>93</v>
      </c>
    </row>
    <row r="55" spans="2:2" x14ac:dyDescent="0.25">
      <c r="B55" s="1" t="s">
        <v>94</v>
      </c>
    </row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2" ma:contentTypeDescription="Create a new document." ma:contentTypeScope="" ma:versionID="45b0f0a22a401048f8646a4985a95d7f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89e7c3514f90f96db1962bbbf1df25bb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D7FF7-B8EB-4DED-A282-E5C44EEF0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Frumgögn - SAM01602</vt:lpstr>
      <vt:lpstr>Frumgögn - SAM01201</vt:lpstr>
      <vt:lpstr>Frumgögn - SAM01104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2021-09-09T13:46:30Z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