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tnaausturland.sharepoint.com/sites/aaf2b5b4-f753-eb11-a812-00224899b281/Shared Documents/General/Vísar gögn/3. Efnahagur/3.3.3 Flugfarþegar/2022/"/>
    </mc:Choice>
  </mc:AlternateContent>
  <xr:revisionPtr revIDLastSave="0" documentId="8_{5BA37FB6-C224-4ACB-8436-BE4601A9D74F}" xr6:coauthVersionLast="47" xr6:coauthVersionMax="47" xr10:uidLastSave="{00000000-0000-0000-0000-000000000000}"/>
  <bookViews>
    <workbookView xWindow="42630" yWindow="690" windowWidth="20430" windowHeight="14745" activeTab="2" xr2:uid="{95EE343A-A00D-435C-A1B6-23F75405F674}"/>
  </bookViews>
  <sheets>
    <sheet name="Frumgögn" sheetId="3" r:id="rId1"/>
    <sheet name="Úrvinnsla" sheetId="7" r:id="rId2"/>
    <sheet name="Birting" sheetId="8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64" i="3" l="1"/>
  <c r="K64" i="3"/>
  <c r="J64" i="3"/>
  <c r="E64" i="3"/>
  <c r="D64" i="3"/>
  <c r="F64" i="3" s="1"/>
  <c r="L62" i="3"/>
  <c r="F62" i="3"/>
  <c r="L60" i="3"/>
  <c r="F60" i="3"/>
  <c r="K55" i="3"/>
  <c r="J55" i="3"/>
  <c r="L55" i="3" s="1"/>
  <c r="E55" i="3"/>
  <c r="D55" i="3"/>
  <c r="F55" i="3" s="1"/>
  <c r="L53" i="3"/>
  <c r="F53" i="3"/>
  <c r="L51" i="3"/>
  <c r="F51" i="3"/>
  <c r="L49" i="3"/>
  <c r="F49" i="3"/>
  <c r="L47" i="3"/>
  <c r="F47" i="3"/>
  <c r="L45" i="3"/>
  <c r="F45" i="3"/>
  <c r="K40" i="3"/>
  <c r="J40" i="3"/>
  <c r="L40" i="3" s="1"/>
  <c r="E40" i="3"/>
  <c r="D40" i="3"/>
  <c r="F40" i="3" s="1"/>
  <c r="L38" i="3"/>
  <c r="F38" i="3"/>
  <c r="L36" i="3"/>
  <c r="F36" i="3"/>
  <c r="L34" i="3"/>
  <c r="F34" i="3"/>
  <c r="L32" i="3"/>
  <c r="F32" i="3"/>
  <c r="L30" i="3"/>
  <c r="F30" i="3"/>
  <c r="K24" i="3"/>
  <c r="J24" i="3"/>
  <c r="L24" i="3" s="1"/>
  <c r="E24" i="3"/>
  <c r="D24" i="3"/>
  <c r="F24" i="3" s="1"/>
  <c r="L22" i="3"/>
  <c r="F22" i="3"/>
  <c r="L20" i="3"/>
  <c r="F20" i="3"/>
  <c r="L18" i="3"/>
  <c r="F18" i="3"/>
  <c r="L16" i="3"/>
  <c r="F16" i="3"/>
  <c r="L14" i="3"/>
  <c r="F14" i="3"/>
  <c r="A1" i="8" l="1"/>
  <c r="A1" i="7"/>
</calcChain>
</file>

<file path=xl/sharedStrings.xml><?xml version="1.0" encoding="utf-8"?>
<sst xmlns="http://schemas.openxmlformats.org/spreadsheetml/2006/main" count="39" uniqueCount="22">
  <si>
    <r>
      <rPr>
        <sz val="14"/>
        <color theme="0"/>
        <rFont val="Arial Bold"/>
      </rPr>
      <t>MONTHLY REPORT TRAFFIC STATISTICS / SUMMARY</t>
    </r>
    <r>
      <rPr>
        <sz val="11"/>
        <color theme="1"/>
        <rFont val="Calibri"/>
        <family val="2"/>
        <scheme val="minor"/>
      </rPr>
      <t xml:space="preserve">
</t>
    </r>
  </si>
  <si>
    <t>December</t>
  </si>
  <si>
    <t>YEAR TO DATE</t>
  </si>
  <si>
    <t>PASSENGERS</t>
  </si>
  <si>
    <t>Change</t>
  </si>
  <si>
    <t>Keflavik</t>
  </si>
  <si>
    <t>Reykjavik</t>
  </si>
  <si>
    <t>Akureyri</t>
  </si>
  <si>
    <t>Egilsstadir</t>
  </si>
  <si>
    <t>Other airports</t>
  </si>
  <si>
    <t>TOTAL</t>
  </si>
  <si>
    <t>MOVEMENTS, all departures and landings</t>
  </si>
  <si>
    <t>CARGO &amp; MAIL (ton's)</t>
  </si>
  <si>
    <t>Reykjavik Control Area</t>
  </si>
  <si>
    <t>Overflights</t>
  </si>
  <si>
    <t>To / From Iceland</t>
  </si>
  <si>
    <t>3.3.3 Flugfarþegar</t>
  </si>
  <si>
    <t>Ár</t>
  </si>
  <si>
    <t>Flugfarþegar</t>
  </si>
  <si>
    <t>Sætanýting</t>
  </si>
  <si>
    <t>https://www.isavia.is/fyrirtaekid/um-isavia/utgefid-efni/flugtolur/flugtolur</t>
  </si>
  <si>
    <t>Isavia (2022) sótt 27.1.2022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</si>
</sst>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0"/>
      <name val="Calibri"/>
      <family val="2"/>
      <scheme val="minor"/>
    </font>
    <font>
      <b/>
      <sz val="11"/>
      <color rgb="FF555555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22"/>
      <color theme="1" tint="0.34998626667073579"/>
      <name val="Calibri"/>
      <family val="2"/>
      <scheme val="minor"/>
    </font>
    <font>
      <sz val="14"/>
      <color theme="0"/>
      <name val="Arial Bold"/>
    </font>
    <font>
      <sz val="11"/>
      <color theme="1"/>
      <name val="Arial"/>
      <family val="2"/>
    </font>
    <font>
      <b/>
      <sz val="10"/>
      <color rgb="FF5F5F5F"/>
      <name val="Arial"/>
      <family val="2"/>
    </font>
    <font>
      <sz val="12"/>
      <color theme="1"/>
      <name val="Arial"/>
      <family val="2"/>
    </font>
    <font>
      <sz val="11"/>
      <color rgb="FF5F5F5F"/>
      <name val="Arial"/>
      <family val="2"/>
    </font>
    <font>
      <b/>
      <sz val="11"/>
      <color rgb="FF5F5F5F"/>
      <name val="Arial"/>
      <family val="2"/>
    </font>
    <font>
      <sz val="10"/>
      <color rgb="FF5F5F5F"/>
      <name val="Arial"/>
      <family val="2"/>
    </font>
    <font>
      <b/>
      <sz val="10"/>
      <color rgb="FF2E598A"/>
      <name val="Arial"/>
      <family val="2"/>
    </font>
    <font>
      <sz val="10"/>
      <color rgb="FF2E598A"/>
      <name val="Arial"/>
      <family val="2"/>
    </font>
    <font>
      <b/>
      <sz val="11"/>
      <color rgb="FF5F5F5F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245699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4" fillId="0" borderId="0"/>
    <xf numFmtId="9" fontId="5" fillId="0" borderId="0" applyFont="0" applyFill="0" applyBorder="0" applyAlignment="0" applyProtection="0"/>
    <xf numFmtId="0" fontId="17" fillId="0" borderId="0" applyNumberFormat="0" applyFill="0" applyBorder="0" applyAlignment="0" applyProtection="0"/>
  </cellStyleXfs>
  <cellXfs count="40">
    <xf numFmtId="0" fontId="0" fillId="0" borderId="0" xfId="0"/>
    <xf numFmtId="0" fontId="0" fillId="0" borderId="0" xfId="0" applyFill="1"/>
    <xf numFmtId="0" fontId="1" fillId="0" borderId="0" xfId="0" applyFont="1" applyFill="1"/>
    <xf numFmtId="0" fontId="0" fillId="2" borderId="0" xfId="0" applyFill="1"/>
    <xf numFmtId="0" fontId="2" fillId="2" borderId="0" xfId="0" applyFont="1" applyFill="1" applyAlignment="1"/>
    <xf numFmtId="0" fontId="0" fillId="3" borderId="0" xfId="0" applyFill="1"/>
    <xf numFmtId="0" fontId="3" fillId="3" borderId="0" xfId="0" applyFont="1" applyFill="1" applyAlignment="1">
      <alignment vertical="center" wrapText="1"/>
    </xf>
    <xf numFmtId="0" fontId="0" fillId="3" borderId="0" xfId="0" applyFill="1" applyAlignment="1">
      <alignment horizontal="center"/>
    </xf>
    <xf numFmtId="0" fontId="1" fillId="3" borderId="0" xfId="0" applyFont="1" applyFill="1"/>
    <xf numFmtId="0" fontId="0" fillId="3" borderId="0" xfId="0" applyFill="1" applyAlignment="1">
      <alignment vertical="top"/>
    </xf>
    <xf numFmtId="0" fontId="8" fillId="3" borderId="0" xfId="0" applyFont="1" applyFill="1" applyAlignment="1">
      <alignment horizontal="center"/>
    </xf>
    <xf numFmtId="0" fontId="10" fillId="3" borderId="0" xfId="0" applyFont="1" applyFill="1" applyAlignment="1">
      <alignment horizontal="center"/>
    </xf>
    <xf numFmtId="0" fontId="9" fillId="3" borderId="0" xfId="0" applyFont="1" applyFill="1" applyAlignment="1">
      <alignment horizontal="right"/>
    </xf>
    <xf numFmtId="0" fontId="9" fillId="3" borderId="0" xfId="0" applyFont="1" applyFill="1" applyAlignment="1">
      <alignment horizontal="left"/>
    </xf>
    <xf numFmtId="17" fontId="9" fillId="3" borderId="0" xfId="0" applyNumberFormat="1" applyFont="1" applyFill="1"/>
    <xf numFmtId="17" fontId="9" fillId="3" borderId="0" xfId="0" applyNumberFormat="1" applyFont="1" applyFill="1" applyAlignment="1">
      <alignment horizontal="right"/>
    </xf>
    <xf numFmtId="0" fontId="11" fillId="3" borderId="0" xfId="0" applyFont="1" applyFill="1" applyAlignment="1">
      <alignment horizontal="center"/>
    </xf>
    <xf numFmtId="0" fontId="9" fillId="3" borderId="0" xfId="0" applyFont="1" applyFill="1"/>
    <xf numFmtId="0" fontId="12" fillId="3" borderId="0" xfId="0" applyFont="1" applyFill="1" applyAlignment="1">
      <alignment horizontal="right"/>
    </xf>
    <xf numFmtId="0" fontId="13" fillId="3" borderId="0" xfId="0" applyFont="1" applyFill="1"/>
    <xf numFmtId="3" fontId="13" fillId="3" borderId="0" xfId="0" applyNumberFormat="1" applyFont="1" applyFill="1" applyAlignment="1">
      <alignment horizontal="right"/>
    </xf>
    <xf numFmtId="164" fontId="13" fillId="3" borderId="0" xfId="2" applyNumberFormat="1" applyFont="1" applyFill="1" applyBorder="1" applyAlignment="1">
      <alignment horizontal="right"/>
    </xf>
    <xf numFmtId="0" fontId="13" fillId="3" borderId="0" xfId="0" applyFont="1" applyFill="1" applyAlignment="1">
      <alignment horizontal="right"/>
    </xf>
    <xf numFmtId="0" fontId="13" fillId="3" borderId="0" xfId="0" applyFont="1" applyFill="1" applyAlignment="1">
      <alignment horizontal="left"/>
    </xf>
    <xf numFmtId="3" fontId="9" fillId="3" borderId="0" xfId="0" applyNumberFormat="1" applyFont="1" applyFill="1" applyAlignment="1">
      <alignment horizontal="right"/>
    </xf>
    <xf numFmtId="164" fontId="9" fillId="3" borderId="0" xfId="2" applyNumberFormat="1" applyFont="1" applyFill="1" applyBorder="1" applyAlignment="1">
      <alignment horizontal="right"/>
    </xf>
    <xf numFmtId="0" fontId="14" fillId="3" borderId="0" xfId="0" applyFont="1" applyFill="1" applyAlignment="1">
      <alignment horizontal="right"/>
    </xf>
    <xf numFmtId="3" fontId="14" fillId="3" borderId="0" xfId="0" applyNumberFormat="1" applyFont="1" applyFill="1" applyAlignment="1">
      <alignment horizontal="right"/>
    </xf>
    <xf numFmtId="164" fontId="14" fillId="3" borderId="0" xfId="2" applyNumberFormat="1" applyFont="1" applyFill="1" applyBorder="1" applyAlignment="1">
      <alignment horizontal="right"/>
    </xf>
    <xf numFmtId="0" fontId="15" fillId="3" borderId="0" xfId="0" applyFont="1" applyFill="1" applyAlignment="1">
      <alignment horizontal="right"/>
    </xf>
    <xf numFmtId="0" fontId="15" fillId="3" borderId="0" xfId="0" applyFont="1" applyFill="1"/>
    <xf numFmtId="164" fontId="15" fillId="3" borderId="0" xfId="2" applyNumberFormat="1" applyFont="1" applyFill="1" applyBorder="1" applyAlignment="1">
      <alignment horizontal="right"/>
    </xf>
    <xf numFmtId="0" fontId="16" fillId="3" borderId="0" xfId="0" applyFont="1" applyFill="1"/>
    <xf numFmtId="3" fontId="0" fillId="0" borderId="0" xfId="0" applyNumberFormat="1" applyFill="1"/>
    <xf numFmtId="10" fontId="0" fillId="0" borderId="0" xfId="0" applyNumberFormat="1" applyFill="1"/>
    <xf numFmtId="9" fontId="0" fillId="0" borderId="0" xfId="0" applyNumberFormat="1" applyFill="1"/>
    <xf numFmtId="0" fontId="17" fillId="3" borderId="0" xfId="3" applyFill="1"/>
    <xf numFmtId="0" fontId="6" fillId="3" borderId="0" xfId="0" applyFont="1" applyFill="1" applyAlignment="1">
      <alignment horizontal="left" vertical="center" wrapText="1"/>
    </xf>
    <xf numFmtId="0" fontId="0" fillId="3" borderId="0" xfId="0" applyFill="1" applyAlignment="1">
      <alignment horizontal="center" vertical="top" wrapText="1"/>
    </xf>
    <xf numFmtId="17" fontId="9" fillId="3" borderId="0" xfId="0" applyNumberFormat="1" applyFont="1" applyFill="1" applyAlignment="1">
      <alignment horizontal="center"/>
    </xf>
  </cellXfs>
  <cellStyles count="4">
    <cellStyle name="Hyperlink" xfId="3" builtinId="8"/>
    <cellStyle name="Normal" xfId="0" builtinId="0"/>
    <cellStyle name="Normal 3" xfId="1" xr:uid="{377293A3-1ACB-408D-99D2-04C482BB9145}"/>
    <cellStyle name="Percent" xfId="2" builtinId="5"/>
  </cellStyles>
  <dxfs count="10">
    <dxf>
      <numFmt numFmtId="14" formatCode="0.00%"/>
      <fill>
        <patternFill patternType="none">
          <fgColor indexed="64"/>
          <bgColor auto="1"/>
        </patternFill>
      </fill>
    </dxf>
    <dxf>
      <numFmt numFmtId="3" formatCode="#,##0"/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numFmt numFmtId="14" formatCode="0.00%"/>
      <fill>
        <patternFill patternType="none">
          <fgColor indexed="64"/>
          <bgColor auto="1"/>
        </patternFill>
      </fill>
    </dxf>
    <dxf>
      <numFmt numFmtId="3" formatCode="#,##0"/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</dxfs>
  <tableStyles count="0" defaultTableStyle="TableStyleMedium2" defaultPivotStyle="PivotStyleLight16"/>
  <colors>
    <mruColors>
      <color rgb="FF245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s-IS"/>
              <a:t>Flugfarþegar til og frá Egilsstöðum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s-I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Birting!$C$4</c:f>
              <c:strCache>
                <c:ptCount val="1"/>
                <c:pt idx="0">
                  <c:v>Flugfarþegar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Birting!$B$5:$B$23</c:f>
              <c:numCache>
                <c:formatCode>General</c:formatCode>
                <c:ptCount val="19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</c:v>
                </c:pt>
                <c:pt idx="18">
                  <c:v>2021</c:v>
                </c:pt>
              </c:numCache>
            </c:numRef>
          </c:cat>
          <c:val>
            <c:numRef>
              <c:f>Birting!$C$5:$C$23</c:f>
              <c:numCache>
                <c:formatCode>#,##0</c:formatCode>
                <c:ptCount val="19"/>
                <c:pt idx="0">
                  <c:v>85231</c:v>
                </c:pt>
                <c:pt idx="1">
                  <c:v>109159</c:v>
                </c:pt>
                <c:pt idx="2">
                  <c:v>126895</c:v>
                </c:pt>
                <c:pt idx="3">
                  <c:v>150748</c:v>
                </c:pt>
                <c:pt idx="4">
                  <c:v>157643</c:v>
                </c:pt>
                <c:pt idx="5">
                  <c:v>120223</c:v>
                </c:pt>
                <c:pt idx="6">
                  <c:v>97422</c:v>
                </c:pt>
                <c:pt idx="7">
                  <c:v>90543</c:v>
                </c:pt>
                <c:pt idx="8">
                  <c:v>101424</c:v>
                </c:pt>
                <c:pt idx="9">
                  <c:v>99278</c:v>
                </c:pt>
                <c:pt idx="10">
                  <c:v>94162</c:v>
                </c:pt>
                <c:pt idx="11">
                  <c:v>89186</c:v>
                </c:pt>
                <c:pt idx="12">
                  <c:v>91373</c:v>
                </c:pt>
                <c:pt idx="13">
                  <c:v>96629</c:v>
                </c:pt>
                <c:pt idx="14">
                  <c:v>98909</c:v>
                </c:pt>
                <c:pt idx="15">
                  <c:v>94225</c:v>
                </c:pt>
                <c:pt idx="16">
                  <c:v>83954</c:v>
                </c:pt>
                <c:pt idx="17">
                  <c:v>48173</c:v>
                </c:pt>
                <c:pt idx="18">
                  <c:v>77506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C8-4496-852B-73DA8CAC52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73815536"/>
        <c:axId val="1973824272"/>
      </c:barChart>
      <c:lineChart>
        <c:grouping val="standard"/>
        <c:varyColors val="0"/>
        <c:ser>
          <c:idx val="1"/>
          <c:order val="1"/>
          <c:tx>
            <c:strRef>
              <c:f>Birting!$D$4</c:f>
              <c:strCache>
                <c:ptCount val="1"/>
                <c:pt idx="0">
                  <c:v>Sætanýting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Birting!$B$5:$B$23</c:f>
              <c:numCache>
                <c:formatCode>General</c:formatCode>
                <c:ptCount val="19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</c:v>
                </c:pt>
                <c:pt idx="18">
                  <c:v>2021</c:v>
                </c:pt>
              </c:numCache>
            </c:numRef>
          </c:cat>
          <c:val>
            <c:numRef>
              <c:f>Birting!$D$5:$D$23</c:f>
              <c:numCache>
                <c:formatCode>0.00%</c:formatCode>
                <c:ptCount val="19"/>
                <c:pt idx="6" formatCode="0%">
                  <c:v>0.7</c:v>
                </c:pt>
                <c:pt idx="7" formatCode="0%">
                  <c:v>0.7</c:v>
                </c:pt>
                <c:pt idx="8" formatCode="0%">
                  <c:v>0.71</c:v>
                </c:pt>
                <c:pt idx="9" formatCode="0%">
                  <c:v>0.71</c:v>
                </c:pt>
                <c:pt idx="10" formatCode="0%">
                  <c:v>0.73</c:v>
                </c:pt>
                <c:pt idx="11" formatCode="0%">
                  <c:v>0.73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9C8-4496-852B-73DA8CAC52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73820112"/>
        <c:axId val="1973812208"/>
      </c:lineChart>
      <c:catAx>
        <c:axId val="1973815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1973824272"/>
        <c:crosses val="autoZero"/>
        <c:auto val="1"/>
        <c:lblAlgn val="ctr"/>
        <c:lblOffset val="100"/>
        <c:noMultiLvlLbl val="0"/>
      </c:catAx>
      <c:valAx>
        <c:axId val="19738242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1973815536"/>
        <c:crosses val="autoZero"/>
        <c:crossBetween val="between"/>
      </c:valAx>
      <c:valAx>
        <c:axId val="1973812208"/>
        <c:scaling>
          <c:orientation val="minMax"/>
          <c:max val="0.8"/>
          <c:min val="0.5"/>
        </c:scaling>
        <c:delete val="0"/>
        <c:axPos val="r"/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1973820112"/>
        <c:crosses val="max"/>
        <c:crossBetween val="between"/>
      </c:valAx>
      <c:catAx>
        <c:axId val="1973820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9738122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s-I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12700</xdr:rowOff>
    </xdr:from>
    <xdr:to>
      <xdr:col>8</xdr:col>
      <xdr:colOff>114300</xdr:colOff>
      <xdr:row>5</xdr:row>
      <xdr:rowOff>9525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33EEB375-806A-4367-8BFD-22D441F1B4E8}"/>
            </a:ext>
          </a:extLst>
        </xdr:cNvPr>
        <xdr:cNvSpPr txBox="1"/>
      </xdr:nvSpPr>
      <xdr:spPr>
        <a:xfrm>
          <a:off x="114300" y="12700"/>
          <a:ext cx="3848100" cy="939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200" b="1">
              <a:solidFill>
                <a:schemeClr val="tx1">
                  <a:lumMod val="65000"/>
                  <a:lumOff val="35000"/>
                </a:schemeClr>
              </a:solidFill>
            </a:rPr>
            <a:t>Monthly report</a:t>
          </a:r>
        </a:p>
        <a:p>
          <a:r>
            <a:rPr lang="en-US" sz="2200" b="1">
              <a:solidFill>
                <a:schemeClr val="tx1">
                  <a:lumMod val="65000"/>
                  <a:lumOff val="35000"/>
                </a:schemeClr>
              </a:solidFill>
            </a:rPr>
            <a:t>Traffic</a:t>
          </a:r>
          <a:r>
            <a:rPr lang="en-US" sz="2200" b="1" baseline="0">
              <a:solidFill>
                <a:schemeClr val="tx1">
                  <a:lumMod val="65000"/>
                  <a:lumOff val="35000"/>
                </a:schemeClr>
              </a:solidFill>
            </a:rPr>
            <a:t> statistics / summary</a:t>
          </a:r>
          <a:endParaRPr lang="en-US" sz="2200" b="1">
            <a:solidFill>
              <a:schemeClr val="tx1">
                <a:lumMod val="65000"/>
                <a:lumOff val="35000"/>
              </a:schemeClr>
            </a:solidFill>
          </a:endParaRPr>
        </a:p>
      </xdr:txBody>
    </xdr:sp>
    <xdr:clientData/>
  </xdr:twoCellAnchor>
  <xdr:twoCellAnchor>
    <xdr:from>
      <xdr:col>2</xdr:col>
      <xdr:colOff>25589</xdr:colOff>
      <xdr:row>7</xdr:row>
      <xdr:rowOff>38100</xdr:rowOff>
    </xdr:from>
    <xdr:to>
      <xdr:col>12</xdr:col>
      <xdr:colOff>2799</xdr:colOff>
      <xdr:row>7</xdr:row>
      <xdr:rowOff>49450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6F4668DE-0306-4961-9F9A-A57FC5194250}"/>
            </a:ext>
          </a:extLst>
        </xdr:cNvPr>
        <xdr:cNvCxnSpPr/>
      </xdr:nvCxnSpPr>
      <xdr:spPr>
        <a:xfrm>
          <a:off x="254189" y="1362075"/>
          <a:ext cx="6035110" cy="11350"/>
        </a:xfrm>
        <a:prstGeom prst="line">
          <a:avLst/>
        </a:prstGeom>
        <a:ln w="22225">
          <a:solidFill>
            <a:srgbClr val="BE4B14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25589</xdr:colOff>
      <xdr:row>25</xdr:row>
      <xdr:rowOff>177800</xdr:rowOff>
    </xdr:from>
    <xdr:to>
      <xdr:col>12</xdr:col>
      <xdr:colOff>2799</xdr:colOff>
      <xdr:row>25</xdr:row>
      <xdr:rowOff>189150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A705C735-A248-48A7-9B14-68042DF962BC}"/>
            </a:ext>
          </a:extLst>
        </xdr:cNvPr>
        <xdr:cNvCxnSpPr/>
      </xdr:nvCxnSpPr>
      <xdr:spPr>
        <a:xfrm>
          <a:off x="254189" y="3683000"/>
          <a:ext cx="6035110" cy="11350"/>
        </a:xfrm>
        <a:prstGeom prst="line">
          <a:avLst/>
        </a:prstGeom>
        <a:ln w="22225">
          <a:solidFill>
            <a:srgbClr val="BE4B14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25589</xdr:colOff>
      <xdr:row>41</xdr:row>
      <xdr:rowOff>25400</xdr:rowOff>
    </xdr:from>
    <xdr:to>
      <xdr:col>12</xdr:col>
      <xdr:colOff>2799</xdr:colOff>
      <xdr:row>41</xdr:row>
      <xdr:rowOff>36750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6FDC5EF-C6A0-44D1-8A26-E39BE074AECC}"/>
            </a:ext>
          </a:extLst>
        </xdr:cNvPr>
        <xdr:cNvCxnSpPr/>
      </xdr:nvCxnSpPr>
      <xdr:spPr>
        <a:xfrm>
          <a:off x="254189" y="5664200"/>
          <a:ext cx="6035110" cy="11350"/>
        </a:xfrm>
        <a:prstGeom prst="line">
          <a:avLst/>
        </a:prstGeom>
        <a:ln w="22225">
          <a:solidFill>
            <a:srgbClr val="BE4B14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25589</xdr:colOff>
      <xdr:row>55</xdr:row>
      <xdr:rowOff>177800</xdr:rowOff>
    </xdr:from>
    <xdr:to>
      <xdr:col>12</xdr:col>
      <xdr:colOff>2799</xdr:colOff>
      <xdr:row>55</xdr:row>
      <xdr:rowOff>189150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CDF1B1D4-B54D-4538-BDFD-9B8AC31EE909}"/>
            </a:ext>
          </a:extLst>
        </xdr:cNvPr>
        <xdr:cNvCxnSpPr/>
      </xdr:nvCxnSpPr>
      <xdr:spPr>
        <a:xfrm>
          <a:off x="254189" y="7645400"/>
          <a:ext cx="6035110" cy="11350"/>
        </a:xfrm>
        <a:prstGeom prst="line">
          <a:avLst/>
        </a:prstGeom>
        <a:ln w="22225">
          <a:solidFill>
            <a:srgbClr val="BE4B14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25589</xdr:colOff>
      <xdr:row>64</xdr:row>
      <xdr:rowOff>177800</xdr:rowOff>
    </xdr:from>
    <xdr:to>
      <xdr:col>12</xdr:col>
      <xdr:colOff>2799</xdr:colOff>
      <xdr:row>64</xdr:row>
      <xdr:rowOff>189150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3596618A-11A5-407A-9E2A-543233EAEDE2}"/>
            </a:ext>
          </a:extLst>
        </xdr:cNvPr>
        <xdr:cNvCxnSpPr/>
      </xdr:nvCxnSpPr>
      <xdr:spPr>
        <a:xfrm>
          <a:off x="254189" y="8883650"/>
          <a:ext cx="6035110" cy="11350"/>
        </a:xfrm>
        <a:prstGeom prst="line">
          <a:avLst/>
        </a:prstGeom>
        <a:ln w="22225">
          <a:solidFill>
            <a:srgbClr val="BE4B14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9</xdr:col>
      <xdr:colOff>424996</xdr:colOff>
      <xdr:row>2</xdr:row>
      <xdr:rowOff>201248</xdr:rowOff>
    </xdr:from>
    <xdr:to>
      <xdr:col>12</xdr:col>
      <xdr:colOff>282127</xdr:colOff>
      <xdr:row>6</xdr:row>
      <xdr:rowOff>55155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6C9C620B-27D4-4985-B7CC-ECBE338657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68371" y="201248"/>
          <a:ext cx="1714506" cy="62543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581025</xdr:colOff>
      <xdr:row>7</xdr:row>
      <xdr:rowOff>14287</xdr:rowOff>
    </xdr:from>
    <xdr:to>
      <xdr:col>12</xdr:col>
      <xdr:colOff>200025</xdr:colOff>
      <xdr:row>21</xdr:row>
      <xdr:rowOff>90487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75E3326-44A8-4C6F-9C90-7C0C2E82D59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4AEC7D7-C512-40B0-B5B7-5BCBEC243FE1}" name="Table1" displayName="Table1" ref="B3:D22" totalsRowShown="0" headerRowDxfId="9" dataDxfId="8">
  <autoFilter ref="B3:D22" xr:uid="{14AEC7D7-C512-40B0-B5B7-5BCBEC243FE1}">
    <filterColumn colId="0" hiddenButton="1"/>
    <filterColumn colId="1" hiddenButton="1"/>
    <filterColumn colId="2" hiddenButton="1"/>
  </autoFilter>
  <tableColumns count="3">
    <tableColumn id="1" xr3:uid="{843F75B5-B56F-4927-BF50-F68143897079}" name="Ár" dataDxfId="7"/>
    <tableColumn id="2" xr3:uid="{D5D7F584-18E1-4272-848A-6FC019EC3C8E}" name="Flugfarþegar" dataDxfId="6"/>
    <tableColumn id="3" xr3:uid="{271CEFE5-059F-470E-B2AF-A8D6E615F430}" name="Sætanýting" dataDxfId="5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2E34E5B7-9E40-4628-94C1-209B23A634BA}" name="Table13" displayName="Table13" ref="B4:D23" totalsRowShown="0" headerRowDxfId="4" dataDxfId="3">
  <autoFilter ref="B4:D23" xr:uid="{2E34E5B7-9E40-4628-94C1-209B23A634BA}">
    <filterColumn colId="0" hiddenButton="1"/>
    <filterColumn colId="1" hiddenButton="1"/>
    <filterColumn colId="2" hiddenButton="1"/>
  </autoFilter>
  <tableColumns count="3">
    <tableColumn id="1" xr3:uid="{3D59DE4E-2CFC-4888-9412-94F55DDAAE04}" name="Ár" dataDxfId="2"/>
    <tableColumn id="2" xr3:uid="{13EC766B-D99E-42AC-A95D-3DB255112521}" name="Flugfarþegar" dataDxfId="1"/>
    <tableColumn id="3" xr3:uid="{37557871-C9B5-45DB-A153-F45E2D701FF6}" name="Sætanýting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isavia.is/fyrirtaekid/um-isavia/utgefid-efni/flugtolur/flugtolur" TargetMode="External"/><Relationship Id="rId4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0B031C-5669-4CB0-8F3F-F3F9EA4F1334}">
  <sheetPr>
    <tabColor theme="5" tint="0.59999389629810485"/>
    <pageSetUpPr fitToPage="1"/>
  </sheetPr>
  <dimension ref="A1:Z65"/>
  <sheetViews>
    <sheetView zoomScaleNormal="100" workbookViewId="0">
      <selection activeCell="A13" sqref="A13:XFD13"/>
    </sheetView>
  </sheetViews>
  <sheetFormatPr defaultColWidth="9.28515625" defaultRowHeight="15" x14ac:dyDescent="0.25"/>
  <cols>
    <col min="1" max="16384" width="9.28515625" style="5"/>
  </cols>
  <sheetData>
    <row r="1" spans="1:26" s="3" customFormat="1" ht="21" x14ac:dyDescent="0.35">
      <c r="A1" s="4" t="s">
        <v>16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15" customHeight="1" x14ac:dyDescent="0.2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</row>
    <row r="3" spans="1:26" ht="28.5" x14ac:dyDescent="0.25">
      <c r="C3" s="37"/>
      <c r="D3" s="37"/>
      <c r="E3" s="37"/>
      <c r="F3" s="37"/>
      <c r="G3" s="37"/>
      <c r="H3" s="7"/>
      <c r="I3" s="7"/>
      <c r="J3" s="7"/>
      <c r="K3" s="7"/>
      <c r="L3" s="7"/>
      <c r="M3" s="8"/>
    </row>
    <row r="4" spans="1:26" ht="15" customHeight="1" x14ac:dyDescent="0.25">
      <c r="C4" s="38" t="s">
        <v>0</v>
      </c>
      <c r="D4" s="38"/>
      <c r="E4" s="38"/>
      <c r="F4" s="38"/>
      <c r="G4" s="38"/>
      <c r="H4" s="38"/>
      <c r="I4" s="38"/>
      <c r="J4" s="38"/>
      <c r="K4" s="9"/>
      <c r="L4" s="9"/>
    </row>
    <row r="5" spans="1:26" ht="15" customHeight="1" x14ac:dyDescent="0.25"/>
    <row r="6" spans="1:26" x14ac:dyDescent="0.25">
      <c r="C6" s="7"/>
      <c r="D6" s="7"/>
      <c r="E6" s="7"/>
      <c r="F6" s="7"/>
      <c r="G6" s="7"/>
      <c r="H6" s="7"/>
      <c r="I6" s="7"/>
      <c r="J6" s="7"/>
      <c r="K6" s="7"/>
      <c r="L6" s="7"/>
    </row>
    <row r="8" spans="1:26" x14ac:dyDescent="0.25">
      <c r="C8" s="7"/>
      <c r="D8" s="7"/>
      <c r="E8" s="7"/>
      <c r="F8" s="7"/>
      <c r="G8" s="7"/>
      <c r="H8" s="7"/>
      <c r="I8" s="7"/>
      <c r="J8" s="7"/>
      <c r="K8" s="7"/>
      <c r="L8" s="7"/>
    </row>
    <row r="9" spans="1:26" ht="15.75" x14ac:dyDescent="0.25">
      <c r="C9" s="10"/>
      <c r="D9" s="39" t="s">
        <v>1</v>
      </c>
      <c r="E9" s="39"/>
      <c r="F9" s="39"/>
      <c r="I9" s="11"/>
      <c r="L9" s="12" t="s">
        <v>2</v>
      </c>
    </row>
    <row r="10" spans="1:26" x14ac:dyDescent="0.25">
      <c r="C10" s="13" t="s">
        <v>3</v>
      </c>
      <c r="D10" s="14"/>
      <c r="E10" s="14"/>
      <c r="F10" s="7"/>
      <c r="G10" s="15"/>
      <c r="H10" s="15"/>
      <c r="I10" s="16"/>
      <c r="J10" s="17"/>
      <c r="K10" s="17"/>
      <c r="L10" s="7"/>
    </row>
    <row r="11" spans="1:26" ht="2.25" customHeight="1" x14ac:dyDescent="0.25">
      <c r="C11" s="16"/>
      <c r="D11" s="14"/>
      <c r="E11" s="14"/>
      <c r="F11" s="15"/>
      <c r="G11" s="15"/>
      <c r="H11" s="15"/>
      <c r="I11" s="16"/>
      <c r="J11" s="17"/>
      <c r="K11" s="17"/>
      <c r="L11" s="12"/>
    </row>
    <row r="12" spans="1:26" x14ac:dyDescent="0.25">
      <c r="C12" s="16"/>
      <c r="D12" s="18">
        <v>2021</v>
      </c>
      <c r="E12" s="18">
        <v>2020</v>
      </c>
      <c r="F12" s="18" t="s">
        <v>4</v>
      </c>
      <c r="G12" s="18"/>
      <c r="H12" s="18"/>
      <c r="I12" s="16"/>
      <c r="J12" s="18">
        <v>2021</v>
      </c>
      <c r="K12" s="18">
        <v>2020</v>
      </c>
      <c r="L12" s="18" t="s">
        <v>4</v>
      </c>
    </row>
    <row r="13" spans="1:26" x14ac:dyDescent="0.25">
      <c r="C13" s="16"/>
      <c r="D13" s="18"/>
      <c r="E13" s="18"/>
      <c r="F13" s="18"/>
      <c r="G13" s="18"/>
      <c r="H13" s="18"/>
      <c r="I13" s="16"/>
      <c r="J13" s="18"/>
      <c r="K13" s="18"/>
      <c r="L13" s="18"/>
    </row>
    <row r="14" spans="1:26" x14ac:dyDescent="0.25">
      <c r="C14" s="19" t="s">
        <v>5</v>
      </c>
      <c r="D14" s="20">
        <v>259664</v>
      </c>
      <c r="E14" s="20">
        <v>24907</v>
      </c>
      <c r="F14" s="21">
        <f>+D14/E14-1</f>
        <v>9.4253422732565149</v>
      </c>
      <c r="G14" s="21"/>
      <c r="H14" s="21"/>
      <c r="I14" s="22"/>
      <c r="J14" s="20">
        <v>2171996</v>
      </c>
      <c r="K14" s="20">
        <v>1373971</v>
      </c>
      <c r="L14" s="21">
        <f>+J14/K14-1</f>
        <v>0.58081648011493692</v>
      </c>
    </row>
    <row r="15" spans="1:26" x14ac:dyDescent="0.25">
      <c r="C15" s="19"/>
      <c r="D15" s="20"/>
      <c r="E15" s="20"/>
      <c r="F15" s="21"/>
      <c r="G15" s="21"/>
      <c r="H15" s="21"/>
      <c r="I15" s="22"/>
      <c r="J15" s="20"/>
      <c r="K15" s="20"/>
      <c r="L15" s="21"/>
    </row>
    <row r="16" spans="1:26" x14ac:dyDescent="0.25">
      <c r="C16" s="23" t="s">
        <v>6</v>
      </c>
      <c r="D16" s="20">
        <v>22938</v>
      </c>
      <c r="E16" s="20">
        <v>12308</v>
      </c>
      <c r="F16" s="21">
        <f t="shared" ref="F16:F24" si="0">+D16/E16-1</f>
        <v>0.86366590835229129</v>
      </c>
      <c r="G16" s="21"/>
      <c r="H16" s="21"/>
      <c r="I16" s="22"/>
      <c r="J16" s="20">
        <v>296812</v>
      </c>
      <c r="K16" s="20">
        <v>164705</v>
      </c>
      <c r="L16" s="21">
        <f t="shared" ref="L16:L24" si="1">+J16/K16-1</f>
        <v>0.80208251115630969</v>
      </c>
    </row>
    <row r="17" spans="3:12" x14ac:dyDescent="0.25">
      <c r="C17" s="23"/>
      <c r="D17" s="20"/>
      <c r="E17" s="20"/>
      <c r="F17" s="21"/>
      <c r="G17" s="21"/>
      <c r="H17" s="21"/>
      <c r="I17" s="22"/>
      <c r="J17" s="20"/>
      <c r="K17" s="20"/>
      <c r="L17" s="21"/>
    </row>
    <row r="18" spans="3:12" x14ac:dyDescent="0.25">
      <c r="C18" s="23" t="s">
        <v>7</v>
      </c>
      <c r="D18" s="20">
        <v>11677</v>
      </c>
      <c r="E18" s="20">
        <v>6336</v>
      </c>
      <c r="F18" s="21">
        <f t="shared" si="0"/>
        <v>0.84296085858585856</v>
      </c>
      <c r="G18" s="21"/>
      <c r="H18" s="21"/>
      <c r="I18" s="22"/>
      <c r="J18" s="20">
        <v>139754</v>
      </c>
      <c r="K18" s="20">
        <v>80983</v>
      </c>
      <c r="L18" s="21">
        <f t="shared" si="1"/>
        <v>0.72572021288418553</v>
      </c>
    </row>
    <row r="19" spans="3:12" x14ac:dyDescent="0.25">
      <c r="C19" s="23"/>
      <c r="D19" s="20"/>
      <c r="E19" s="20"/>
      <c r="F19" s="21"/>
      <c r="G19" s="21"/>
      <c r="H19" s="21"/>
      <c r="I19" s="22"/>
      <c r="J19" s="20"/>
      <c r="K19" s="20"/>
      <c r="L19" s="21"/>
    </row>
    <row r="20" spans="3:12" x14ac:dyDescent="0.25">
      <c r="C20" s="23" t="s">
        <v>8</v>
      </c>
      <c r="D20" s="20">
        <v>6545</v>
      </c>
      <c r="E20" s="20">
        <v>3704</v>
      </c>
      <c r="F20" s="21">
        <f t="shared" si="0"/>
        <v>0.76700863930885532</v>
      </c>
      <c r="G20" s="21"/>
      <c r="H20" s="21"/>
      <c r="I20" s="22"/>
      <c r="J20" s="20">
        <v>77506</v>
      </c>
      <c r="K20" s="20">
        <v>48173</v>
      </c>
      <c r="L20" s="21">
        <f t="shared" si="1"/>
        <v>0.60890955514499834</v>
      </c>
    </row>
    <row r="21" spans="3:12" x14ac:dyDescent="0.25">
      <c r="C21" s="23"/>
      <c r="D21" s="20"/>
      <c r="E21" s="20"/>
      <c r="F21" s="21"/>
      <c r="G21" s="21"/>
      <c r="H21" s="21"/>
      <c r="I21" s="22"/>
      <c r="J21" s="20"/>
      <c r="K21" s="20"/>
      <c r="L21" s="21"/>
    </row>
    <row r="22" spans="3:12" x14ac:dyDescent="0.25">
      <c r="C22" s="23" t="s">
        <v>9</v>
      </c>
      <c r="D22" s="20">
        <v>4041</v>
      </c>
      <c r="E22" s="20">
        <v>2181</v>
      </c>
      <c r="F22" s="21">
        <f t="shared" si="0"/>
        <v>0.85281980742778551</v>
      </c>
      <c r="G22" s="21"/>
      <c r="H22" s="21"/>
      <c r="I22" s="22"/>
      <c r="J22" s="20">
        <v>52663</v>
      </c>
      <c r="K22" s="20">
        <v>34532</v>
      </c>
      <c r="L22" s="21">
        <f t="shared" si="1"/>
        <v>0.52504922969998846</v>
      </c>
    </row>
    <row r="23" spans="3:12" x14ac:dyDescent="0.25">
      <c r="C23" s="13"/>
      <c r="D23" s="20"/>
      <c r="E23" s="20"/>
      <c r="F23" s="21"/>
      <c r="G23" s="21"/>
      <c r="H23" s="21"/>
      <c r="I23" s="22"/>
      <c r="J23" s="20"/>
      <c r="K23" s="20"/>
      <c r="L23" s="21"/>
    </row>
    <row r="24" spans="3:12" x14ac:dyDescent="0.25">
      <c r="C24" s="12" t="s">
        <v>10</v>
      </c>
      <c r="D24" s="24">
        <f>SUM(D14:D22)</f>
        <v>304865</v>
      </c>
      <c r="E24" s="24">
        <f>SUM(E14:E22)</f>
        <v>49436</v>
      </c>
      <c r="F24" s="25">
        <f t="shared" si="0"/>
        <v>5.1668622056800713</v>
      </c>
      <c r="G24" s="25"/>
      <c r="H24" s="25"/>
      <c r="I24" s="22"/>
      <c r="J24" s="24">
        <f>SUM(J14:J22)</f>
        <v>2738731</v>
      </c>
      <c r="K24" s="24">
        <f>SUM(K14:K22)</f>
        <v>1702364</v>
      </c>
      <c r="L24" s="25">
        <f t="shared" si="1"/>
        <v>0.60878108324659119</v>
      </c>
    </row>
    <row r="25" spans="3:12" x14ac:dyDescent="0.25">
      <c r="C25" s="12"/>
      <c r="D25" s="24"/>
      <c r="E25" s="24"/>
      <c r="F25" s="25"/>
      <c r="G25" s="25"/>
      <c r="H25" s="25"/>
      <c r="I25" s="22"/>
      <c r="J25" s="24"/>
      <c r="K25" s="24"/>
      <c r="L25" s="25"/>
    </row>
    <row r="26" spans="3:12" x14ac:dyDescent="0.25">
      <c r="C26" s="26"/>
      <c r="D26" s="27"/>
      <c r="E26" s="27"/>
      <c r="F26" s="28"/>
      <c r="G26" s="28"/>
      <c r="H26" s="28"/>
      <c r="I26" s="29"/>
      <c r="J26" s="27"/>
      <c r="K26" s="27"/>
      <c r="L26" s="28"/>
    </row>
    <row r="27" spans="3:12" x14ac:dyDescent="0.25">
      <c r="C27" s="26"/>
      <c r="D27" s="27"/>
      <c r="E27" s="27"/>
      <c r="F27" s="28"/>
      <c r="G27" s="28"/>
      <c r="H27" s="28"/>
      <c r="I27" s="29"/>
      <c r="J27" s="27"/>
      <c r="K27" s="27"/>
      <c r="L27" s="28"/>
    </row>
    <row r="28" spans="3:12" x14ac:dyDescent="0.25">
      <c r="C28" s="17" t="s">
        <v>11</v>
      </c>
      <c r="D28" s="22"/>
      <c r="E28" s="22"/>
      <c r="F28" s="21"/>
      <c r="G28" s="21"/>
      <c r="H28" s="21"/>
      <c r="I28" s="22"/>
      <c r="J28" s="22"/>
      <c r="K28" s="22"/>
      <c r="L28" s="21"/>
    </row>
    <row r="29" spans="3:12" x14ac:dyDescent="0.25">
      <c r="C29" s="17"/>
      <c r="D29" s="22"/>
      <c r="E29" s="22"/>
      <c r="F29" s="21"/>
      <c r="G29" s="21"/>
      <c r="H29" s="21"/>
      <c r="I29" s="22"/>
      <c r="J29" s="22"/>
      <c r="K29" s="22"/>
      <c r="L29" s="21"/>
    </row>
    <row r="30" spans="3:12" x14ac:dyDescent="0.25">
      <c r="C30" s="19" t="s">
        <v>5</v>
      </c>
      <c r="D30" s="20">
        <v>4687</v>
      </c>
      <c r="E30" s="20">
        <v>2251</v>
      </c>
      <c r="F30" s="21">
        <f>+D30/E30-1</f>
        <v>1.0821856952465572</v>
      </c>
      <c r="G30" s="21"/>
      <c r="H30" s="21"/>
      <c r="I30" s="22"/>
      <c r="J30" s="20">
        <v>67839</v>
      </c>
      <c r="K30" s="20">
        <v>45217</v>
      </c>
      <c r="L30" s="21">
        <f>+J30/K30-1</f>
        <v>0.50029856027600239</v>
      </c>
    </row>
    <row r="31" spans="3:12" x14ac:dyDescent="0.25">
      <c r="C31" s="19"/>
      <c r="D31" s="20"/>
      <c r="E31" s="20"/>
      <c r="F31" s="21"/>
      <c r="G31" s="21"/>
      <c r="H31" s="21"/>
      <c r="I31" s="22"/>
      <c r="J31" s="20"/>
      <c r="K31" s="20"/>
      <c r="L31" s="21"/>
    </row>
    <row r="32" spans="3:12" x14ac:dyDescent="0.25">
      <c r="C32" s="23" t="s">
        <v>6</v>
      </c>
      <c r="D32" s="20">
        <v>2746</v>
      </c>
      <c r="E32" s="20">
        <v>2384</v>
      </c>
      <c r="F32" s="21">
        <f t="shared" ref="F32:F40" si="2">+D32/E32-1</f>
        <v>0.15184563758389258</v>
      </c>
      <c r="G32" s="21"/>
      <c r="H32" s="21"/>
      <c r="I32" s="22"/>
      <c r="J32" s="20">
        <v>49012</v>
      </c>
      <c r="K32" s="20">
        <v>40561</v>
      </c>
      <c r="L32" s="21">
        <f t="shared" ref="L32:L40" si="3">+J32/K32-1</f>
        <v>0.20835285126106351</v>
      </c>
    </row>
    <row r="33" spans="3:12" x14ac:dyDescent="0.25">
      <c r="C33" s="23"/>
      <c r="D33" s="20"/>
      <c r="E33" s="20"/>
      <c r="F33" s="21"/>
      <c r="G33" s="21"/>
      <c r="H33" s="21"/>
      <c r="I33" s="22"/>
      <c r="J33" s="20"/>
      <c r="K33" s="20"/>
      <c r="L33" s="21"/>
    </row>
    <row r="34" spans="3:12" x14ac:dyDescent="0.25">
      <c r="C34" s="23" t="s">
        <v>7</v>
      </c>
      <c r="D34" s="20">
        <v>767</v>
      </c>
      <c r="E34" s="20">
        <v>752</v>
      </c>
      <c r="F34" s="21">
        <f t="shared" si="2"/>
        <v>1.9946808510638236E-2</v>
      </c>
      <c r="G34" s="21"/>
      <c r="H34" s="21"/>
      <c r="I34" s="22"/>
      <c r="J34" s="20">
        <v>10976</v>
      </c>
      <c r="K34" s="20">
        <v>8980</v>
      </c>
      <c r="L34" s="21">
        <f t="shared" si="3"/>
        <v>0.222271714922049</v>
      </c>
    </row>
    <row r="35" spans="3:12" x14ac:dyDescent="0.25">
      <c r="C35" s="23"/>
      <c r="D35" s="20"/>
      <c r="E35" s="20"/>
      <c r="F35" s="21"/>
      <c r="G35" s="21"/>
      <c r="H35" s="21"/>
      <c r="I35" s="22"/>
      <c r="J35" s="20"/>
      <c r="K35" s="20"/>
      <c r="L35" s="21"/>
    </row>
    <row r="36" spans="3:12" x14ac:dyDescent="0.25">
      <c r="C36" s="23" t="s">
        <v>8</v>
      </c>
      <c r="D36" s="20">
        <v>193</v>
      </c>
      <c r="E36" s="20">
        <v>155</v>
      </c>
      <c r="F36" s="21">
        <f t="shared" si="2"/>
        <v>0.24516129032258061</v>
      </c>
      <c r="G36" s="21"/>
      <c r="H36" s="21"/>
      <c r="I36" s="22"/>
      <c r="J36" s="20">
        <v>2926</v>
      </c>
      <c r="K36" s="20">
        <v>2074</v>
      </c>
      <c r="L36" s="21">
        <f t="shared" si="3"/>
        <v>0.41080038572806177</v>
      </c>
    </row>
    <row r="37" spans="3:12" x14ac:dyDescent="0.25">
      <c r="C37" s="23"/>
      <c r="D37" s="20"/>
      <c r="E37" s="20"/>
      <c r="F37" s="21"/>
      <c r="G37" s="21"/>
      <c r="H37" s="21"/>
      <c r="I37" s="22"/>
      <c r="J37" s="20"/>
      <c r="K37" s="20"/>
      <c r="L37" s="21"/>
    </row>
    <row r="38" spans="3:12" x14ac:dyDescent="0.25">
      <c r="C38" s="23" t="s">
        <v>9</v>
      </c>
      <c r="D38" s="20">
        <v>588</v>
      </c>
      <c r="E38" s="20">
        <v>402</v>
      </c>
      <c r="F38" s="21">
        <f t="shared" si="2"/>
        <v>0.46268656716417911</v>
      </c>
      <c r="G38" s="21"/>
      <c r="H38" s="21"/>
      <c r="I38" s="22"/>
      <c r="J38" s="20">
        <v>7799</v>
      </c>
      <c r="K38" s="20">
        <v>7088</v>
      </c>
      <c r="L38" s="21">
        <f t="shared" si="3"/>
        <v>0.10031038374717838</v>
      </c>
    </row>
    <row r="39" spans="3:12" x14ac:dyDescent="0.25">
      <c r="C39" s="13"/>
      <c r="D39" s="20"/>
      <c r="E39" s="20"/>
      <c r="F39" s="21"/>
      <c r="G39" s="21"/>
      <c r="H39" s="21"/>
      <c r="I39" s="22"/>
      <c r="J39" s="20"/>
      <c r="K39" s="20"/>
      <c r="L39" s="21"/>
    </row>
    <row r="40" spans="3:12" x14ac:dyDescent="0.25">
      <c r="C40" s="12" t="s">
        <v>10</v>
      </c>
      <c r="D40" s="24">
        <f>SUM(D30:D38)</f>
        <v>8981</v>
      </c>
      <c r="E40" s="24">
        <f>SUM(E30:E38)</f>
        <v>5944</v>
      </c>
      <c r="F40" s="25">
        <f t="shared" si="2"/>
        <v>0.5109353970390309</v>
      </c>
      <c r="G40" s="25"/>
      <c r="H40" s="25"/>
      <c r="I40" s="22"/>
      <c r="J40" s="24">
        <f>SUM(J30:J38)</f>
        <v>138552</v>
      </c>
      <c r="K40" s="24">
        <f>SUM(K30:K38)</f>
        <v>103920</v>
      </c>
      <c r="L40" s="25">
        <f t="shared" si="3"/>
        <v>0.33325635103926099</v>
      </c>
    </row>
    <row r="41" spans="3:12" x14ac:dyDescent="0.25">
      <c r="C41" s="26"/>
      <c r="D41" s="27"/>
      <c r="E41" s="27"/>
      <c r="F41" s="28"/>
      <c r="G41" s="28"/>
      <c r="H41" s="28"/>
      <c r="I41" s="29"/>
      <c r="J41" s="27"/>
      <c r="K41" s="27"/>
      <c r="L41" s="28"/>
    </row>
    <row r="42" spans="3:12" x14ac:dyDescent="0.25">
      <c r="C42" s="26"/>
      <c r="D42" s="27"/>
      <c r="E42" s="27"/>
      <c r="F42" s="28"/>
      <c r="G42" s="28"/>
      <c r="H42" s="28"/>
      <c r="I42" s="29"/>
      <c r="J42" s="27"/>
      <c r="K42" s="27"/>
      <c r="L42" s="28"/>
    </row>
    <row r="43" spans="3:12" x14ac:dyDescent="0.25">
      <c r="C43" s="30"/>
      <c r="D43" s="29"/>
      <c r="E43" s="29"/>
      <c r="F43" s="31"/>
      <c r="G43" s="31"/>
      <c r="H43" s="31"/>
      <c r="I43" s="29"/>
      <c r="J43" s="29"/>
      <c r="K43" s="29"/>
      <c r="L43" s="31"/>
    </row>
    <row r="44" spans="3:12" x14ac:dyDescent="0.25">
      <c r="C44" s="17" t="s">
        <v>12</v>
      </c>
      <c r="D44" s="22"/>
      <c r="E44" s="22"/>
      <c r="F44" s="21"/>
      <c r="G44" s="21"/>
      <c r="H44" s="21"/>
      <c r="I44" s="22"/>
      <c r="J44" s="22"/>
      <c r="K44" s="22"/>
      <c r="L44" s="21"/>
    </row>
    <row r="45" spans="3:12" x14ac:dyDescent="0.25">
      <c r="C45" s="19" t="s">
        <v>5</v>
      </c>
      <c r="D45" s="20">
        <v>5273</v>
      </c>
      <c r="E45" s="20">
        <v>4706</v>
      </c>
      <c r="F45" s="21">
        <f>+D45/E45-1</f>
        <v>0.12048448788780286</v>
      </c>
      <c r="G45" s="21"/>
      <c r="H45" s="21"/>
      <c r="I45" s="22"/>
      <c r="J45" s="20">
        <v>59494</v>
      </c>
      <c r="K45" s="20">
        <v>49220</v>
      </c>
      <c r="L45" s="21">
        <f>+J45/K45-1</f>
        <v>0.2087362860625761</v>
      </c>
    </row>
    <row r="46" spans="3:12" x14ac:dyDescent="0.25">
      <c r="C46" s="19"/>
      <c r="D46" s="20"/>
      <c r="E46" s="20"/>
      <c r="F46" s="21"/>
      <c r="G46" s="21"/>
      <c r="H46" s="21"/>
      <c r="I46" s="22"/>
      <c r="J46" s="20"/>
      <c r="K46" s="20"/>
      <c r="L46" s="21"/>
    </row>
    <row r="47" spans="3:12" x14ac:dyDescent="0.25">
      <c r="C47" s="23" t="s">
        <v>6</v>
      </c>
      <c r="D47" s="20">
        <v>73.5</v>
      </c>
      <c r="E47" s="20">
        <v>51</v>
      </c>
      <c r="F47" s="21">
        <f t="shared" ref="F47:F55" si="4">+D47/E47-1</f>
        <v>0.44117647058823528</v>
      </c>
      <c r="G47" s="21"/>
      <c r="H47" s="21"/>
      <c r="I47" s="22"/>
      <c r="J47" s="20">
        <v>582.1</v>
      </c>
      <c r="K47" s="20">
        <v>480.5</v>
      </c>
      <c r="L47" s="21">
        <f t="shared" ref="L47:L55" si="5">+J47/K47-1</f>
        <v>0.2114464099895943</v>
      </c>
    </row>
    <row r="48" spans="3:12" x14ac:dyDescent="0.25">
      <c r="C48" s="23"/>
      <c r="D48" s="20"/>
      <c r="E48" s="20"/>
      <c r="F48" s="21"/>
      <c r="G48" s="21"/>
      <c r="H48" s="21"/>
      <c r="I48" s="22"/>
      <c r="J48" s="20"/>
      <c r="K48" s="20"/>
      <c r="L48" s="21"/>
    </row>
    <row r="49" spans="3:12" x14ac:dyDescent="0.25">
      <c r="C49" s="23" t="s">
        <v>7</v>
      </c>
      <c r="D49" s="20">
        <v>42.9</v>
      </c>
      <c r="E49" s="20">
        <v>32</v>
      </c>
      <c r="F49" s="21">
        <f t="shared" si="4"/>
        <v>0.34062499999999996</v>
      </c>
      <c r="G49" s="21"/>
      <c r="H49" s="21"/>
      <c r="I49" s="22"/>
      <c r="J49" s="20">
        <v>329.8</v>
      </c>
      <c r="K49" s="20">
        <v>252.6</v>
      </c>
      <c r="L49" s="21">
        <f t="shared" si="5"/>
        <v>0.30562153602533648</v>
      </c>
    </row>
    <row r="50" spans="3:12" x14ac:dyDescent="0.25">
      <c r="C50" s="23"/>
      <c r="D50" s="20"/>
      <c r="E50" s="20"/>
      <c r="F50" s="21"/>
      <c r="G50" s="21"/>
      <c r="H50" s="21"/>
      <c r="I50" s="22"/>
      <c r="J50" s="20"/>
      <c r="K50" s="20"/>
      <c r="L50" s="21"/>
    </row>
    <row r="51" spans="3:12" x14ac:dyDescent="0.25">
      <c r="C51" s="23" t="s">
        <v>8</v>
      </c>
      <c r="D51" s="20">
        <v>17.100000000000001</v>
      </c>
      <c r="E51" s="20">
        <v>13.7</v>
      </c>
      <c r="F51" s="21">
        <f t="shared" si="4"/>
        <v>0.24817518248175197</v>
      </c>
      <c r="G51" s="21"/>
      <c r="H51" s="21"/>
      <c r="I51" s="22"/>
      <c r="J51" s="20">
        <v>151.1</v>
      </c>
      <c r="K51" s="20">
        <v>110.4</v>
      </c>
      <c r="L51" s="21">
        <f t="shared" si="5"/>
        <v>0.36865942028985499</v>
      </c>
    </row>
    <row r="52" spans="3:12" x14ac:dyDescent="0.25">
      <c r="C52" s="23"/>
      <c r="D52" s="20"/>
      <c r="E52" s="20"/>
      <c r="F52" s="21"/>
      <c r="G52" s="21"/>
      <c r="H52" s="21"/>
      <c r="I52" s="22"/>
      <c r="J52" s="20"/>
      <c r="K52" s="20"/>
      <c r="L52" s="21"/>
    </row>
    <row r="53" spans="3:12" x14ac:dyDescent="0.25">
      <c r="C53" s="23" t="s">
        <v>9</v>
      </c>
      <c r="D53" s="20">
        <v>16</v>
      </c>
      <c r="E53" s="20">
        <v>9.6999999999999993</v>
      </c>
      <c r="F53" s="21">
        <f t="shared" si="4"/>
        <v>0.64948453608247436</v>
      </c>
      <c r="G53" s="21"/>
      <c r="H53" s="21"/>
      <c r="I53" s="22"/>
      <c r="J53" s="20">
        <v>145.9</v>
      </c>
      <c r="K53" s="20">
        <v>131.1</v>
      </c>
      <c r="L53" s="21">
        <f t="shared" si="5"/>
        <v>0.11289092295957293</v>
      </c>
    </row>
    <row r="54" spans="3:12" x14ac:dyDescent="0.25">
      <c r="C54" s="13"/>
      <c r="D54" s="20"/>
      <c r="E54" s="20"/>
      <c r="F54" s="21"/>
      <c r="G54" s="21"/>
      <c r="H54" s="21"/>
      <c r="I54" s="22"/>
      <c r="J54" s="20"/>
      <c r="K54" s="20"/>
      <c r="L54" s="21"/>
    </row>
    <row r="55" spans="3:12" x14ac:dyDescent="0.25">
      <c r="C55" s="12" t="s">
        <v>10</v>
      </c>
      <c r="D55" s="24">
        <f>SUM(D45:D53)</f>
        <v>5422.5</v>
      </c>
      <c r="E55" s="24">
        <f>SUM(E45:E53)</f>
        <v>4812.3999999999996</v>
      </c>
      <c r="F55" s="25">
        <f t="shared" si="4"/>
        <v>0.12677666029423995</v>
      </c>
      <c r="G55" s="25"/>
      <c r="H55" s="25"/>
      <c r="I55" s="22"/>
      <c r="J55" s="24">
        <f>SUM(J45:J53)</f>
        <v>60702.9</v>
      </c>
      <c r="K55" s="24">
        <f>SUM(K45:K53)</f>
        <v>50194.6</v>
      </c>
      <c r="L55" s="25">
        <f t="shared" si="5"/>
        <v>0.20935120510971306</v>
      </c>
    </row>
    <row r="56" spans="3:12" x14ac:dyDescent="0.25">
      <c r="C56" s="26"/>
      <c r="D56" s="27"/>
      <c r="E56" s="27"/>
      <c r="F56" s="28"/>
      <c r="G56" s="28"/>
      <c r="H56" s="28"/>
      <c r="I56" s="29"/>
      <c r="J56" s="27"/>
      <c r="K56" s="27"/>
      <c r="L56" s="28"/>
    </row>
    <row r="57" spans="3:12" x14ac:dyDescent="0.25">
      <c r="C57" s="30"/>
      <c r="D57" s="29"/>
      <c r="E57" s="29"/>
      <c r="F57" s="31"/>
      <c r="G57" s="31"/>
      <c r="H57" s="31"/>
      <c r="I57" s="29"/>
      <c r="J57" s="29"/>
      <c r="K57" s="29"/>
      <c r="L57" s="31"/>
    </row>
    <row r="58" spans="3:12" x14ac:dyDescent="0.25">
      <c r="C58" s="17" t="s">
        <v>13</v>
      </c>
      <c r="D58" s="22"/>
      <c r="E58" s="22"/>
      <c r="F58" s="21"/>
      <c r="G58" s="21"/>
      <c r="H58" s="21"/>
      <c r="I58" s="22"/>
      <c r="J58" s="22"/>
      <c r="K58" s="22"/>
      <c r="L58" s="21"/>
    </row>
    <row r="59" spans="3:12" x14ac:dyDescent="0.25">
      <c r="C59" s="32"/>
      <c r="D59" s="22"/>
      <c r="E59" s="22"/>
      <c r="F59" s="21"/>
      <c r="G59" s="21"/>
      <c r="H59" s="21"/>
      <c r="I59" s="22"/>
      <c r="J59" s="22"/>
      <c r="K59" s="22"/>
      <c r="L59" s="21"/>
    </row>
    <row r="60" spans="3:12" x14ac:dyDescent="0.25">
      <c r="C60" s="17" t="s">
        <v>14</v>
      </c>
      <c r="D60" s="20">
        <v>7745</v>
      </c>
      <c r="E60" s="20">
        <v>4389</v>
      </c>
      <c r="F60" s="21">
        <f>+D60/E60-1</f>
        <v>0.7646388699020279</v>
      </c>
      <c r="G60" s="21"/>
      <c r="H60" s="21"/>
      <c r="I60" s="22"/>
      <c r="J60" s="20">
        <v>69215</v>
      </c>
      <c r="K60" s="20">
        <v>55909</v>
      </c>
      <c r="L60" s="21">
        <f>+J60/K60-1</f>
        <v>0.23799388291688284</v>
      </c>
    </row>
    <row r="61" spans="3:12" x14ac:dyDescent="0.25">
      <c r="C61" s="17"/>
      <c r="D61" s="20"/>
      <c r="E61" s="20"/>
      <c r="F61" s="21"/>
      <c r="G61" s="21"/>
      <c r="H61" s="21"/>
      <c r="I61" s="22"/>
      <c r="J61" s="20"/>
      <c r="K61" s="20"/>
      <c r="L61" s="21"/>
    </row>
    <row r="62" spans="3:12" x14ac:dyDescent="0.25">
      <c r="C62" s="17" t="s">
        <v>15</v>
      </c>
      <c r="D62" s="20">
        <v>3085</v>
      </c>
      <c r="E62" s="20">
        <v>1010</v>
      </c>
      <c r="F62" s="21">
        <f>+D62/E62-1</f>
        <v>2.0544554455445545</v>
      </c>
      <c r="G62" s="21"/>
      <c r="H62" s="21"/>
      <c r="I62" s="22"/>
      <c r="J62" s="20">
        <v>28836</v>
      </c>
      <c r="K62" s="20">
        <v>19477</v>
      </c>
      <c r="L62" s="21">
        <f>+J62/K62-1</f>
        <v>0.4805154797966833</v>
      </c>
    </row>
    <row r="63" spans="3:12" x14ac:dyDescent="0.25">
      <c r="C63" s="17"/>
      <c r="D63" s="20"/>
      <c r="E63" s="20"/>
      <c r="F63" s="21"/>
      <c r="G63" s="21"/>
      <c r="H63" s="21"/>
      <c r="I63" s="22"/>
      <c r="J63" s="20"/>
      <c r="K63" s="20"/>
      <c r="L63" s="21"/>
    </row>
    <row r="64" spans="3:12" x14ac:dyDescent="0.25">
      <c r="C64" s="12" t="s">
        <v>10</v>
      </c>
      <c r="D64" s="24">
        <f>SUM(D60:D62)</f>
        <v>10830</v>
      </c>
      <c r="E64" s="24">
        <f>SUM(E60:E62)</f>
        <v>5399</v>
      </c>
      <c r="F64" s="25">
        <f>+D64/E64-1</f>
        <v>1.0059270235228746</v>
      </c>
      <c r="G64" s="25"/>
      <c r="H64" s="25"/>
      <c r="I64" s="22"/>
      <c r="J64" s="24">
        <f>SUM(J60:J62)</f>
        <v>98051</v>
      </c>
      <c r="K64" s="24">
        <f>SUM(K60:K62)</f>
        <v>75386</v>
      </c>
      <c r="L64" s="25">
        <f>+J64/K64-1</f>
        <v>0.30065264107393941</v>
      </c>
    </row>
    <row r="65" spans="3:12" x14ac:dyDescent="0.25">
      <c r="C65" s="7"/>
      <c r="D65" s="7"/>
      <c r="E65" s="7"/>
      <c r="F65" s="7"/>
      <c r="G65" s="7"/>
      <c r="H65" s="7"/>
      <c r="I65" s="7"/>
      <c r="J65" s="7"/>
      <c r="K65" s="7"/>
      <c r="L65" s="7"/>
    </row>
  </sheetData>
  <mergeCells count="3">
    <mergeCell ref="C3:G3"/>
    <mergeCell ref="C4:J4"/>
    <mergeCell ref="D9:F9"/>
  </mergeCells>
  <pageMargins left="0.70866141732283472" right="0.70866141732283472" top="0.74803149606299213" bottom="0.74803149606299213" header="0.31496062992125984" footer="0.31496062992125984"/>
  <pageSetup paperSize="9" scale="50" pageOrder="overThenDown" orientation="landscape" r:id="rId1"/>
  <headerFooter>
    <oddHeader>&amp;L&amp;A&amp;C&amp;G&amp;R&amp;P af &amp;N</oddHeader>
    <oddFooter>&amp;C&amp;"-,Bold"https://www.sjalfbaerni.is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B767E7-887E-4D40-8EBC-AD0C9E736589}">
  <sheetPr>
    <tabColor theme="7" tint="0.59999389629810485"/>
    <pageSetUpPr fitToPage="1"/>
  </sheetPr>
  <dimension ref="A1:Z25"/>
  <sheetViews>
    <sheetView zoomScaleNormal="100" workbookViewId="0">
      <selection activeCell="B3" sqref="B3:D22"/>
    </sheetView>
  </sheetViews>
  <sheetFormatPr defaultColWidth="9.28515625" defaultRowHeight="15" x14ac:dyDescent="0.25"/>
  <cols>
    <col min="1" max="2" width="9.28515625" style="5"/>
    <col min="3" max="3" width="14.28515625" style="5" customWidth="1"/>
    <col min="4" max="4" width="13.140625" style="5" customWidth="1"/>
    <col min="5" max="16384" width="9.28515625" style="5"/>
  </cols>
  <sheetData>
    <row r="1" spans="1:26" s="3" customFormat="1" ht="21" x14ac:dyDescent="0.35">
      <c r="A1" s="4" t="str">
        <f>Frumgögn!A1</f>
        <v>3.3.3 Flugfarþegar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15" customHeight="1" x14ac:dyDescent="0.2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</row>
    <row r="3" spans="1:26" x14ac:dyDescent="0.25">
      <c r="A3" s="8"/>
      <c r="B3" s="1" t="s">
        <v>17</v>
      </c>
      <c r="C3" s="1" t="s">
        <v>18</v>
      </c>
      <c r="D3" s="2" t="s">
        <v>19</v>
      </c>
      <c r="E3" s="8"/>
      <c r="K3" s="8"/>
      <c r="L3" s="8"/>
      <c r="M3" s="8"/>
    </row>
    <row r="4" spans="1:26" ht="15" customHeight="1" x14ac:dyDescent="0.25">
      <c r="B4" s="1">
        <v>2003</v>
      </c>
      <c r="C4" s="33">
        <v>85231</v>
      </c>
      <c r="D4" s="34"/>
    </row>
    <row r="5" spans="1:26" ht="15" customHeight="1" x14ac:dyDescent="0.25">
      <c r="B5" s="1">
        <v>2004</v>
      </c>
      <c r="C5" s="33">
        <v>109159</v>
      </c>
      <c r="D5" s="34"/>
    </row>
    <row r="6" spans="1:26" x14ac:dyDescent="0.25">
      <c r="B6" s="1">
        <v>2005</v>
      </c>
      <c r="C6" s="33">
        <v>126895</v>
      </c>
      <c r="D6" s="34"/>
    </row>
    <row r="7" spans="1:26" x14ac:dyDescent="0.25">
      <c r="B7" s="1">
        <v>2006</v>
      </c>
      <c r="C7" s="33">
        <v>150748</v>
      </c>
      <c r="D7" s="34"/>
    </row>
    <row r="8" spans="1:26" x14ac:dyDescent="0.25">
      <c r="B8" s="1">
        <v>2007</v>
      </c>
      <c r="C8" s="33">
        <v>157643</v>
      </c>
      <c r="D8" s="34"/>
    </row>
    <row r="9" spans="1:26" x14ac:dyDescent="0.25">
      <c r="B9" s="1">
        <v>2008</v>
      </c>
      <c r="C9" s="33">
        <v>120223</v>
      </c>
      <c r="D9" s="34"/>
    </row>
    <row r="10" spans="1:26" x14ac:dyDescent="0.25">
      <c r="B10" s="1">
        <v>2009</v>
      </c>
      <c r="C10" s="33">
        <v>97422</v>
      </c>
      <c r="D10" s="35">
        <v>0.7</v>
      </c>
    </row>
    <row r="11" spans="1:26" x14ac:dyDescent="0.25">
      <c r="B11" s="1">
        <v>2010</v>
      </c>
      <c r="C11" s="33">
        <v>90543</v>
      </c>
      <c r="D11" s="35">
        <v>0.7</v>
      </c>
    </row>
    <row r="12" spans="1:26" x14ac:dyDescent="0.25">
      <c r="B12" s="1">
        <v>2011</v>
      </c>
      <c r="C12" s="33">
        <v>101424</v>
      </c>
      <c r="D12" s="35">
        <v>0.71</v>
      </c>
    </row>
    <row r="13" spans="1:26" x14ac:dyDescent="0.25">
      <c r="B13" s="1">
        <v>2012</v>
      </c>
      <c r="C13" s="33">
        <v>99278</v>
      </c>
      <c r="D13" s="35">
        <v>0.71</v>
      </c>
    </row>
    <row r="14" spans="1:26" x14ac:dyDescent="0.25">
      <c r="B14" s="1">
        <v>2013</v>
      </c>
      <c r="C14" s="33">
        <v>94162</v>
      </c>
      <c r="D14" s="35">
        <v>0.73</v>
      </c>
    </row>
    <row r="15" spans="1:26" x14ac:dyDescent="0.25">
      <c r="B15" s="1">
        <v>2014</v>
      </c>
      <c r="C15" s="33">
        <v>89186</v>
      </c>
      <c r="D15" s="35">
        <v>0.73</v>
      </c>
    </row>
    <row r="16" spans="1:26" x14ac:dyDescent="0.25">
      <c r="B16" s="1">
        <v>2015</v>
      </c>
      <c r="C16" s="33">
        <v>91373</v>
      </c>
      <c r="D16" s="35"/>
    </row>
    <row r="17" spans="2:4" x14ac:dyDescent="0.25">
      <c r="B17" s="1">
        <v>2016</v>
      </c>
      <c r="C17" s="33">
        <v>96629</v>
      </c>
      <c r="D17" s="34"/>
    </row>
    <row r="18" spans="2:4" x14ac:dyDescent="0.25">
      <c r="B18" s="1">
        <v>2017</v>
      </c>
      <c r="C18" s="33">
        <v>98909</v>
      </c>
      <c r="D18" s="34"/>
    </row>
    <row r="19" spans="2:4" x14ac:dyDescent="0.25">
      <c r="B19" s="1">
        <v>2018</v>
      </c>
      <c r="C19" s="33">
        <v>94225</v>
      </c>
      <c r="D19" s="34"/>
    </row>
    <row r="20" spans="2:4" x14ac:dyDescent="0.25">
      <c r="B20" s="1">
        <v>2019</v>
      </c>
      <c r="C20" s="33">
        <v>83954</v>
      </c>
      <c r="D20" s="34"/>
    </row>
    <row r="21" spans="2:4" x14ac:dyDescent="0.25">
      <c r="B21" s="1">
        <v>2020</v>
      </c>
      <c r="C21" s="33">
        <v>48173</v>
      </c>
      <c r="D21" s="34"/>
    </row>
    <row r="22" spans="2:4" x14ac:dyDescent="0.25">
      <c r="B22" s="1">
        <v>2021</v>
      </c>
      <c r="C22" s="33">
        <v>77506</v>
      </c>
      <c r="D22" s="34"/>
    </row>
    <row r="24" spans="2:4" x14ac:dyDescent="0.25">
      <c r="B24" s="5" t="s">
        <v>21</v>
      </c>
    </row>
    <row r="25" spans="2:4" x14ac:dyDescent="0.25">
      <c r="B25" s="36" t="s">
        <v>20</v>
      </c>
    </row>
  </sheetData>
  <hyperlinks>
    <hyperlink ref="B25" r:id="rId1" xr:uid="{C3F724A7-7B7E-449E-8516-A3443B8F4EE1}"/>
  </hyperlinks>
  <pageMargins left="0.70866141732283472" right="0.70866141732283472" top="0.74803149606299213" bottom="0.74803149606299213" header="0.31496062992125984" footer="0.31496062992125984"/>
  <pageSetup paperSize="9" scale="52" pageOrder="overThenDown" orientation="landscape" r:id="rId2"/>
  <headerFooter>
    <oddHeader>&amp;L&amp;A&amp;C&amp;G&amp;R&amp;P af &amp;N</oddHeader>
    <oddFooter>&amp;C&amp;"-,Bold"https://www.sjalfbaerni.is</oddFooter>
  </headerFooter>
  <legacyDrawingHF r:id="rId3"/>
  <tableParts count="1">
    <tablePart r:id="rId4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E8BD0E-4C7A-4825-9735-1D4925535A31}">
  <sheetPr>
    <tabColor theme="9" tint="0.59999389629810485"/>
    <pageSetUpPr fitToPage="1"/>
  </sheetPr>
  <dimension ref="A1:Z23"/>
  <sheetViews>
    <sheetView tabSelected="1" zoomScaleNormal="100" workbookViewId="0">
      <selection activeCell="Q6" sqref="Q6"/>
    </sheetView>
  </sheetViews>
  <sheetFormatPr defaultColWidth="9.28515625" defaultRowHeight="15" x14ac:dyDescent="0.25"/>
  <cols>
    <col min="1" max="16384" width="9.28515625" style="5"/>
  </cols>
  <sheetData>
    <row r="1" spans="1:26" s="3" customFormat="1" ht="21" x14ac:dyDescent="0.35">
      <c r="A1" s="4" t="str">
        <f>Frumgögn!A1</f>
        <v>3.3.3 Flugfarþegar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15" customHeight="1" x14ac:dyDescent="0.2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</row>
    <row r="3" spans="1:26" x14ac:dyDescent="0.25">
      <c r="A3" s="8"/>
      <c r="D3" s="8"/>
      <c r="E3" s="8"/>
      <c r="K3" s="8"/>
      <c r="L3" s="8"/>
      <c r="M3" s="8"/>
    </row>
    <row r="4" spans="1:26" ht="15" customHeight="1" x14ac:dyDescent="0.25">
      <c r="B4" s="1" t="s">
        <v>17</v>
      </c>
      <c r="C4" s="1" t="s">
        <v>18</v>
      </c>
      <c r="D4" s="2" t="s">
        <v>19</v>
      </c>
    </row>
    <row r="5" spans="1:26" ht="15" customHeight="1" x14ac:dyDescent="0.25">
      <c r="B5" s="1">
        <v>2003</v>
      </c>
      <c r="C5" s="33">
        <v>85231</v>
      </c>
      <c r="D5" s="34"/>
    </row>
    <row r="6" spans="1:26" x14ac:dyDescent="0.25">
      <c r="B6" s="1">
        <v>2004</v>
      </c>
      <c r="C6" s="33">
        <v>109159</v>
      </c>
      <c r="D6" s="34"/>
    </row>
    <row r="7" spans="1:26" x14ac:dyDescent="0.25">
      <c r="B7" s="1">
        <v>2005</v>
      </c>
      <c r="C7" s="33">
        <v>126895</v>
      </c>
      <c r="D7" s="34"/>
    </row>
    <row r="8" spans="1:26" x14ac:dyDescent="0.25">
      <c r="B8" s="1">
        <v>2006</v>
      </c>
      <c r="C8" s="33">
        <v>150748</v>
      </c>
      <c r="D8" s="34"/>
    </row>
    <row r="9" spans="1:26" x14ac:dyDescent="0.25">
      <c r="B9" s="1">
        <v>2007</v>
      </c>
      <c r="C9" s="33">
        <v>157643</v>
      </c>
      <c r="D9" s="34"/>
    </row>
    <row r="10" spans="1:26" x14ac:dyDescent="0.25">
      <c r="B10" s="1">
        <v>2008</v>
      </c>
      <c r="C10" s="33">
        <v>120223</v>
      </c>
      <c r="D10" s="34"/>
    </row>
    <row r="11" spans="1:26" x14ac:dyDescent="0.25">
      <c r="B11" s="1">
        <v>2009</v>
      </c>
      <c r="C11" s="33">
        <v>97422</v>
      </c>
      <c r="D11" s="35">
        <v>0.7</v>
      </c>
    </row>
    <row r="12" spans="1:26" x14ac:dyDescent="0.25">
      <c r="B12" s="1">
        <v>2010</v>
      </c>
      <c r="C12" s="33">
        <v>90543</v>
      </c>
      <c r="D12" s="35">
        <v>0.7</v>
      </c>
    </row>
    <row r="13" spans="1:26" x14ac:dyDescent="0.25">
      <c r="B13" s="1">
        <v>2011</v>
      </c>
      <c r="C13" s="33">
        <v>101424</v>
      </c>
      <c r="D13" s="35">
        <v>0.71</v>
      </c>
    </row>
    <row r="14" spans="1:26" x14ac:dyDescent="0.25">
      <c r="B14" s="1">
        <v>2012</v>
      </c>
      <c r="C14" s="33">
        <v>99278</v>
      </c>
      <c r="D14" s="35">
        <v>0.71</v>
      </c>
    </row>
    <row r="15" spans="1:26" x14ac:dyDescent="0.25">
      <c r="B15" s="1">
        <v>2013</v>
      </c>
      <c r="C15" s="33">
        <v>94162</v>
      </c>
      <c r="D15" s="35">
        <v>0.73</v>
      </c>
    </row>
    <row r="16" spans="1:26" x14ac:dyDescent="0.25">
      <c r="B16" s="1">
        <v>2014</v>
      </c>
      <c r="C16" s="33">
        <v>89186</v>
      </c>
      <c r="D16" s="35">
        <v>0.73</v>
      </c>
    </row>
    <row r="17" spans="2:4" x14ac:dyDescent="0.25">
      <c r="B17" s="1">
        <v>2015</v>
      </c>
      <c r="C17" s="33">
        <v>91373</v>
      </c>
      <c r="D17" s="35"/>
    </row>
    <row r="18" spans="2:4" x14ac:dyDescent="0.25">
      <c r="B18" s="1">
        <v>2016</v>
      </c>
      <c r="C18" s="33">
        <v>96629</v>
      </c>
      <c r="D18" s="34"/>
    </row>
    <row r="19" spans="2:4" x14ac:dyDescent="0.25">
      <c r="B19" s="1">
        <v>2017</v>
      </c>
      <c r="C19" s="33">
        <v>98909</v>
      </c>
      <c r="D19" s="34"/>
    </row>
    <row r="20" spans="2:4" x14ac:dyDescent="0.25">
      <c r="B20" s="1">
        <v>2018</v>
      </c>
      <c r="C20" s="33">
        <v>94225</v>
      </c>
      <c r="D20" s="34"/>
    </row>
    <row r="21" spans="2:4" x14ac:dyDescent="0.25">
      <c r="B21" s="1">
        <v>2019</v>
      </c>
      <c r="C21" s="33">
        <v>83954</v>
      </c>
      <c r="D21" s="34"/>
    </row>
    <row r="22" spans="2:4" x14ac:dyDescent="0.25">
      <c r="B22" s="1">
        <v>2020</v>
      </c>
      <c r="C22" s="33">
        <v>48173</v>
      </c>
      <c r="D22" s="34"/>
    </row>
    <row r="23" spans="2:4" x14ac:dyDescent="0.25">
      <c r="B23" s="1">
        <v>2021</v>
      </c>
      <c r="C23" s="33">
        <v>77506</v>
      </c>
      <c r="D23" s="34"/>
    </row>
  </sheetData>
  <pageMargins left="0.70866141732283472" right="0.70866141732283472" top="0.74803149606299213" bottom="0.74803149606299213" header="0.31496062992125984" footer="0.31496062992125984"/>
  <pageSetup paperSize="9" scale="54" pageOrder="overThenDown" orientation="landscape" r:id="rId1"/>
  <headerFooter>
    <oddHeader>&amp;L&amp;A&amp;C&amp;G&amp;R&amp;P af &amp;N</oddHeader>
    <oddFooter>&amp;C&amp;"-,Bold"https://www.sjalfbaerni.is</oddFooter>
  </headerFooter>
  <drawing r:id="rId2"/>
  <legacyDrawingHF r:id="rId3"/>
  <tableParts count="1">
    <tablePart r:id="rId4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DA6AF832888F24282EDBB3D0465965C" ma:contentTypeVersion="13" ma:contentTypeDescription="Create a new document." ma:contentTypeScope="" ma:versionID="8b2a942a22a5f804b40687c5cc7dfe67">
  <xsd:schema xmlns:xsd="http://www.w3.org/2001/XMLSchema" xmlns:xs="http://www.w3.org/2001/XMLSchema" xmlns:p="http://schemas.microsoft.com/office/2006/metadata/properties" xmlns:ns2="a1e505cb-d496-48fd-add2-266759c5e8d4" xmlns:ns3="4d5e1130-bd29-41b9-8f35-b2022c1f2110" targetNamespace="http://schemas.microsoft.com/office/2006/metadata/properties" ma:root="true" ma:fieldsID="00d436a07db6645b8b19ce2dc038b5e5" ns2:_="" ns3:_="">
    <xsd:import namespace="a1e505cb-d496-48fd-add2-266759c5e8d4"/>
    <xsd:import namespace="4d5e1130-bd29-41b9-8f35-b2022c1f211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e505cb-d496-48fd-add2-266759c5e8d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5e1130-bd29-41b9-8f35-b2022c1f211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8ECCB53-A842-4325-9AAD-B647182EE93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0F889A7-2FDA-4314-BDB2-FA1A67466290}"/>
</file>

<file path=customXml/itemProps3.xml><?xml version="1.0" encoding="utf-8"?>
<ds:datastoreItem xmlns:ds="http://schemas.openxmlformats.org/officeDocument/2006/customXml" ds:itemID="{5E2482FB-7894-4078-ABB5-8F0F558ECAF3}">
  <ds:schemaRefs>
    <ds:schemaRef ds:uri="http://schemas.microsoft.com/office/2006/documentManagement/types"/>
    <ds:schemaRef ds:uri="http://schemas.microsoft.com/office/2006/metadata/properties"/>
    <ds:schemaRef ds:uri="cc6de4c7-8526-40f9-9830-bae303b4b474"/>
    <ds:schemaRef ds:uri="http://www.w3.org/XML/1998/namespace"/>
    <ds:schemaRef ds:uri="http://purl.org/dc/elements/1.1/"/>
    <ds:schemaRef ds:uri="http://schemas.openxmlformats.org/package/2006/metadata/core-properties"/>
    <ds:schemaRef ds:uri="60700310-1e95-4a2d-902b-55f378dec2fe"/>
    <ds:schemaRef ds:uri="http://purl.org/dc/terms/"/>
    <ds:schemaRef ds:uri="http://schemas.microsoft.com/office/infopath/2007/PartnerControl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Frumgögn</vt:lpstr>
      <vt:lpstr>Úrvinnsla</vt:lpstr>
      <vt:lpstr>Birting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Arnar Úlfarsson</dc:creator>
  <cp:lastModifiedBy>Arnar Úlfarsson</cp:lastModifiedBy>
  <cp:lastPrinted>2020-02-10T14:26:14Z</cp:lastPrinted>
  <dcterms:created xsi:type="dcterms:W3CDTF">2020-02-07T14:51:12Z</dcterms:created>
  <dcterms:modified xsi:type="dcterms:W3CDTF">2022-01-27T09:42:44Z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0x010100DDA6AF832888F24282EDBB3D0465965C</vt:lpwstr>
  </property>
</Properties>
</file>