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Desktop\Vefur\1.1.1\"/>
    </mc:Choice>
  </mc:AlternateContent>
  <xr:revisionPtr revIDLastSave="0" documentId="13_ncr:11_{D0BFDF41-AA6F-46AD-B1EB-F07ADCDCC229}" xr6:coauthVersionLast="45" xr6:coauthVersionMax="45" xr10:uidLastSave="{00000000-0000-0000-0000-000000000000}"/>
  <bookViews>
    <workbookView xWindow="38280" yWindow="-120" windowWidth="29040" windowHeight="15840" activeTab="1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7" l="1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D27" i="7" l="1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BA27" i="7"/>
  <c r="BB27" i="7"/>
  <c r="BC27" i="7"/>
  <c r="BD27" i="7"/>
  <c r="C27" i="7"/>
  <c r="D16" i="7"/>
  <c r="D17" i="7" s="1"/>
  <c r="E16" i="7"/>
  <c r="E17" i="7" s="1"/>
  <c r="F16" i="7"/>
  <c r="G16" i="7"/>
  <c r="G17" i="7" s="1"/>
  <c r="H16" i="7"/>
  <c r="H17" i="7" s="1"/>
  <c r="I16" i="7"/>
  <c r="J16" i="7"/>
  <c r="J17" i="7" s="1"/>
  <c r="K16" i="7"/>
  <c r="K17" i="7" s="1"/>
  <c r="L16" i="7"/>
  <c r="M16" i="7"/>
  <c r="M17" i="7" s="1"/>
  <c r="N16" i="7"/>
  <c r="N17" i="7" s="1"/>
  <c r="O16" i="7"/>
  <c r="P16" i="7"/>
  <c r="P17" i="7" s="1"/>
  <c r="Q16" i="7"/>
  <c r="Q17" i="7" s="1"/>
  <c r="R16" i="7"/>
  <c r="S16" i="7"/>
  <c r="S17" i="7" s="1"/>
  <c r="T16" i="7"/>
  <c r="T17" i="7" s="1"/>
  <c r="U16" i="7"/>
  <c r="V16" i="7"/>
  <c r="V17" i="7" s="1"/>
  <c r="W16" i="7"/>
  <c r="W17" i="7" s="1"/>
  <c r="X16" i="7"/>
  <c r="Y16" i="7"/>
  <c r="Y17" i="7" s="1"/>
  <c r="Z16" i="7"/>
  <c r="Z17" i="7" s="1"/>
  <c r="AA16" i="7"/>
  <c r="AB16" i="7"/>
  <c r="AB17" i="7" s="1"/>
  <c r="AC16" i="7"/>
  <c r="AC17" i="7" s="1"/>
  <c r="AD16" i="7"/>
  <c r="AE16" i="7"/>
  <c r="AE17" i="7" s="1"/>
  <c r="AF16" i="7"/>
  <c r="AF17" i="7" s="1"/>
  <c r="AG16" i="7"/>
  <c r="AH16" i="7"/>
  <c r="AH17" i="7" s="1"/>
  <c r="AI16" i="7"/>
  <c r="AI17" i="7" s="1"/>
  <c r="AJ16" i="7"/>
  <c r="AK16" i="7"/>
  <c r="AK17" i="7" s="1"/>
  <c r="AL16" i="7"/>
  <c r="AL17" i="7" s="1"/>
  <c r="AM16" i="7"/>
  <c r="AN16" i="7"/>
  <c r="AN17" i="7" s="1"/>
  <c r="AO16" i="7"/>
  <c r="AO17" i="7" s="1"/>
  <c r="AP16" i="7"/>
  <c r="AQ16" i="7"/>
  <c r="AQ17" i="7" s="1"/>
  <c r="AR16" i="7"/>
  <c r="AR17" i="7" s="1"/>
  <c r="AS16" i="7"/>
  <c r="AT16" i="7"/>
  <c r="AT17" i="7" s="1"/>
  <c r="AU16" i="7"/>
  <c r="AU17" i="7" s="1"/>
  <c r="AV16" i="7"/>
  <c r="AW16" i="7"/>
  <c r="AW17" i="7" s="1"/>
  <c r="AX16" i="7"/>
  <c r="AX17" i="7" s="1"/>
  <c r="AY16" i="7"/>
  <c r="AZ16" i="7"/>
  <c r="AZ17" i="7" s="1"/>
  <c r="BA16" i="7"/>
  <c r="BA17" i="7" s="1"/>
  <c r="BB16" i="7"/>
  <c r="BC16" i="7"/>
  <c r="BC17" i="7" s="1"/>
  <c r="BD16" i="7"/>
  <c r="BD17" i="7" s="1"/>
  <c r="C16" i="7"/>
  <c r="C17" i="7" l="1"/>
  <c r="I41" i="7"/>
  <c r="F17" i="7"/>
  <c r="I42" i="7"/>
  <c r="AA17" i="7"/>
  <c r="I49" i="7"/>
  <c r="AP17" i="7"/>
  <c r="I54" i="7"/>
  <c r="X17" i="7"/>
  <c r="I48" i="7"/>
  <c r="AM17" i="7"/>
  <c r="I53" i="7"/>
  <c r="R17" i="7"/>
  <c r="I46" i="7"/>
  <c r="AY17" i="7"/>
  <c r="I57" i="7"/>
  <c r="U17" i="7"/>
  <c r="I47" i="7"/>
  <c r="AJ17" i="7"/>
  <c r="I52" i="7"/>
  <c r="AG17" i="7"/>
  <c r="I51" i="7"/>
  <c r="O17" i="7"/>
  <c r="I45" i="7"/>
  <c r="I17" i="7"/>
  <c r="I43" i="7"/>
  <c r="AD17" i="7"/>
  <c r="I50" i="7"/>
  <c r="AS17" i="7"/>
  <c r="I55" i="7"/>
  <c r="BB17" i="7"/>
  <c r="I58" i="7"/>
  <c r="AV17" i="7"/>
  <c r="I56" i="7"/>
  <c r="L17" i="7"/>
  <c r="I44" i="7"/>
  <c r="S1" i="3"/>
  <c r="O1" i="8" l="1"/>
  <c r="A1" i="8"/>
  <c r="O1" i="7"/>
  <c r="A1" i="7"/>
</calcChain>
</file>

<file path=xl/sharedStrings.xml><?xml version="1.0" encoding="utf-8"?>
<sst xmlns="http://schemas.openxmlformats.org/spreadsheetml/2006/main" count="284" uniqueCount="45">
  <si>
    <t>Mannfjöldi eftir kyni, aldri og sveitarfélögum 1998-2020 - Sveitarfélagaskipan 1. janúar 2020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</si>
  <si>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</si>
  <si>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</si>
  <si>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</si>
  <si>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</si>
  <si>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</si>
  <si>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</si>
  <si>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</si>
  <si>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</si>
  <si>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</si>
  <si>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</si>
  <si>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</si>
  <si>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</si>
  <si>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</si>
  <si>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</si>
  <si>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</si>
  <si>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</si>
  <si>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</si>
  <si>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</si>
  <si>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Alls</t>
  </si>
  <si>
    <t>Karlar</t>
  </si>
  <si>
    <t>Konur</t>
  </si>
  <si>
    <t>Seyðisfjarðarkaupstaður</t>
  </si>
  <si>
    <t>Fjarðabyggð</t>
  </si>
  <si>
    <t>Fljótsdalshreppur</t>
  </si>
  <si>
    <t>Borgarfjarðarhreppur</t>
  </si>
  <si>
    <t>Fljótsdalshérað</t>
  </si>
  <si>
    <t>Samtals</t>
  </si>
  <si>
    <t>1.1.1 - Íbúafjöldi</t>
  </si>
  <si>
    <t xml:space="preserve">Sótt 21.04.2020 af </t>
  </si>
  <si>
    <t>https://px.hagstofa.is:443/pxis/sq/5c9f3202-f6cf-4581-a3e7-880ec3fd4960</t>
  </si>
  <si>
    <t>Vopnafjarðarhreppur</t>
  </si>
  <si>
    <t>Djúpavogshreppur</t>
  </si>
  <si>
    <t>Sveitarfélagið Hornafjörður</t>
  </si>
  <si>
    <t>Hlutfall af heildarmannfjölda</t>
  </si>
  <si>
    <t>Miðausturland</t>
  </si>
  <si>
    <t>Miðausturland útreikningar</t>
  </si>
  <si>
    <t>Íbúafjöldi á Miðausturlandi 2003-2020</t>
  </si>
  <si>
    <t>Mannfjöldaþróun frá 1998 (Vísitala 1998=100)</t>
  </si>
  <si>
    <t>Ísland</t>
  </si>
  <si>
    <t>Austurland</t>
  </si>
  <si>
    <t>1998</t>
  </si>
  <si>
    <t>Íbúafjöldi á Austurlandi sem hlutfall af heildarmannfjölda á Íslandi</t>
  </si>
  <si>
    <t>Heildarmannfjöldi á Austurlandi</t>
  </si>
  <si>
    <t>Hlutfall af heildarmannfjölda á Íslandi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</si>
</sst>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8" fillId="0" borderId="0" applyNumberFormat="0" applyBorder="0" applyAlignment="0"/>
  </cellStyleXfs>
  <cellXfs count="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1" fontId="0" fillId="0" borderId="0" xfId="0" applyNumberFormat="1"/>
    <xf numFmtId="0" fontId="6" fillId="0" borderId="0" xfId="0" applyFont="1" applyAlignment="1">
      <alignment horizontal="left"/>
    </xf>
    <xf numFmtId="0" fontId="7" fillId="0" borderId="0" xfId="0" applyFont="1" applyFill="1"/>
    <xf numFmtId="0" fontId="9" fillId="0" borderId="0" xfId="2" applyAlignment="1">
      <alignment horizontal="left" vertical="center" wrapText="1"/>
    </xf>
    <xf numFmtId="0" fontId="10" fillId="0" borderId="0" xfId="0" applyFont="1" applyFill="1"/>
    <xf numFmtId="1" fontId="0" fillId="0" borderId="1" xfId="0" applyNumberFormat="1" applyBorder="1"/>
    <xf numFmtId="3" fontId="0" fillId="0" borderId="0" xfId="0" applyNumberFormat="1" applyFill="1"/>
    <xf numFmtId="10" fontId="0" fillId="0" borderId="0" xfId="0" applyNumberFormat="1" applyFill="1"/>
    <xf numFmtId="1" fontId="1" fillId="0" borderId="2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NumberFormat="1" applyFont="1" applyFill="1" applyBorder="1"/>
    <xf numFmtId="2" fontId="0" fillId="0" borderId="0" xfId="0" applyNumberFormat="1" applyFont="1" applyFill="1" applyBorder="1"/>
    <xf numFmtId="2" fontId="0" fillId="0" borderId="0" xfId="0" applyNumberFormat="1" applyFill="1"/>
    <xf numFmtId="0" fontId="5" fillId="0" borderId="0" xfId="0" applyFont="1"/>
    <xf numFmtId="0" fontId="8" fillId="0" borderId="0" xfId="3"/>
    <xf numFmtId="0" fontId="7" fillId="3" borderId="2" xfId="0" applyFont="1" applyFill="1" applyBorder="1"/>
    <xf numFmtId="0" fontId="11" fillId="0" borderId="0" xfId="0" applyFont="1"/>
  </cellXfs>
  <cellStyles count="4">
    <cellStyle name="Hyperlink" xfId="2" builtinId="8"/>
    <cellStyle name="Normal" xfId="0" builtinId="0"/>
    <cellStyle name="Normal 3" xfId="1" xr:uid="{377293A3-1ACB-408D-99D2-04C482BB9145}"/>
    <cellStyle name="Venjulegt 2" xfId="3" xr:uid="{665FDA87-2165-4F79-ABA6-B1D663202D3A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Íbúafjöldi</a:t>
            </a:r>
            <a:r>
              <a:rPr lang="is-IS" baseline="0"/>
              <a:t> á Miðausturlandi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Úrvinnsla!$C$35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Úrvinnsla!$A$36:$A$53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Úrvinnsla!$C$36:$C$53</c:f>
              <c:numCache>
                <c:formatCode>0</c:formatCode>
                <c:ptCount val="18"/>
                <c:pt idx="0">
                  <c:v>4149</c:v>
                </c:pt>
                <c:pt idx="1">
                  <c:v>4290</c:v>
                </c:pt>
                <c:pt idx="2">
                  <c:v>4856</c:v>
                </c:pt>
                <c:pt idx="3">
                  <c:v>6149</c:v>
                </c:pt>
                <c:pt idx="4">
                  <c:v>7682</c:v>
                </c:pt>
                <c:pt idx="5">
                  <c:v>6293</c:v>
                </c:pt>
                <c:pt idx="6">
                  <c:v>5244</c:v>
                </c:pt>
                <c:pt idx="7">
                  <c:v>4918</c:v>
                </c:pt>
                <c:pt idx="8">
                  <c:v>4819</c:v>
                </c:pt>
                <c:pt idx="9">
                  <c:v>4796</c:v>
                </c:pt>
                <c:pt idx="10">
                  <c:v>4825</c:v>
                </c:pt>
                <c:pt idx="11">
                  <c:v>4848</c:v>
                </c:pt>
                <c:pt idx="12">
                  <c:v>4879</c:v>
                </c:pt>
                <c:pt idx="13">
                  <c:v>4841</c:v>
                </c:pt>
                <c:pt idx="14">
                  <c:v>4857</c:v>
                </c:pt>
                <c:pt idx="15">
                  <c:v>4915</c:v>
                </c:pt>
                <c:pt idx="16">
                  <c:v>5010</c:v>
                </c:pt>
                <c:pt idx="17">
                  <c:v>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3-4A83-9A97-568352FECB0B}"/>
            </c:ext>
          </c:extLst>
        </c:ser>
        <c:ser>
          <c:idx val="2"/>
          <c:order val="2"/>
          <c:tx>
            <c:strRef>
              <c:f>Úrvinnsla!$D$35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Úrvinnsla!$A$36:$A$53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Úrvinnsla!$D$36:$D$53</c:f>
              <c:numCache>
                <c:formatCode>0</c:formatCode>
                <c:ptCount val="18"/>
                <c:pt idx="0">
                  <c:v>3879</c:v>
                </c:pt>
                <c:pt idx="1">
                  <c:v>3938</c:v>
                </c:pt>
                <c:pt idx="2">
                  <c:v>4009</c:v>
                </c:pt>
                <c:pt idx="3">
                  <c:v>4187</c:v>
                </c:pt>
                <c:pt idx="4">
                  <c:v>4330</c:v>
                </c:pt>
                <c:pt idx="5">
                  <c:v>4430</c:v>
                </c:pt>
                <c:pt idx="6">
                  <c:v>4365</c:v>
                </c:pt>
                <c:pt idx="7">
                  <c:v>4329</c:v>
                </c:pt>
                <c:pt idx="8">
                  <c:v>4253</c:v>
                </c:pt>
                <c:pt idx="9">
                  <c:v>4286</c:v>
                </c:pt>
                <c:pt idx="10">
                  <c:v>4304</c:v>
                </c:pt>
                <c:pt idx="11">
                  <c:v>4344</c:v>
                </c:pt>
                <c:pt idx="12">
                  <c:v>4371</c:v>
                </c:pt>
                <c:pt idx="13">
                  <c:v>4334</c:v>
                </c:pt>
                <c:pt idx="14">
                  <c:v>4356</c:v>
                </c:pt>
                <c:pt idx="15">
                  <c:v>4454</c:v>
                </c:pt>
                <c:pt idx="16">
                  <c:v>4528</c:v>
                </c:pt>
                <c:pt idx="17">
                  <c:v>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3-4A83-9A97-568352FE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939136"/>
        <c:axId val="520704816"/>
      </c:barChart>
      <c:lineChart>
        <c:grouping val="standard"/>
        <c:varyColors val="0"/>
        <c:ser>
          <c:idx val="0"/>
          <c:order val="0"/>
          <c:tx>
            <c:strRef>
              <c:f>Úrvinnsla!$B$35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Úrvinnsla!$A$36:$A$53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Úrvinnsla!$B$36:$B$53</c:f>
              <c:numCache>
                <c:formatCode>0</c:formatCode>
                <c:ptCount val="18"/>
                <c:pt idx="0">
                  <c:v>8028</c:v>
                </c:pt>
                <c:pt idx="1">
                  <c:v>8228</c:v>
                </c:pt>
                <c:pt idx="2">
                  <c:v>8865</c:v>
                </c:pt>
                <c:pt idx="3">
                  <c:v>10336</c:v>
                </c:pt>
                <c:pt idx="4">
                  <c:v>12012</c:v>
                </c:pt>
                <c:pt idx="5">
                  <c:v>10723</c:v>
                </c:pt>
                <c:pt idx="6">
                  <c:v>9609</c:v>
                </c:pt>
                <c:pt idx="7">
                  <c:v>9247</c:v>
                </c:pt>
                <c:pt idx="8">
                  <c:v>9072</c:v>
                </c:pt>
                <c:pt idx="9">
                  <c:v>9082</c:v>
                </c:pt>
                <c:pt idx="10">
                  <c:v>9129</c:v>
                </c:pt>
                <c:pt idx="11">
                  <c:v>9192</c:v>
                </c:pt>
                <c:pt idx="12">
                  <c:v>9250</c:v>
                </c:pt>
                <c:pt idx="13">
                  <c:v>9175</c:v>
                </c:pt>
                <c:pt idx="14">
                  <c:v>9213</c:v>
                </c:pt>
                <c:pt idx="15">
                  <c:v>9369</c:v>
                </c:pt>
                <c:pt idx="16">
                  <c:v>9538</c:v>
                </c:pt>
                <c:pt idx="17">
                  <c:v>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3-4A83-9A97-568352FE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939136"/>
        <c:axId val="520704816"/>
      </c:lineChart>
      <c:catAx>
        <c:axId val="6639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0704816"/>
        <c:crosses val="autoZero"/>
        <c:auto val="1"/>
        <c:lblAlgn val="ctr"/>
        <c:lblOffset val="100"/>
        <c:noMultiLvlLbl val="0"/>
      </c:catAx>
      <c:valAx>
        <c:axId val="52070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6393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Mannfjöldaþróun frá 1998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Úrvinnsla!$H$35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Úrvinnsla!$G$36:$G$58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Úrvinnsla!$H$36:$H$58</c:f>
              <c:numCache>
                <c:formatCode>0.00</c:formatCode>
                <c:ptCount val="23"/>
                <c:pt idx="0">
                  <c:v>100</c:v>
                </c:pt>
                <c:pt idx="1">
                  <c:v>101.25</c:v>
                </c:pt>
                <c:pt idx="2">
                  <c:v>102.76</c:v>
                </c:pt>
                <c:pt idx="3">
                  <c:v>103.99</c:v>
                </c:pt>
                <c:pt idx="4">
                  <c:v>104.7</c:v>
                </c:pt>
                <c:pt idx="5">
                  <c:v>105.90716679944636</c:v>
                </c:pt>
                <c:pt idx="6">
                  <c:v>106.67777855283592</c:v>
                </c:pt>
                <c:pt idx="7">
                  <c:v>107.781746891303</c:v>
                </c:pt>
                <c:pt idx="8">
                  <c:v>110.09982340912178</c:v>
                </c:pt>
                <c:pt idx="9">
                  <c:v>112.95648374886649</c:v>
                </c:pt>
                <c:pt idx="10">
                  <c:v>115.81534688542887</c:v>
                </c:pt>
                <c:pt idx="11">
                  <c:v>117.25046901215576</c:v>
                </c:pt>
                <c:pt idx="12">
                  <c:v>116.61239220063074</c:v>
                </c:pt>
                <c:pt idx="13">
                  <c:v>116.91417536465465</c:v>
                </c:pt>
                <c:pt idx="14">
                  <c:v>117.32646550236616</c:v>
                </c:pt>
                <c:pt idx="15">
                  <c:v>118.16426255869537</c:v>
                </c:pt>
                <c:pt idx="16">
                  <c:v>119.56450706914212</c:v>
                </c:pt>
                <c:pt idx="17">
                  <c:v>120.82340545045361</c:v>
                </c:pt>
                <c:pt idx="18">
                  <c:v>122.08230383176506</c:v>
                </c:pt>
                <c:pt idx="19">
                  <c:v>124.21901674492715</c:v>
                </c:pt>
                <c:pt idx="20">
                  <c:v>127.92742518751308</c:v>
                </c:pt>
                <c:pt idx="21">
                  <c:v>131.06310645749889</c:v>
                </c:pt>
                <c:pt idx="22">
                  <c:v>133.68553606896222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C-4B73-8221-AC8A5A240D92}"/>
            </c:ext>
          </c:extLst>
        </c:ser>
        <c:ser>
          <c:idx val="1"/>
          <c:order val="1"/>
          <c:tx>
            <c:strRef>
              <c:f>Úrvinnsla!$I$35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Úrvinnsla!$G$36:$G$58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Úrvinnsla!$I$36:$I$58</c:f>
              <c:numCache>
                <c:formatCode>0.00</c:formatCode>
                <c:ptCount val="23"/>
                <c:pt idx="0">
                  <c:v>100</c:v>
                </c:pt>
                <c:pt idx="1">
                  <c:v>98.63</c:v>
                </c:pt>
                <c:pt idx="2">
                  <c:v>97.11</c:v>
                </c:pt>
                <c:pt idx="3">
                  <c:v>96.04</c:v>
                </c:pt>
                <c:pt idx="4">
                  <c:v>95.71</c:v>
                </c:pt>
                <c:pt idx="5">
                  <c:v>93.471260666559331</c:v>
                </c:pt>
                <c:pt idx="6">
                  <c:v>94.622444050877476</c:v>
                </c:pt>
                <c:pt idx="7">
                  <c:v>98.961519884076637</c:v>
                </c:pt>
                <c:pt idx="8">
                  <c:v>110.26404765738206</c:v>
                </c:pt>
                <c:pt idx="9">
                  <c:v>123.6998872967316</c:v>
                </c:pt>
                <c:pt idx="10">
                  <c:v>112.71936886169701</c:v>
                </c:pt>
                <c:pt idx="11">
                  <c:v>103.43744968604089</c:v>
                </c:pt>
                <c:pt idx="12">
                  <c:v>100.2978586379005</c:v>
                </c:pt>
                <c:pt idx="13">
                  <c:v>99.066172919014647</c:v>
                </c:pt>
                <c:pt idx="14">
                  <c:v>99.468684591853162</c:v>
                </c:pt>
                <c:pt idx="15">
                  <c:v>100.09660280148125</c:v>
                </c:pt>
                <c:pt idx="16">
                  <c:v>100.82112381259056</c:v>
                </c:pt>
                <c:pt idx="17">
                  <c:v>100.59571727580099</c:v>
                </c:pt>
                <c:pt idx="18">
                  <c:v>100.24150700370311</c:v>
                </c:pt>
                <c:pt idx="19">
                  <c:v>100.60376750925776</c:v>
                </c:pt>
                <c:pt idx="20">
                  <c:v>102.97053614554824</c:v>
                </c:pt>
                <c:pt idx="21">
                  <c:v>105.12799871196266</c:v>
                </c:pt>
                <c:pt idx="22">
                  <c:v>106.04572532603444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C-4B73-8221-AC8A5A240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001136"/>
        <c:axId val="661138672"/>
      </c:lineChart>
      <c:catAx>
        <c:axId val="66400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61138672"/>
        <c:crossesAt val="100"/>
        <c:auto val="1"/>
        <c:lblAlgn val="ctr"/>
        <c:lblOffset val="100"/>
        <c:noMultiLvlLbl val="0"/>
      </c:catAx>
      <c:valAx>
        <c:axId val="661138672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Vísitala 1998=100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64001136"/>
        <c:crosses val="autoZero"/>
        <c:crossBetween val="between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3</xdr:row>
      <xdr:rowOff>0</xdr:rowOff>
    </xdr:from>
    <xdr:to>
      <xdr:col>12</xdr:col>
      <xdr:colOff>571499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E3F8D8-70AF-4CFB-BB63-9697C2EAF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27</xdr:col>
      <xdr:colOff>276225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267D97-5A5B-404F-BC9F-2C9B39EFC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5c9f3202-f6cf-4581-a3e7-880ec3fd496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BD15"/>
  <sheetViews>
    <sheetView view="pageLayout" zoomScaleNormal="100" workbookViewId="0">
      <selection activeCell="A3" sqref="A3:N3"/>
    </sheetView>
  </sheetViews>
  <sheetFormatPr defaultColWidth="9.28515625" defaultRowHeight="15" x14ac:dyDescent="0.25"/>
  <cols>
    <col min="1" max="1" width="23.140625" style="1" customWidth="1"/>
    <col min="2" max="2" width="9.28515625" style="1"/>
    <col min="3" max="3" width="5" style="1" bestFit="1" customWidth="1"/>
    <col min="4" max="4" width="6.140625" style="1" bestFit="1" customWidth="1"/>
    <col min="5" max="5" width="6.28515625" style="1" bestFit="1" customWidth="1"/>
    <col min="6" max="6" width="5" style="1" bestFit="1" customWidth="1"/>
    <col min="7" max="7" width="6.140625" style="1" bestFit="1" customWidth="1"/>
    <col min="8" max="8" width="6.28515625" style="1" bestFit="1" customWidth="1"/>
    <col min="9" max="9" width="5" style="1" bestFit="1" customWidth="1"/>
    <col min="10" max="10" width="6.140625" style="1" bestFit="1" customWidth="1"/>
    <col min="11" max="11" width="6.28515625" style="1" bestFit="1" customWidth="1"/>
    <col min="12" max="12" width="6" style="1" bestFit="1" customWidth="1"/>
    <col min="13" max="13" width="6.140625" style="1" bestFit="1" customWidth="1"/>
    <col min="14" max="14" width="6.28515625" style="1" bestFit="1" customWidth="1"/>
    <col min="15" max="15" width="6" style="1" bestFit="1" customWidth="1"/>
    <col min="16" max="16" width="6.140625" style="1" bestFit="1" customWidth="1"/>
    <col min="17" max="17" width="6.28515625" style="1" bestFit="1" customWidth="1"/>
    <col min="18" max="18" width="6" style="1" bestFit="1" customWidth="1"/>
    <col min="19" max="19" width="6.140625" style="1" bestFit="1" customWidth="1"/>
    <col min="20" max="20" width="6.28515625" style="1" bestFit="1" customWidth="1"/>
    <col min="21" max="21" width="5" style="1" bestFit="1" customWidth="1"/>
    <col min="22" max="22" width="6.140625" style="1" bestFit="1" customWidth="1"/>
    <col min="23" max="23" width="6.28515625" style="1" bestFit="1" customWidth="1"/>
    <col min="24" max="24" width="5" style="1" bestFit="1" customWidth="1"/>
    <col min="25" max="25" width="6.140625" style="1" bestFit="1" customWidth="1"/>
    <col min="26" max="26" width="6.28515625" style="1" bestFit="1" customWidth="1"/>
    <col min="27" max="27" width="5" style="1" bestFit="1" customWidth="1"/>
    <col min="28" max="28" width="6.140625" style="1" bestFit="1" customWidth="1"/>
    <col min="29" max="29" width="6.28515625" style="1" bestFit="1" customWidth="1"/>
    <col min="30" max="30" width="5" style="1" bestFit="1" customWidth="1"/>
    <col min="31" max="31" width="6.140625" style="1" bestFit="1" customWidth="1"/>
    <col min="32" max="32" width="6.28515625" style="1" bestFit="1" customWidth="1"/>
    <col min="33" max="33" width="5" style="1" bestFit="1" customWidth="1"/>
    <col min="34" max="34" width="6.140625" style="1" bestFit="1" customWidth="1"/>
    <col min="35" max="35" width="6.28515625" style="1" bestFit="1" customWidth="1"/>
    <col min="36" max="36" width="5" style="1" bestFit="1" customWidth="1"/>
    <col min="37" max="37" width="6.140625" style="1" bestFit="1" customWidth="1"/>
    <col min="38" max="38" width="6.28515625" style="1" bestFit="1" customWidth="1"/>
    <col min="39" max="39" width="5" style="1" bestFit="1" customWidth="1"/>
    <col min="40" max="40" width="6.140625" style="1" bestFit="1" customWidth="1"/>
    <col min="41" max="41" width="6.28515625" style="1" bestFit="1" customWidth="1"/>
    <col min="42" max="42" width="5" style="1" bestFit="1" customWidth="1"/>
    <col min="43" max="43" width="6.140625" style="1" bestFit="1" customWidth="1"/>
    <col min="44" max="44" width="6.28515625" style="1" bestFit="1" customWidth="1"/>
    <col min="45" max="45" width="5" style="1" bestFit="1" customWidth="1"/>
    <col min="46" max="46" width="6.140625" style="1" bestFit="1" customWidth="1"/>
    <col min="47" max="47" width="6.28515625" style="1" bestFit="1" customWidth="1"/>
    <col min="48" max="48" width="5" style="1" bestFit="1" customWidth="1"/>
    <col min="49" max="49" width="6.140625" style="1" bestFit="1" customWidth="1"/>
    <col min="50" max="50" width="6.28515625" style="1" bestFit="1" customWidth="1"/>
    <col min="51" max="51" width="5" style="1" bestFit="1" customWidth="1"/>
    <col min="52" max="52" width="6.140625" style="1" bestFit="1" customWidth="1"/>
    <col min="53" max="53" width="6.28515625" style="1" bestFit="1" customWidth="1"/>
    <col min="54" max="54" width="5" style="1" bestFit="1" customWidth="1"/>
    <col min="55" max="55" width="6.140625" style="1" bestFit="1" customWidth="1"/>
    <col min="56" max="56" width="6.28515625" style="1" bestFit="1" customWidth="1"/>
    <col min="57" max="16384" width="9.28515625" style="1"/>
  </cols>
  <sheetData>
    <row r="1" spans="1:56" s="4" customFormat="1" ht="21" x14ac:dyDescent="0.3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" t="str">
        <f>A1</f>
        <v>1.1.1 - Íbúafjöldi</v>
      </c>
      <c r="T1" s="6"/>
      <c r="U1" s="6"/>
      <c r="V1" s="6"/>
      <c r="W1" s="6"/>
      <c r="X1" s="6"/>
      <c r="Y1" s="6"/>
      <c r="Z1" s="6"/>
    </row>
    <row r="2" spans="1:56" ht="15" customHeight="1" x14ac:dyDescent="0.25">
      <c r="A2" s="5" t="s">
        <v>29</v>
      </c>
      <c r="B2" s="13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"/>
      <c r="T2" s="2"/>
    </row>
    <row r="3" spans="1:56" ht="18.75" x14ac:dyDescent="0.3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/>
      <c r="B5"/>
      <c r="C5" s="9" t="s">
        <v>1</v>
      </c>
      <c r="D5"/>
      <c r="E5"/>
      <c r="F5" s="9" t="s">
        <v>2</v>
      </c>
      <c r="G5"/>
      <c r="H5"/>
      <c r="I5" s="9" t="s">
        <v>3</v>
      </c>
      <c r="J5"/>
      <c r="K5"/>
      <c r="L5" s="9" t="s">
        <v>4</v>
      </c>
      <c r="M5"/>
      <c r="N5"/>
      <c r="O5" s="9" t="s">
        <v>5</v>
      </c>
      <c r="P5"/>
      <c r="Q5"/>
      <c r="R5" s="9" t="s">
        <v>6</v>
      </c>
      <c r="S5"/>
      <c r="T5"/>
      <c r="U5" s="9" t="s">
        <v>7</v>
      </c>
      <c r="V5"/>
      <c r="W5"/>
      <c r="X5" s="9" t="s">
        <v>8</v>
      </c>
      <c r="Y5"/>
      <c r="Z5"/>
      <c r="AA5" s="9" t="s">
        <v>9</v>
      </c>
      <c r="AB5"/>
      <c r="AC5"/>
      <c r="AD5" s="9" t="s">
        <v>10</v>
      </c>
      <c r="AE5"/>
      <c r="AF5"/>
      <c r="AG5" s="9" t="s">
        <v>11</v>
      </c>
      <c r="AH5"/>
      <c r="AI5"/>
      <c r="AJ5" s="9" t="s">
        <v>12</v>
      </c>
      <c r="AK5"/>
      <c r="AL5"/>
      <c r="AM5" s="9" t="s">
        <v>13</v>
      </c>
      <c r="AN5"/>
      <c r="AO5"/>
      <c r="AP5" s="9" t="s">
        <v>14</v>
      </c>
      <c r="AQ5"/>
      <c r="AR5"/>
      <c r="AS5" s="9" t="s">
        <v>15</v>
      </c>
      <c r="AT5"/>
      <c r="AU5"/>
      <c r="AV5" s="9" t="s">
        <v>16</v>
      </c>
      <c r="AW5"/>
      <c r="AX5"/>
      <c r="AY5" s="9" t="s">
        <v>17</v>
      </c>
      <c r="AZ5"/>
      <c r="BA5"/>
      <c r="BB5" s="9" t="s">
        <v>18</v>
      </c>
      <c r="BC5"/>
      <c r="BD5"/>
    </row>
    <row r="6" spans="1:56" x14ac:dyDescent="0.25">
      <c r="A6"/>
      <c r="B6"/>
      <c r="C6" s="9" t="s">
        <v>19</v>
      </c>
      <c r="D6" s="9" t="s">
        <v>20</v>
      </c>
      <c r="E6" s="9" t="s">
        <v>21</v>
      </c>
      <c r="F6" s="9" t="s">
        <v>19</v>
      </c>
      <c r="G6" s="9" t="s">
        <v>20</v>
      </c>
      <c r="H6" s="9" t="s">
        <v>21</v>
      </c>
      <c r="I6" s="9" t="s">
        <v>19</v>
      </c>
      <c r="J6" s="9" t="s">
        <v>20</v>
      </c>
      <c r="K6" s="9" t="s">
        <v>21</v>
      </c>
      <c r="L6" s="9" t="s">
        <v>19</v>
      </c>
      <c r="M6" s="9" t="s">
        <v>20</v>
      </c>
      <c r="N6" s="9" t="s">
        <v>21</v>
      </c>
      <c r="O6" s="9" t="s">
        <v>19</v>
      </c>
      <c r="P6" s="9" t="s">
        <v>20</v>
      </c>
      <c r="Q6" s="9" t="s">
        <v>21</v>
      </c>
      <c r="R6" s="9" t="s">
        <v>19</v>
      </c>
      <c r="S6" s="9" t="s">
        <v>20</v>
      </c>
      <c r="T6" s="9" t="s">
        <v>21</v>
      </c>
      <c r="U6" s="9" t="s">
        <v>19</v>
      </c>
      <c r="V6" s="9" t="s">
        <v>20</v>
      </c>
      <c r="W6" s="9" t="s">
        <v>21</v>
      </c>
      <c r="X6" s="9" t="s">
        <v>19</v>
      </c>
      <c r="Y6" s="9" t="s">
        <v>20</v>
      </c>
      <c r="Z6" s="9" t="s">
        <v>21</v>
      </c>
      <c r="AA6" s="9" t="s">
        <v>19</v>
      </c>
      <c r="AB6" s="9" t="s">
        <v>20</v>
      </c>
      <c r="AC6" s="9" t="s">
        <v>21</v>
      </c>
      <c r="AD6" s="9" t="s">
        <v>19</v>
      </c>
      <c r="AE6" s="9" t="s">
        <v>20</v>
      </c>
      <c r="AF6" s="9" t="s">
        <v>21</v>
      </c>
      <c r="AG6" s="9" t="s">
        <v>19</v>
      </c>
      <c r="AH6" s="9" t="s">
        <v>20</v>
      </c>
      <c r="AI6" s="9" t="s">
        <v>21</v>
      </c>
      <c r="AJ6" s="9" t="s">
        <v>19</v>
      </c>
      <c r="AK6" s="9" t="s">
        <v>20</v>
      </c>
      <c r="AL6" s="9" t="s">
        <v>21</v>
      </c>
      <c r="AM6" s="9" t="s">
        <v>19</v>
      </c>
      <c r="AN6" s="9" t="s">
        <v>20</v>
      </c>
      <c r="AO6" s="9" t="s">
        <v>21</v>
      </c>
      <c r="AP6" s="9" t="s">
        <v>19</v>
      </c>
      <c r="AQ6" s="9" t="s">
        <v>20</v>
      </c>
      <c r="AR6" s="9" t="s">
        <v>21</v>
      </c>
      <c r="AS6" s="9" t="s">
        <v>19</v>
      </c>
      <c r="AT6" s="9" t="s">
        <v>20</v>
      </c>
      <c r="AU6" s="9" t="s">
        <v>21</v>
      </c>
      <c r="AV6" s="9" t="s">
        <v>19</v>
      </c>
      <c r="AW6" s="9" t="s">
        <v>20</v>
      </c>
      <c r="AX6" s="9" t="s">
        <v>21</v>
      </c>
      <c r="AY6" s="9" t="s">
        <v>19</v>
      </c>
      <c r="AZ6" s="9" t="s">
        <v>20</v>
      </c>
      <c r="BA6" s="9" t="s">
        <v>21</v>
      </c>
      <c r="BB6" s="9" t="s">
        <v>19</v>
      </c>
      <c r="BC6" s="9" t="s">
        <v>20</v>
      </c>
      <c r="BD6" s="9" t="s">
        <v>21</v>
      </c>
    </row>
    <row r="7" spans="1:56" x14ac:dyDescent="0.25">
      <c r="A7" s="9" t="s">
        <v>19</v>
      </c>
      <c r="B7" s="9" t="s">
        <v>19</v>
      </c>
      <c r="C7" s="10">
        <v>288471</v>
      </c>
      <c r="D7" s="10">
        <v>144287</v>
      </c>
      <c r="E7" s="10">
        <v>144184</v>
      </c>
      <c r="F7" s="10">
        <v>290570</v>
      </c>
      <c r="G7" s="10">
        <v>145401</v>
      </c>
      <c r="H7" s="10">
        <v>145169</v>
      </c>
      <c r="I7" s="10">
        <v>293577</v>
      </c>
      <c r="J7" s="10">
        <v>147170</v>
      </c>
      <c r="K7" s="10">
        <v>146407</v>
      </c>
      <c r="L7" s="10">
        <v>299891</v>
      </c>
      <c r="M7" s="10">
        <v>151202</v>
      </c>
      <c r="N7" s="10">
        <v>148689</v>
      </c>
      <c r="O7" s="10">
        <v>307672</v>
      </c>
      <c r="P7" s="10">
        <v>156576</v>
      </c>
      <c r="Q7" s="10">
        <v>151096</v>
      </c>
      <c r="R7" s="10">
        <v>315459</v>
      </c>
      <c r="S7" s="10">
        <v>160896</v>
      </c>
      <c r="T7" s="10">
        <v>154563</v>
      </c>
      <c r="U7" s="10">
        <v>319368</v>
      </c>
      <c r="V7" s="10">
        <v>162068</v>
      </c>
      <c r="W7" s="10">
        <v>157300</v>
      </c>
      <c r="X7" s="10">
        <v>317630</v>
      </c>
      <c r="Y7" s="10">
        <v>159936</v>
      </c>
      <c r="Z7" s="10">
        <v>157694</v>
      </c>
      <c r="AA7" s="10">
        <v>318452</v>
      </c>
      <c r="AB7" s="10">
        <v>160006</v>
      </c>
      <c r="AC7" s="10">
        <v>158446</v>
      </c>
      <c r="AD7" s="10">
        <v>319575</v>
      </c>
      <c r="AE7" s="10">
        <v>160364</v>
      </c>
      <c r="AF7" s="10">
        <v>159211</v>
      </c>
      <c r="AG7" s="10">
        <v>321857</v>
      </c>
      <c r="AH7" s="10">
        <v>161438</v>
      </c>
      <c r="AI7" s="10">
        <v>160419</v>
      </c>
      <c r="AJ7" s="10">
        <v>325671</v>
      </c>
      <c r="AK7" s="10">
        <v>163318</v>
      </c>
      <c r="AL7" s="10">
        <v>162353</v>
      </c>
      <c r="AM7" s="10">
        <v>329100</v>
      </c>
      <c r="AN7" s="10">
        <v>165186</v>
      </c>
      <c r="AO7" s="10">
        <v>163914</v>
      </c>
      <c r="AP7" s="10">
        <v>332529</v>
      </c>
      <c r="AQ7" s="10">
        <v>167270</v>
      </c>
      <c r="AR7" s="10">
        <v>165259</v>
      </c>
      <c r="AS7" s="10">
        <v>338349</v>
      </c>
      <c r="AT7" s="10">
        <v>171033</v>
      </c>
      <c r="AU7" s="10">
        <v>167316</v>
      </c>
      <c r="AV7" s="10">
        <v>348450</v>
      </c>
      <c r="AW7" s="10">
        <v>177600</v>
      </c>
      <c r="AX7" s="10">
        <v>170850</v>
      </c>
      <c r="AY7" s="10">
        <v>356991</v>
      </c>
      <c r="AZ7" s="10">
        <v>182837</v>
      </c>
      <c r="BA7" s="10">
        <v>174154</v>
      </c>
      <c r="BB7" s="10">
        <v>364134</v>
      </c>
      <c r="BC7" s="10">
        <v>186941</v>
      </c>
      <c r="BD7" s="10">
        <v>177193</v>
      </c>
    </row>
    <row r="8" spans="1:56" x14ac:dyDescent="0.25">
      <c r="A8" s="9" t="s">
        <v>22</v>
      </c>
      <c r="B8" s="9" t="s">
        <v>19</v>
      </c>
      <c r="C8" s="10">
        <v>749</v>
      </c>
      <c r="D8" s="10">
        <v>379</v>
      </c>
      <c r="E8" s="10">
        <v>370</v>
      </c>
      <c r="F8" s="10">
        <v>730</v>
      </c>
      <c r="G8" s="10">
        <v>372</v>
      </c>
      <c r="H8" s="10">
        <v>358</v>
      </c>
      <c r="I8" s="10">
        <v>714</v>
      </c>
      <c r="J8" s="10">
        <v>366</v>
      </c>
      <c r="K8" s="10">
        <v>348</v>
      </c>
      <c r="L8" s="10">
        <v>736</v>
      </c>
      <c r="M8" s="10">
        <v>378</v>
      </c>
      <c r="N8" s="10">
        <v>358</v>
      </c>
      <c r="O8" s="10">
        <v>726</v>
      </c>
      <c r="P8" s="10">
        <v>369</v>
      </c>
      <c r="Q8" s="10">
        <v>357</v>
      </c>
      <c r="R8" s="10">
        <v>715</v>
      </c>
      <c r="S8" s="10">
        <v>361</v>
      </c>
      <c r="T8" s="10">
        <v>354</v>
      </c>
      <c r="U8" s="10">
        <v>717</v>
      </c>
      <c r="V8" s="10">
        <v>367</v>
      </c>
      <c r="W8" s="10">
        <v>350</v>
      </c>
      <c r="X8" s="10">
        <v>706</v>
      </c>
      <c r="Y8" s="10">
        <v>363</v>
      </c>
      <c r="Z8" s="10">
        <v>343</v>
      </c>
      <c r="AA8" s="10">
        <v>668</v>
      </c>
      <c r="AB8" s="10">
        <v>347</v>
      </c>
      <c r="AC8" s="10">
        <v>321</v>
      </c>
      <c r="AD8" s="10">
        <v>677</v>
      </c>
      <c r="AE8" s="10">
        <v>354</v>
      </c>
      <c r="AF8" s="10">
        <v>323</v>
      </c>
      <c r="AG8" s="10">
        <v>676</v>
      </c>
      <c r="AH8" s="10">
        <v>353</v>
      </c>
      <c r="AI8" s="10">
        <v>323</v>
      </c>
      <c r="AJ8" s="10">
        <v>665</v>
      </c>
      <c r="AK8" s="10">
        <v>347</v>
      </c>
      <c r="AL8" s="10">
        <v>318</v>
      </c>
      <c r="AM8" s="10">
        <v>653</v>
      </c>
      <c r="AN8" s="10">
        <v>341</v>
      </c>
      <c r="AO8" s="10">
        <v>312</v>
      </c>
      <c r="AP8" s="10">
        <v>658</v>
      </c>
      <c r="AQ8" s="10">
        <v>336</v>
      </c>
      <c r="AR8" s="10">
        <v>322</v>
      </c>
      <c r="AS8" s="10">
        <v>650</v>
      </c>
      <c r="AT8" s="10">
        <v>333</v>
      </c>
      <c r="AU8" s="10">
        <v>317</v>
      </c>
      <c r="AV8" s="10">
        <v>676</v>
      </c>
      <c r="AW8" s="10">
        <v>346</v>
      </c>
      <c r="AX8" s="10">
        <v>330</v>
      </c>
      <c r="AY8" s="10">
        <v>685</v>
      </c>
      <c r="AZ8" s="10">
        <v>356</v>
      </c>
      <c r="BA8" s="10">
        <v>329</v>
      </c>
      <c r="BB8" s="10">
        <v>680</v>
      </c>
      <c r="BC8" s="10">
        <v>357</v>
      </c>
      <c r="BD8" s="10">
        <v>323</v>
      </c>
    </row>
    <row r="9" spans="1:56" x14ac:dyDescent="0.25">
      <c r="A9" s="9" t="s">
        <v>23</v>
      </c>
      <c r="B9" s="9" t="s">
        <v>19</v>
      </c>
      <c r="C9" s="10">
        <v>4264</v>
      </c>
      <c r="D9" s="10">
        <v>2222</v>
      </c>
      <c r="E9" s="10">
        <v>2042</v>
      </c>
      <c r="F9" s="10">
        <v>4319</v>
      </c>
      <c r="G9" s="10">
        <v>2252</v>
      </c>
      <c r="H9" s="10">
        <v>2067</v>
      </c>
      <c r="I9" s="10">
        <v>4386</v>
      </c>
      <c r="J9" s="10">
        <v>2297</v>
      </c>
      <c r="K9" s="10">
        <v>2089</v>
      </c>
      <c r="L9" s="10">
        <v>5088</v>
      </c>
      <c r="M9" s="10">
        <v>2973</v>
      </c>
      <c r="N9" s="10">
        <v>2115</v>
      </c>
      <c r="O9" s="10">
        <v>5959</v>
      </c>
      <c r="P9" s="10">
        <v>3782</v>
      </c>
      <c r="Q9" s="10">
        <v>2177</v>
      </c>
      <c r="R9" s="10">
        <v>5368</v>
      </c>
      <c r="S9" s="10">
        <v>3107</v>
      </c>
      <c r="T9" s="10">
        <v>2261</v>
      </c>
      <c r="U9" s="10">
        <v>4920</v>
      </c>
      <c r="V9" s="10">
        <v>2704</v>
      </c>
      <c r="W9" s="10">
        <v>2216</v>
      </c>
      <c r="X9" s="10">
        <v>4851</v>
      </c>
      <c r="Y9" s="10">
        <v>2630</v>
      </c>
      <c r="Z9" s="10">
        <v>2221</v>
      </c>
      <c r="AA9" s="10">
        <v>4782</v>
      </c>
      <c r="AB9" s="10">
        <v>2588</v>
      </c>
      <c r="AC9" s="10">
        <v>2194</v>
      </c>
      <c r="AD9" s="10">
        <v>4790</v>
      </c>
      <c r="AE9" s="10">
        <v>2571</v>
      </c>
      <c r="AF9" s="10">
        <v>2219</v>
      </c>
      <c r="AG9" s="10">
        <v>4809</v>
      </c>
      <c r="AH9" s="10">
        <v>2582</v>
      </c>
      <c r="AI9" s="10">
        <v>2227</v>
      </c>
      <c r="AJ9" s="10">
        <v>4862</v>
      </c>
      <c r="AK9" s="10">
        <v>2610</v>
      </c>
      <c r="AL9" s="10">
        <v>2252</v>
      </c>
      <c r="AM9" s="10">
        <v>4933</v>
      </c>
      <c r="AN9" s="10">
        <v>2655</v>
      </c>
      <c r="AO9" s="10">
        <v>2278</v>
      </c>
      <c r="AP9" s="10">
        <v>4876</v>
      </c>
      <c r="AQ9" s="10">
        <v>2623</v>
      </c>
      <c r="AR9" s="10">
        <v>2253</v>
      </c>
      <c r="AS9" s="10">
        <v>4873</v>
      </c>
      <c r="AT9" s="10">
        <v>2619</v>
      </c>
      <c r="AU9" s="10">
        <v>2254</v>
      </c>
      <c r="AV9" s="10">
        <v>4962</v>
      </c>
      <c r="AW9" s="10">
        <v>2646</v>
      </c>
      <c r="AX9" s="10">
        <v>2316</v>
      </c>
      <c r="AY9" s="10">
        <v>5070</v>
      </c>
      <c r="AZ9" s="10">
        <v>2717</v>
      </c>
      <c r="BA9" s="10">
        <v>2353</v>
      </c>
      <c r="BB9" s="10">
        <v>5072</v>
      </c>
      <c r="BC9" s="10">
        <v>2721</v>
      </c>
      <c r="BD9" s="10">
        <v>2351</v>
      </c>
    </row>
    <row r="10" spans="1:56" x14ac:dyDescent="0.25">
      <c r="A10" s="9" t="s">
        <v>31</v>
      </c>
      <c r="B10" s="9" t="s">
        <v>19</v>
      </c>
      <c r="C10" s="10">
        <v>757</v>
      </c>
      <c r="D10" s="10">
        <v>393</v>
      </c>
      <c r="E10" s="10">
        <v>364</v>
      </c>
      <c r="F10" s="10">
        <v>735</v>
      </c>
      <c r="G10" s="10">
        <v>381</v>
      </c>
      <c r="H10" s="10">
        <v>354</v>
      </c>
      <c r="I10" s="10">
        <v>728</v>
      </c>
      <c r="J10" s="10">
        <v>378</v>
      </c>
      <c r="K10" s="10">
        <v>350</v>
      </c>
      <c r="L10" s="10">
        <v>726</v>
      </c>
      <c r="M10" s="10">
        <v>370</v>
      </c>
      <c r="N10" s="10">
        <v>356</v>
      </c>
      <c r="O10" s="10">
        <v>712</v>
      </c>
      <c r="P10" s="10">
        <v>370</v>
      </c>
      <c r="Q10" s="10">
        <v>342</v>
      </c>
      <c r="R10" s="10">
        <v>699</v>
      </c>
      <c r="S10" s="10">
        <v>362</v>
      </c>
      <c r="T10" s="10">
        <v>337</v>
      </c>
      <c r="U10" s="10">
        <v>674</v>
      </c>
      <c r="V10" s="10">
        <v>350</v>
      </c>
      <c r="W10" s="10">
        <v>324</v>
      </c>
      <c r="X10" s="10">
        <v>683</v>
      </c>
      <c r="Y10" s="10">
        <v>358</v>
      </c>
      <c r="Z10" s="10">
        <v>325</v>
      </c>
      <c r="AA10" s="10">
        <v>668</v>
      </c>
      <c r="AB10" s="10">
        <v>350</v>
      </c>
      <c r="AC10" s="10">
        <v>318</v>
      </c>
      <c r="AD10" s="10">
        <v>670</v>
      </c>
      <c r="AE10" s="10">
        <v>351</v>
      </c>
      <c r="AF10" s="10">
        <v>319</v>
      </c>
      <c r="AG10" s="10">
        <v>687</v>
      </c>
      <c r="AH10" s="10">
        <v>360</v>
      </c>
      <c r="AI10" s="10">
        <v>327</v>
      </c>
      <c r="AJ10" s="10">
        <v>695</v>
      </c>
      <c r="AK10" s="10">
        <v>361</v>
      </c>
      <c r="AL10" s="10">
        <v>334</v>
      </c>
      <c r="AM10" s="10">
        <v>674</v>
      </c>
      <c r="AN10" s="10">
        <v>345</v>
      </c>
      <c r="AO10" s="10">
        <v>329</v>
      </c>
      <c r="AP10" s="10">
        <v>650</v>
      </c>
      <c r="AQ10" s="10">
        <v>333</v>
      </c>
      <c r="AR10" s="10">
        <v>317</v>
      </c>
      <c r="AS10" s="10">
        <v>645</v>
      </c>
      <c r="AT10" s="10">
        <v>336</v>
      </c>
      <c r="AU10" s="10">
        <v>309</v>
      </c>
      <c r="AV10" s="10">
        <v>655</v>
      </c>
      <c r="AW10" s="10">
        <v>328</v>
      </c>
      <c r="AX10" s="10">
        <v>327</v>
      </c>
      <c r="AY10" s="10">
        <v>660</v>
      </c>
      <c r="AZ10" s="10">
        <v>329</v>
      </c>
      <c r="BA10" s="10">
        <v>331</v>
      </c>
      <c r="BB10" s="10">
        <v>659</v>
      </c>
      <c r="BC10" s="10">
        <v>328</v>
      </c>
      <c r="BD10" s="10">
        <v>331</v>
      </c>
    </row>
    <row r="11" spans="1:56" x14ac:dyDescent="0.25">
      <c r="A11" s="9" t="s">
        <v>24</v>
      </c>
      <c r="B11" s="9" t="s">
        <v>19</v>
      </c>
      <c r="C11" s="10">
        <v>84</v>
      </c>
      <c r="D11" s="10">
        <v>54</v>
      </c>
      <c r="E11" s="10">
        <v>30</v>
      </c>
      <c r="F11" s="10">
        <v>100</v>
      </c>
      <c r="G11" s="10">
        <v>67</v>
      </c>
      <c r="H11" s="10">
        <v>33</v>
      </c>
      <c r="I11" s="10">
        <v>260</v>
      </c>
      <c r="J11" s="10">
        <v>217</v>
      </c>
      <c r="K11" s="10">
        <v>43</v>
      </c>
      <c r="L11" s="10">
        <v>376</v>
      </c>
      <c r="M11" s="10">
        <v>321</v>
      </c>
      <c r="N11" s="10">
        <v>55</v>
      </c>
      <c r="O11" s="10">
        <v>526</v>
      </c>
      <c r="P11" s="10">
        <v>475</v>
      </c>
      <c r="Q11" s="10">
        <v>51</v>
      </c>
      <c r="R11" s="10">
        <v>394</v>
      </c>
      <c r="S11" s="10">
        <v>345</v>
      </c>
      <c r="T11" s="10">
        <v>49</v>
      </c>
      <c r="U11" s="10">
        <v>135</v>
      </c>
      <c r="V11" s="10">
        <v>95</v>
      </c>
      <c r="W11" s="10">
        <v>40</v>
      </c>
      <c r="X11" s="10">
        <v>89</v>
      </c>
      <c r="Y11" s="10">
        <v>56</v>
      </c>
      <c r="Z11" s="10">
        <v>33</v>
      </c>
      <c r="AA11" s="10">
        <v>80</v>
      </c>
      <c r="AB11" s="10">
        <v>51</v>
      </c>
      <c r="AC11" s="10">
        <v>29</v>
      </c>
      <c r="AD11" s="10">
        <v>78</v>
      </c>
      <c r="AE11" s="10">
        <v>50</v>
      </c>
      <c r="AF11" s="10">
        <v>28</v>
      </c>
      <c r="AG11" s="10">
        <v>80</v>
      </c>
      <c r="AH11" s="10">
        <v>53</v>
      </c>
      <c r="AI11" s="10">
        <v>27</v>
      </c>
      <c r="AJ11" s="10">
        <v>68</v>
      </c>
      <c r="AK11" s="10">
        <v>46</v>
      </c>
      <c r="AL11" s="10">
        <v>22</v>
      </c>
      <c r="AM11" s="10">
        <v>75</v>
      </c>
      <c r="AN11" s="10">
        <v>47</v>
      </c>
      <c r="AO11" s="10">
        <v>28</v>
      </c>
      <c r="AP11" s="10">
        <v>74</v>
      </c>
      <c r="AQ11" s="10">
        <v>47</v>
      </c>
      <c r="AR11" s="10">
        <v>27</v>
      </c>
      <c r="AS11" s="10">
        <v>81</v>
      </c>
      <c r="AT11" s="10">
        <v>52</v>
      </c>
      <c r="AU11" s="10">
        <v>29</v>
      </c>
      <c r="AV11" s="10">
        <v>76</v>
      </c>
      <c r="AW11" s="10">
        <v>47</v>
      </c>
      <c r="AX11" s="10">
        <v>29</v>
      </c>
      <c r="AY11" s="10">
        <v>74</v>
      </c>
      <c r="AZ11" s="10">
        <v>47</v>
      </c>
      <c r="BA11" s="10">
        <v>27</v>
      </c>
      <c r="BB11" s="10">
        <v>86</v>
      </c>
      <c r="BC11" s="10">
        <v>57</v>
      </c>
      <c r="BD11" s="10">
        <v>29</v>
      </c>
    </row>
    <row r="12" spans="1:56" x14ac:dyDescent="0.25">
      <c r="A12" s="9" t="s">
        <v>25</v>
      </c>
      <c r="B12" s="9" t="s">
        <v>19</v>
      </c>
      <c r="C12" s="10">
        <v>139</v>
      </c>
      <c r="D12" s="10">
        <v>77</v>
      </c>
      <c r="E12" s="10">
        <v>62</v>
      </c>
      <c r="F12" s="10">
        <v>140</v>
      </c>
      <c r="G12" s="10">
        <v>79</v>
      </c>
      <c r="H12" s="10">
        <v>61</v>
      </c>
      <c r="I12" s="10">
        <v>137</v>
      </c>
      <c r="J12" s="10">
        <v>77</v>
      </c>
      <c r="K12" s="10">
        <v>60</v>
      </c>
      <c r="L12" s="10">
        <v>146</v>
      </c>
      <c r="M12" s="10">
        <v>83</v>
      </c>
      <c r="N12" s="10">
        <v>63</v>
      </c>
      <c r="O12" s="10">
        <v>148</v>
      </c>
      <c r="P12" s="10">
        <v>85</v>
      </c>
      <c r="Q12" s="10">
        <v>63</v>
      </c>
      <c r="R12" s="10">
        <v>146</v>
      </c>
      <c r="S12" s="10">
        <v>84</v>
      </c>
      <c r="T12" s="10">
        <v>62</v>
      </c>
      <c r="U12" s="10">
        <v>142</v>
      </c>
      <c r="V12" s="10">
        <v>81</v>
      </c>
      <c r="W12" s="10">
        <v>61</v>
      </c>
      <c r="X12" s="10">
        <v>134</v>
      </c>
      <c r="Y12" s="10">
        <v>78</v>
      </c>
      <c r="Z12" s="10">
        <v>56</v>
      </c>
      <c r="AA12" s="10">
        <v>141</v>
      </c>
      <c r="AB12" s="10">
        <v>84</v>
      </c>
      <c r="AC12" s="10">
        <v>57</v>
      </c>
      <c r="AD12" s="10">
        <v>129</v>
      </c>
      <c r="AE12" s="10">
        <v>76</v>
      </c>
      <c r="AF12" s="10">
        <v>53</v>
      </c>
      <c r="AG12" s="10">
        <v>130</v>
      </c>
      <c r="AH12" s="10">
        <v>76</v>
      </c>
      <c r="AI12" s="10">
        <v>54</v>
      </c>
      <c r="AJ12" s="10">
        <v>134</v>
      </c>
      <c r="AK12" s="10">
        <v>79</v>
      </c>
      <c r="AL12" s="10">
        <v>55</v>
      </c>
      <c r="AM12" s="10">
        <v>135</v>
      </c>
      <c r="AN12" s="10">
        <v>78</v>
      </c>
      <c r="AO12" s="10">
        <v>57</v>
      </c>
      <c r="AP12" s="10">
        <v>124</v>
      </c>
      <c r="AQ12" s="10">
        <v>70</v>
      </c>
      <c r="AR12" s="10">
        <v>54</v>
      </c>
      <c r="AS12" s="10">
        <v>116</v>
      </c>
      <c r="AT12" s="10">
        <v>64</v>
      </c>
      <c r="AU12" s="10">
        <v>52</v>
      </c>
      <c r="AV12" s="10">
        <v>108</v>
      </c>
      <c r="AW12" s="10">
        <v>60</v>
      </c>
      <c r="AX12" s="10">
        <v>48</v>
      </c>
      <c r="AY12" s="10">
        <v>109</v>
      </c>
      <c r="AZ12" s="10">
        <v>63</v>
      </c>
      <c r="BA12" s="10">
        <v>46</v>
      </c>
      <c r="BB12" s="10">
        <v>122</v>
      </c>
      <c r="BC12" s="10">
        <v>69</v>
      </c>
      <c r="BD12" s="10">
        <v>53</v>
      </c>
    </row>
    <row r="13" spans="1:56" x14ac:dyDescent="0.25">
      <c r="A13" s="9" t="s">
        <v>32</v>
      </c>
      <c r="B13" s="9" t="s">
        <v>19</v>
      </c>
      <c r="C13" s="10">
        <v>495</v>
      </c>
      <c r="D13" s="10">
        <v>262</v>
      </c>
      <c r="E13" s="10">
        <v>233</v>
      </c>
      <c r="F13" s="10">
        <v>490</v>
      </c>
      <c r="G13" s="10">
        <v>262</v>
      </c>
      <c r="H13" s="10">
        <v>228</v>
      </c>
      <c r="I13" s="10">
        <v>480</v>
      </c>
      <c r="J13" s="10">
        <v>263</v>
      </c>
      <c r="K13" s="10">
        <v>217</v>
      </c>
      <c r="L13" s="10">
        <v>454</v>
      </c>
      <c r="M13" s="10">
        <v>249</v>
      </c>
      <c r="N13" s="10">
        <v>205</v>
      </c>
      <c r="O13" s="10">
        <v>461</v>
      </c>
      <c r="P13" s="10">
        <v>246</v>
      </c>
      <c r="Q13" s="10">
        <v>215</v>
      </c>
      <c r="R13" s="10">
        <v>455</v>
      </c>
      <c r="S13" s="10">
        <v>245</v>
      </c>
      <c r="T13" s="10">
        <v>210</v>
      </c>
      <c r="U13" s="10">
        <v>454</v>
      </c>
      <c r="V13" s="10">
        <v>247</v>
      </c>
      <c r="W13" s="10">
        <v>207</v>
      </c>
      <c r="X13" s="10">
        <v>443</v>
      </c>
      <c r="Y13" s="10">
        <v>239</v>
      </c>
      <c r="Z13" s="10">
        <v>204</v>
      </c>
      <c r="AA13" s="10">
        <v>447</v>
      </c>
      <c r="AB13" s="10">
        <v>237</v>
      </c>
      <c r="AC13" s="10">
        <v>210</v>
      </c>
      <c r="AD13" s="10">
        <v>461</v>
      </c>
      <c r="AE13" s="10">
        <v>243</v>
      </c>
      <c r="AF13" s="10">
        <v>218</v>
      </c>
      <c r="AG13" s="10">
        <v>452</v>
      </c>
      <c r="AH13" s="10">
        <v>240</v>
      </c>
      <c r="AI13" s="10">
        <v>212</v>
      </c>
      <c r="AJ13" s="10">
        <v>470</v>
      </c>
      <c r="AK13" s="10">
        <v>247</v>
      </c>
      <c r="AL13" s="10">
        <v>223</v>
      </c>
      <c r="AM13" s="10">
        <v>422</v>
      </c>
      <c r="AN13" s="10">
        <v>217</v>
      </c>
      <c r="AO13" s="10">
        <v>205</v>
      </c>
      <c r="AP13" s="10">
        <v>456</v>
      </c>
      <c r="AQ13" s="10">
        <v>238</v>
      </c>
      <c r="AR13" s="10">
        <v>218</v>
      </c>
      <c r="AS13" s="10">
        <v>452</v>
      </c>
      <c r="AT13" s="10">
        <v>241</v>
      </c>
      <c r="AU13" s="10">
        <v>211</v>
      </c>
      <c r="AV13" s="10">
        <v>461</v>
      </c>
      <c r="AW13" s="10">
        <v>247</v>
      </c>
      <c r="AX13" s="10">
        <v>214</v>
      </c>
      <c r="AY13" s="10">
        <v>472</v>
      </c>
      <c r="AZ13" s="10">
        <v>251</v>
      </c>
      <c r="BA13" s="10">
        <v>221</v>
      </c>
      <c r="BB13" s="10">
        <v>501</v>
      </c>
      <c r="BC13" s="10">
        <v>272</v>
      </c>
      <c r="BD13" s="10">
        <v>229</v>
      </c>
    </row>
    <row r="14" spans="1:56" ht="30.75" customHeight="1" x14ac:dyDescent="0.25">
      <c r="A14" s="9" t="s">
        <v>26</v>
      </c>
      <c r="B14" s="9" t="s">
        <v>19</v>
      </c>
      <c r="C14" s="10">
        <v>2792</v>
      </c>
      <c r="D14" s="10">
        <v>1417</v>
      </c>
      <c r="E14" s="10">
        <v>1375</v>
      </c>
      <c r="F14" s="10">
        <v>2939</v>
      </c>
      <c r="G14" s="10">
        <v>1520</v>
      </c>
      <c r="H14" s="10">
        <v>1419</v>
      </c>
      <c r="I14" s="10">
        <v>3368</v>
      </c>
      <c r="J14" s="10">
        <v>1899</v>
      </c>
      <c r="K14" s="10">
        <v>1469</v>
      </c>
      <c r="L14" s="10">
        <v>3990</v>
      </c>
      <c r="M14" s="10">
        <v>2394</v>
      </c>
      <c r="N14" s="10">
        <v>1596</v>
      </c>
      <c r="O14" s="10">
        <v>4653</v>
      </c>
      <c r="P14" s="10">
        <v>2971</v>
      </c>
      <c r="Q14" s="10">
        <v>1682</v>
      </c>
      <c r="R14" s="10">
        <v>4100</v>
      </c>
      <c r="S14" s="10">
        <v>2396</v>
      </c>
      <c r="T14" s="10">
        <v>1704</v>
      </c>
      <c r="U14" s="10">
        <v>3695</v>
      </c>
      <c r="V14" s="10">
        <v>1997</v>
      </c>
      <c r="W14" s="10">
        <v>1698</v>
      </c>
      <c r="X14" s="10">
        <v>3467</v>
      </c>
      <c r="Y14" s="10">
        <v>1791</v>
      </c>
      <c r="Z14" s="10">
        <v>1676</v>
      </c>
      <c r="AA14" s="10">
        <v>3401</v>
      </c>
      <c r="AB14" s="10">
        <v>1749</v>
      </c>
      <c r="AC14" s="10">
        <v>1652</v>
      </c>
      <c r="AD14" s="10">
        <v>3408</v>
      </c>
      <c r="AE14" s="10">
        <v>1745</v>
      </c>
      <c r="AF14" s="10">
        <v>1663</v>
      </c>
      <c r="AG14" s="10">
        <v>3434</v>
      </c>
      <c r="AH14" s="10">
        <v>1761</v>
      </c>
      <c r="AI14" s="10">
        <v>1673</v>
      </c>
      <c r="AJ14" s="10">
        <v>3463</v>
      </c>
      <c r="AK14" s="10">
        <v>1766</v>
      </c>
      <c r="AL14" s="10">
        <v>1697</v>
      </c>
      <c r="AM14" s="10">
        <v>3454</v>
      </c>
      <c r="AN14" s="10">
        <v>1758</v>
      </c>
      <c r="AO14" s="10">
        <v>1696</v>
      </c>
      <c r="AP14" s="10">
        <v>3443</v>
      </c>
      <c r="AQ14" s="10">
        <v>1765</v>
      </c>
      <c r="AR14" s="10">
        <v>1678</v>
      </c>
      <c r="AS14" s="10">
        <v>3493</v>
      </c>
      <c r="AT14" s="10">
        <v>1789</v>
      </c>
      <c r="AU14" s="10">
        <v>1704</v>
      </c>
      <c r="AV14" s="10">
        <v>3547</v>
      </c>
      <c r="AW14" s="10">
        <v>1816</v>
      </c>
      <c r="AX14" s="10">
        <v>1731</v>
      </c>
      <c r="AY14" s="10">
        <v>3600</v>
      </c>
      <c r="AZ14" s="10">
        <v>1827</v>
      </c>
      <c r="BA14" s="10">
        <v>1773</v>
      </c>
      <c r="BB14" s="10">
        <v>3619</v>
      </c>
      <c r="BC14" s="10">
        <v>1845</v>
      </c>
      <c r="BD14" s="10">
        <v>1774</v>
      </c>
    </row>
    <row r="15" spans="1:56" x14ac:dyDescent="0.25">
      <c r="A15" s="9" t="s">
        <v>33</v>
      </c>
      <c r="B15" s="9" t="s">
        <v>19</v>
      </c>
      <c r="C15" s="10">
        <v>2331</v>
      </c>
      <c r="D15" s="10">
        <v>1211</v>
      </c>
      <c r="E15" s="10">
        <v>1120</v>
      </c>
      <c r="F15" s="10">
        <v>2301</v>
      </c>
      <c r="G15" s="10">
        <v>1199</v>
      </c>
      <c r="H15" s="10">
        <v>1102</v>
      </c>
      <c r="I15" s="10">
        <v>2220</v>
      </c>
      <c r="J15" s="10">
        <v>1176</v>
      </c>
      <c r="K15" s="10">
        <v>1044</v>
      </c>
      <c r="L15" s="10">
        <v>2181</v>
      </c>
      <c r="M15" s="10">
        <v>1143</v>
      </c>
      <c r="N15" s="10">
        <v>1038</v>
      </c>
      <c r="O15" s="10">
        <v>2181</v>
      </c>
      <c r="P15" s="10">
        <v>1140</v>
      </c>
      <c r="Q15" s="10">
        <v>1041</v>
      </c>
      <c r="R15" s="10">
        <v>2125</v>
      </c>
      <c r="S15" s="10">
        <v>1116</v>
      </c>
      <c r="T15" s="10">
        <v>1009</v>
      </c>
      <c r="U15" s="10">
        <v>2112</v>
      </c>
      <c r="V15" s="10">
        <v>1107</v>
      </c>
      <c r="W15" s="10">
        <v>1005</v>
      </c>
      <c r="X15" s="10">
        <v>2086</v>
      </c>
      <c r="Y15" s="10">
        <v>1095</v>
      </c>
      <c r="Z15" s="10">
        <v>991</v>
      </c>
      <c r="AA15" s="10">
        <v>2119</v>
      </c>
      <c r="AB15" s="10">
        <v>1113</v>
      </c>
      <c r="AC15" s="10">
        <v>1006</v>
      </c>
      <c r="AD15" s="10">
        <v>2143</v>
      </c>
      <c r="AE15" s="10">
        <v>1131</v>
      </c>
      <c r="AF15" s="10">
        <v>1012</v>
      </c>
      <c r="AG15" s="10">
        <v>2166</v>
      </c>
      <c r="AH15" s="10">
        <v>1139</v>
      </c>
      <c r="AI15" s="10">
        <v>1027</v>
      </c>
      <c r="AJ15" s="10">
        <v>2167</v>
      </c>
      <c r="AK15" s="10">
        <v>1146</v>
      </c>
      <c r="AL15" s="10">
        <v>1021</v>
      </c>
      <c r="AM15" s="10">
        <v>2150</v>
      </c>
      <c r="AN15" s="10">
        <v>1140</v>
      </c>
      <c r="AO15" s="10">
        <v>1010</v>
      </c>
      <c r="AP15" s="10">
        <v>2171</v>
      </c>
      <c r="AQ15" s="10">
        <v>1146</v>
      </c>
      <c r="AR15" s="10">
        <v>1025</v>
      </c>
      <c r="AS15" s="10">
        <v>2187</v>
      </c>
      <c r="AT15" s="10">
        <v>1164</v>
      </c>
      <c r="AU15" s="10">
        <v>1023</v>
      </c>
      <c r="AV15" s="10">
        <v>2306</v>
      </c>
      <c r="AW15" s="10">
        <v>1211</v>
      </c>
      <c r="AX15" s="10">
        <v>1095</v>
      </c>
      <c r="AY15" s="10">
        <v>2389</v>
      </c>
      <c r="AZ15" s="10">
        <v>1259</v>
      </c>
      <c r="BA15" s="10">
        <v>1130</v>
      </c>
      <c r="BB15" s="10">
        <v>2434</v>
      </c>
      <c r="BC15" s="10">
        <v>1287</v>
      </c>
      <c r="BD15" s="10">
        <v>1147</v>
      </c>
    </row>
  </sheetData>
  <mergeCells count="3">
    <mergeCell ref="A3:N3"/>
    <mergeCell ref="A1:R1"/>
    <mergeCell ref="B2:R2"/>
  </mergeCells>
  <hyperlinks>
    <hyperlink ref="B2" r:id="rId1" xr:uid="{3145EC57-9FA4-42CD-A41C-342F8A2DC745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BD60"/>
  <sheetViews>
    <sheetView tabSelected="1" topLeftCell="A28" zoomScaleNormal="100" workbookViewId="0">
      <selection activeCell="G35" sqref="G35:I58"/>
    </sheetView>
  </sheetViews>
  <sheetFormatPr defaultColWidth="9.28515625" defaultRowHeight="15" x14ac:dyDescent="0.25"/>
  <cols>
    <col min="1" max="1" width="23.140625" style="1" customWidth="1"/>
    <col min="2" max="2" width="9.28515625" style="1"/>
    <col min="3" max="3" width="6.5703125" style="1" bestFit="1" customWidth="1"/>
    <col min="4" max="4" width="6.28515625" style="1" bestFit="1" customWidth="1"/>
    <col min="5" max="5" width="6.42578125" style="1" bestFit="1" customWidth="1"/>
    <col min="6" max="6" width="7.140625" style="1" bestFit="1" customWidth="1"/>
    <col min="7" max="7" width="6.28515625" style="1" bestFit="1" customWidth="1"/>
    <col min="8" max="8" width="6.42578125" style="1" bestFit="1" customWidth="1"/>
    <col min="9" max="9" width="8.140625" style="1" customWidth="1"/>
    <col min="10" max="10" width="6.28515625" style="1" bestFit="1" customWidth="1"/>
    <col min="11" max="11" width="6.42578125" style="1" bestFit="1" customWidth="1"/>
    <col min="12" max="12" width="6.5703125" style="1" bestFit="1" customWidth="1"/>
    <col min="13" max="13" width="6.28515625" style="1" bestFit="1" customWidth="1"/>
    <col min="14" max="14" width="6.42578125" style="1" bestFit="1" customWidth="1"/>
    <col min="15" max="15" width="6.5703125" style="1" bestFit="1" customWidth="1"/>
    <col min="16" max="16" width="6.28515625" style="1" bestFit="1" customWidth="1"/>
    <col min="17" max="17" width="6.42578125" style="1" bestFit="1" customWidth="1"/>
    <col min="18" max="18" width="6.5703125" style="1" bestFit="1" customWidth="1"/>
    <col min="19" max="19" width="6.28515625" style="1" customWidth="1"/>
    <col min="20" max="20" width="6.42578125" style="1" bestFit="1" customWidth="1"/>
    <col min="21" max="21" width="7.140625" style="1" bestFit="1" customWidth="1"/>
    <col min="22" max="22" width="6.28515625" style="1" bestFit="1" customWidth="1"/>
    <col min="23" max="23" width="6.42578125" style="1" bestFit="1" customWidth="1"/>
    <col min="24" max="24" width="7.140625" style="1" bestFit="1" customWidth="1"/>
    <col min="25" max="25" width="6.28515625" style="1" bestFit="1" customWidth="1"/>
    <col min="26" max="26" width="6.42578125" style="1" bestFit="1" customWidth="1"/>
    <col min="27" max="27" width="7.140625" style="1" bestFit="1" customWidth="1"/>
    <col min="28" max="28" width="6.28515625" style="1" bestFit="1" customWidth="1"/>
    <col min="29" max="29" width="6.42578125" style="1" bestFit="1" customWidth="1"/>
    <col min="30" max="30" width="7.140625" style="1" bestFit="1" customWidth="1"/>
    <col min="31" max="31" width="6.28515625" style="1" bestFit="1" customWidth="1"/>
    <col min="32" max="32" width="6.42578125" style="1" bestFit="1" customWidth="1"/>
    <col min="33" max="33" width="7.140625" style="1" bestFit="1" customWidth="1"/>
    <col min="34" max="34" width="6.28515625" style="1" bestFit="1" customWidth="1"/>
    <col min="35" max="35" width="6.42578125" style="1" bestFit="1" customWidth="1"/>
    <col min="36" max="36" width="7.140625" style="1" bestFit="1" customWidth="1"/>
    <col min="37" max="37" width="6.28515625" style="1" bestFit="1" customWidth="1"/>
    <col min="38" max="38" width="6.42578125" style="1" bestFit="1" customWidth="1"/>
    <col min="39" max="39" width="7.140625" style="1" bestFit="1" customWidth="1"/>
    <col min="40" max="40" width="6.28515625" style="1" bestFit="1" customWidth="1"/>
    <col min="41" max="41" width="6.42578125" style="1" bestFit="1" customWidth="1"/>
    <col min="42" max="42" width="7.140625" style="1" bestFit="1" customWidth="1"/>
    <col min="43" max="43" width="6.28515625" style="1" bestFit="1" customWidth="1"/>
    <col min="44" max="44" width="6.42578125" style="1" bestFit="1" customWidth="1"/>
    <col min="45" max="45" width="7.140625" style="1" bestFit="1" customWidth="1"/>
    <col min="46" max="46" width="6.28515625" style="1" bestFit="1" customWidth="1"/>
    <col min="47" max="47" width="6.42578125" style="1" bestFit="1" customWidth="1"/>
    <col min="48" max="48" width="6.5703125" style="1" bestFit="1" customWidth="1"/>
    <col min="49" max="49" width="6.28515625" style="1" bestFit="1" customWidth="1"/>
    <col min="50" max="50" width="6.42578125" style="1" bestFit="1" customWidth="1"/>
    <col min="51" max="51" width="6.5703125" style="1" bestFit="1" customWidth="1"/>
    <col min="52" max="52" width="6.28515625" style="1" bestFit="1" customWidth="1"/>
    <col min="53" max="53" width="6.42578125" style="1" bestFit="1" customWidth="1"/>
    <col min="54" max="54" width="7.140625" style="1" bestFit="1" customWidth="1"/>
    <col min="55" max="55" width="6.28515625" style="1" bestFit="1" customWidth="1"/>
    <col min="56" max="56" width="6.42578125" style="1" bestFit="1" customWidth="1"/>
    <col min="57" max="16384" width="9.28515625" style="1"/>
  </cols>
  <sheetData>
    <row r="1" spans="1:56" s="4" customFormat="1" ht="21" x14ac:dyDescent="0.35">
      <c r="A1" s="7" t="str">
        <f>Frumgögn!A1</f>
        <v>1.1.1 - Íbúafjöldi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Frumgögn!A1</f>
        <v>1.1.1 - Íbúafjöldi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5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56" x14ac:dyDescent="0.25">
      <c r="A3" s="3"/>
      <c r="D3" s="3"/>
      <c r="E3" s="3"/>
      <c r="K3" s="3"/>
      <c r="L3" s="3"/>
      <c r="M3" s="3"/>
    </row>
    <row r="4" spans="1:56" ht="21" x14ac:dyDescent="0.35">
      <c r="A4" s="14" t="s">
        <v>34</v>
      </c>
    </row>
    <row r="5" spans="1:56" ht="15" customHeight="1" x14ac:dyDescent="0.25">
      <c r="A5"/>
      <c r="B5"/>
      <c r="C5" s="9" t="s">
        <v>1</v>
      </c>
      <c r="D5"/>
      <c r="E5"/>
      <c r="F5" s="9" t="s">
        <v>2</v>
      </c>
      <c r="G5"/>
      <c r="H5"/>
      <c r="I5" s="9" t="s">
        <v>3</v>
      </c>
      <c r="J5"/>
      <c r="K5"/>
      <c r="L5" s="9" t="s">
        <v>4</v>
      </c>
      <c r="M5"/>
      <c r="N5"/>
      <c r="O5" s="9" t="s">
        <v>5</v>
      </c>
      <c r="P5"/>
      <c r="Q5"/>
      <c r="R5" s="9" t="s">
        <v>6</v>
      </c>
      <c r="S5"/>
      <c r="T5"/>
      <c r="U5" s="9" t="s">
        <v>7</v>
      </c>
      <c r="V5"/>
      <c r="W5"/>
      <c r="X5" s="9" t="s">
        <v>8</v>
      </c>
      <c r="Y5"/>
      <c r="Z5"/>
      <c r="AA5" s="9" t="s">
        <v>9</v>
      </c>
      <c r="AB5"/>
      <c r="AC5"/>
      <c r="AD5" s="9" t="s">
        <v>10</v>
      </c>
      <c r="AE5"/>
      <c r="AF5"/>
      <c r="AG5" s="9" t="s">
        <v>11</v>
      </c>
      <c r="AH5"/>
      <c r="AI5"/>
      <c r="AJ5" s="9" t="s">
        <v>12</v>
      </c>
      <c r="AK5"/>
      <c r="AL5"/>
      <c r="AM5" s="9" t="s">
        <v>13</v>
      </c>
      <c r="AN5"/>
      <c r="AO5"/>
      <c r="AP5" s="9" t="s">
        <v>14</v>
      </c>
      <c r="AQ5"/>
      <c r="AR5"/>
      <c r="AS5" s="9" t="s">
        <v>15</v>
      </c>
      <c r="AT5"/>
      <c r="AU5"/>
      <c r="AV5" s="9" t="s">
        <v>16</v>
      </c>
      <c r="AW5"/>
      <c r="AX5"/>
      <c r="AY5" s="9" t="s">
        <v>17</v>
      </c>
      <c r="AZ5"/>
      <c r="BA5"/>
      <c r="BB5" s="9" t="s">
        <v>18</v>
      </c>
      <c r="BC5"/>
      <c r="BD5"/>
    </row>
    <row r="6" spans="1:56" x14ac:dyDescent="0.25">
      <c r="A6"/>
      <c r="B6"/>
      <c r="C6" s="9" t="s">
        <v>19</v>
      </c>
      <c r="D6" s="9" t="s">
        <v>20</v>
      </c>
      <c r="E6" s="9" t="s">
        <v>21</v>
      </c>
      <c r="F6" s="9" t="s">
        <v>19</v>
      </c>
      <c r="G6" s="9" t="s">
        <v>20</v>
      </c>
      <c r="H6" s="9" t="s">
        <v>21</v>
      </c>
      <c r="I6" s="9" t="s">
        <v>19</v>
      </c>
      <c r="J6" s="9" t="s">
        <v>20</v>
      </c>
      <c r="K6" s="9" t="s">
        <v>21</v>
      </c>
      <c r="L6" s="9" t="s">
        <v>19</v>
      </c>
      <c r="M6" s="9" t="s">
        <v>20</v>
      </c>
      <c r="N6" s="9" t="s">
        <v>21</v>
      </c>
      <c r="O6" s="9" t="s">
        <v>19</v>
      </c>
      <c r="P6" s="9" t="s">
        <v>20</v>
      </c>
      <c r="Q6" s="9" t="s">
        <v>21</v>
      </c>
      <c r="R6" s="9" t="s">
        <v>19</v>
      </c>
      <c r="S6" s="9" t="s">
        <v>20</v>
      </c>
      <c r="T6" s="9" t="s">
        <v>21</v>
      </c>
      <c r="U6" s="9" t="s">
        <v>19</v>
      </c>
      <c r="V6" s="9" t="s">
        <v>20</v>
      </c>
      <c r="W6" s="9" t="s">
        <v>21</v>
      </c>
      <c r="X6" s="9" t="s">
        <v>19</v>
      </c>
      <c r="Y6" s="9" t="s">
        <v>20</v>
      </c>
      <c r="Z6" s="9" t="s">
        <v>21</v>
      </c>
      <c r="AA6" s="9" t="s">
        <v>19</v>
      </c>
      <c r="AB6" s="9" t="s">
        <v>20</v>
      </c>
      <c r="AC6" s="9" t="s">
        <v>21</v>
      </c>
      <c r="AD6" s="9" t="s">
        <v>19</v>
      </c>
      <c r="AE6" s="9" t="s">
        <v>20</v>
      </c>
      <c r="AF6" s="9" t="s">
        <v>21</v>
      </c>
      <c r="AG6" s="9" t="s">
        <v>19</v>
      </c>
      <c r="AH6" s="9" t="s">
        <v>20</v>
      </c>
      <c r="AI6" s="9" t="s">
        <v>21</v>
      </c>
      <c r="AJ6" s="9" t="s">
        <v>19</v>
      </c>
      <c r="AK6" s="9" t="s">
        <v>20</v>
      </c>
      <c r="AL6" s="9" t="s">
        <v>21</v>
      </c>
      <c r="AM6" s="9" t="s">
        <v>19</v>
      </c>
      <c r="AN6" s="9" t="s">
        <v>20</v>
      </c>
      <c r="AO6" s="9" t="s">
        <v>21</v>
      </c>
      <c r="AP6" s="9" t="s">
        <v>19</v>
      </c>
      <c r="AQ6" s="9" t="s">
        <v>20</v>
      </c>
      <c r="AR6" s="9" t="s">
        <v>21</v>
      </c>
      <c r="AS6" s="9" t="s">
        <v>19</v>
      </c>
      <c r="AT6" s="9" t="s">
        <v>20</v>
      </c>
      <c r="AU6" s="9" t="s">
        <v>21</v>
      </c>
      <c r="AV6" s="9" t="s">
        <v>19</v>
      </c>
      <c r="AW6" s="9" t="s">
        <v>20</v>
      </c>
      <c r="AX6" s="9" t="s">
        <v>21</v>
      </c>
      <c r="AY6" s="9" t="s">
        <v>19</v>
      </c>
      <c r="AZ6" s="9" t="s">
        <v>20</v>
      </c>
      <c r="BA6" s="9" t="s">
        <v>21</v>
      </c>
      <c r="BB6" s="9" t="s">
        <v>19</v>
      </c>
      <c r="BC6" s="9" t="s">
        <v>20</v>
      </c>
      <c r="BD6" s="9" t="s">
        <v>21</v>
      </c>
    </row>
    <row r="7" spans="1:56" x14ac:dyDescent="0.25">
      <c r="A7" s="9" t="s">
        <v>19</v>
      </c>
      <c r="B7" s="9" t="s">
        <v>19</v>
      </c>
      <c r="C7" s="10">
        <v>288471</v>
      </c>
      <c r="D7" s="10">
        <v>144287</v>
      </c>
      <c r="E7" s="10">
        <v>144184</v>
      </c>
      <c r="F7" s="10">
        <v>290570</v>
      </c>
      <c r="G7" s="10">
        <v>145401</v>
      </c>
      <c r="H7" s="10">
        <v>145169</v>
      </c>
      <c r="I7" s="10">
        <v>293577</v>
      </c>
      <c r="J7" s="10">
        <v>147170</v>
      </c>
      <c r="K7" s="10">
        <v>146407</v>
      </c>
      <c r="L7" s="10">
        <v>299891</v>
      </c>
      <c r="M7" s="10">
        <v>151202</v>
      </c>
      <c r="N7" s="10">
        <v>148689</v>
      </c>
      <c r="O7" s="10">
        <v>307672</v>
      </c>
      <c r="P7" s="10">
        <v>156576</v>
      </c>
      <c r="Q7" s="10">
        <v>151096</v>
      </c>
      <c r="R7" s="10">
        <v>315459</v>
      </c>
      <c r="S7" s="10">
        <v>160896</v>
      </c>
      <c r="T7" s="10">
        <v>154563</v>
      </c>
      <c r="U7" s="10">
        <v>319368</v>
      </c>
      <c r="V7" s="10">
        <v>162068</v>
      </c>
      <c r="W7" s="10">
        <v>157300</v>
      </c>
      <c r="X7" s="10">
        <v>317630</v>
      </c>
      <c r="Y7" s="10">
        <v>159936</v>
      </c>
      <c r="Z7" s="10">
        <v>157694</v>
      </c>
      <c r="AA7" s="10">
        <v>318452</v>
      </c>
      <c r="AB7" s="10">
        <v>160006</v>
      </c>
      <c r="AC7" s="10">
        <v>158446</v>
      </c>
      <c r="AD7" s="10">
        <v>319575</v>
      </c>
      <c r="AE7" s="10">
        <v>160364</v>
      </c>
      <c r="AF7" s="10">
        <v>159211</v>
      </c>
      <c r="AG7" s="10">
        <v>321857</v>
      </c>
      <c r="AH7" s="10">
        <v>161438</v>
      </c>
      <c r="AI7" s="10">
        <v>160419</v>
      </c>
      <c r="AJ7" s="10">
        <v>325671</v>
      </c>
      <c r="AK7" s="10">
        <v>163318</v>
      </c>
      <c r="AL7" s="10">
        <v>162353</v>
      </c>
      <c r="AM7" s="10">
        <v>329100</v>
      </c>
      <c r="AN7" s="10">
        <v>165186</v>
      </c>
      <c r="AO7" s="10">
        <v>163914</v>
      </c>
      <c r="AP7" s="10">
        <v>332529</v>
      </c>
      <c r="AQ7" s="10">
        <v>167270</v>
      </c>
      <c r="AR7" s="10">
        <v>165259</v>
      </c>
      <c r="AS7" s="10">
        <v>338349</v>
      </c>
      <c r="AT7" s="10">
        <v>171033</v>
      </c>
      <c r="AU7" s="10">
        <v>167316</v>
      </c>
      <c r="AV7" s="10">
        <v>348450</v>
      </c>
      <c r="AW7" s="10">
        <v>177600</v>
      </c>
      <c r="AX7" s="10">
        <v>170850</v>
      </c>
      <c r="AY7" s="10">
        <v>356991</v>
      </c>
      <c r="AZ7" s="10">
        <v>182837</v>
      </c>
      <c r="BA7" s="10">
        <v>174154</v>
      </c>
      <c r="BB7" s="10">
        <v>364134</v>
      </c>
      <c r="BC7" s="10">
        <v>186941</v>
      </c>
      <c r="BD7" s="10">
        <v>177193</v>
      </c>
    </row>
    <row r="8" spans="1:56" x14ac:dyDescent="0.25">
      <c r="A8" s="9" t="s">
        <v>22</v>
      </c>
      <c r="B8" s="9" t="s">
        <v>19</v>
      </c>
      <c r="C8" s="10">
        <v>749</v>
      </c>
      <c r="D8" s="10">
        <v>379</v>
      </c>
      <c r="E8" s="10">
        <v>370</v>
      </c>
      <c r="F8" s="10">
        <v>730</v>
      </c>
      <c r="G8" s="10">
        <v>372</v>
      </c>
      <c r="H8" s="10">
        <v>358</v>
      </c>
      <c r="I8" s="10">
        <v>714</v>
      </c>
      <c r="J8" s="10">
        <v>366</v>
      </c>
      <c r="K8" s="10">
        <v>348</v>
      </c>
      <c r="L8" s="10">
        <v>736</v>
      </c>
      <c r="M8" s="10">
        <v>378</v>
      </c>
      <c r="N8" s="10">
        <v>358</v>
      </c>
      <c r="O8" s="10">
        <v>726</v>
      </c>
      <c r="P8" s="10">
        <v>369</v>
      </c>
      <c r="Q8" s="10">
        <v>357</v>
      </c>
      <c r="R8" s="10">
        <v>715</v>
      </c>
      <c r="S8" s="10">
        <v>361</v>
      </c>
      <c r="T8" s="10">
        <v>354</v>
      </c>
      <c r="U8" s="10">
        <v>717</v>
      </c>
      <c r="V8" s="10">
        <v>367</v>
      </c>
      <c r="W8" s="10">
        <v>350</v>
      </c>
      <c r="X8" s="10">
        <v>706</v>
      </c>
      <c r="Y8" s="10">
        <v>363</v>
      </c>
      <c r="Z8" s="10">
        <v>343</v>
      </c>
      <c r="AA8" s="10">
        <v>668</v>
      </c>
      <c r="AB8" s="10">
        <v>347</v>
      </c>
      <c r="AC8" s="10">
        <v>321</v>
      </c>
      <c r="AD8" s="10">
        <v>677</v>
      </c>
      <c r="AE8" s="10">
        <v>354</v>
      </c>
      <c r="AF8" s="10">
        <v>323</v>
      </c>
      <c r="AG8" s="10">
        <v>676</v>
      </c>
      <c r="AH8" s="10">
        <v>353</v>
      </c>
      <c r="AI8" s="10">
        <v>323</v>
      </c>
      <c r="AJ8" s="10">
        <v>665</v>
      </c>
      <c r="AK8" s="10">
        <v>347</v>
      </c>
      <c r="AL8" s="10">
        <v>318</v>
      </c>
      <c r="AM8" s="10">
        <v>653</v>
      </c>
      <c r="AN8" s="10">
        <v>341</v>
      </c>
      <c r="AO8" s="10">
        <v>312</v>
      </c>
      <c r="AP8" s="10">
        <v>658</v>
      </c>
      <c r="AQ8" s="10">
        <v>336</v>
      </c>
      <c r="AR8" s="10">
        <v>322</v>
      </c>
      <c r="AS8" s="10">
        <v>650</v>
      </c>
      <c r="AT8" s="10">
        <v>333</v>
      </c>
      <c r="AU8" s="10">
        <v>317</v>
      </c>
      <c r="AV8" s="10">
        <v>676</v>
      </c>
      <c r="AW8" s="10">
        <v>346</v>
      </c>
      <c r="AX8" s="10">
        <v>330</v>
      </c>
      <c r="AY8" s="10">
        <v>685</v>
      </c>
      <c r="AZ8" s="10">
        <v>356</v>
      </c>
      <c r="BA8" s="10">
        <v>329</v>
      </c>
      <c r="BB8" s="10">
        <v>680</v>
      </c>
      <c r="BC8" s="10">
        <v>357</v>
      </c>
      <c r="BD8" s="10">
        <v>323</v>
      </c>
    </row>
    <row r="9" spans="1:56" x14ac:dyDescent="0.25">
      <c r="A9" s="9" t="s">
        <v>23</v>
      </c>
      <c r="B9" s="9" t="s">
        <v>19</v>
      </c>
      <c r="C9" s="10">
        <v>4264</v>
      </c>
      <c r="D9" s="10">
        <v>2222</v>
      </c>
      <c r="E9" s="10">
        <v>2042</v>
      </c>
      <c r="F9" s="10">
        <v>4319</v>
      </c>
      <c r="G9" s="10">
        <v>2252</v>
      </c>
      <c r="H9" s="10">
        <v>2067</v>
      </c>
      <c r="I9" s="10">
        <v>4386</v>
      </c>
      <c r="J9" s="10">
        <v>2297</v>
      </c>
      <c r="K9" s="10">
        <v>2089</v>
      </c>
      <c r="L9" s="10">
        <v>5088</v>
      </c>
      <c r="M9" s="10">
        <v>2973</v>
      </c>
      <c r="N9" s="10">
        <v>2115</v>
      </c>
      <c r="O9" s="10">
        <v>5959</v>
      </c>
      <c r="P9" s="10">
        <v>3782</v>
      </c>
      <c r="Q9" s="10">
        <v>2177</v>
      </c>
      <c r="R9" s="10">
        <v>5368</v>
      </c>
      <c r="S9" s="10">
        <v>3107</v>
      </c>
      <c r="T9" s="10">
        <v>2261</v>
      </c>
      <c r="U9" s="10">
        <v>4920</v>
      </c>
      <c r="V9" s="10">
        <v>2704</v>
      </c>
      <c r="W9" s="10">
        <v>2216</v>
      </c>
      <c r="X9" s="10">
        <v>4851</v>
      </c>
      <c r="Y9" s="10">
        <v>2630</v>
      </c>
      <c r="Z9" s="10">
        <v>2221</v>
      </c>
      <c r="AA9" s="10">
        <v>4782</v>
      </c>
      <c r="AB9" s="10">
        <v>2588</v>
      </c>
      <c r="AC9" s="10">
        <v>2194</v>
      </c>
      <c r="AD9" s="10">
        <v>4790</v>
      </c>
      <c r="AE9" s="10">
        <v>2571</v>
      </c>
      <c r="AF9" s="10">
        <v>2219</v>
      </c>
      <c r="AG9" s="10">
        <v>4809</v>
      </c>
      <c r="AH9" s="10">
        <v>2582</v>
      </c>
      <c r="AI9" s="10">
        <v>2227</v>
      </c>
      <c r="AJ9" s="10">
        <v>4862</v>
      </c>
      <c r="AK9" s="10">
        <v>2610</v>
      </c>
      <c r="AL9" s="10">
        <v>2252</v>
      </c>
      <c r="AM9" s="10">
        <v>4933</v>
      </c>
      <c r="AN9" s="10">
        <v>2655</v>
      </c>
      <c r="AO9" s="10">
        <v>2278</v>
      </c>
      <c r="AP9" s="10">
        <v>4876</v>
      </c>
      <c r="AQ9" s="10">
        <v>2623</v>
      </c>
      <c r="AR9" s="10">
        <v>2253</v>
      </c>
      <c r="AS9" s="10">
        <v>4873</v>
      </c>
      <c r="AT9" s="10">
        <v>2619</v>
      </c>
      <c r="AU9" s="10">
        <v>2254</v>
      </c>
      <c r="AV9" s="10">
        <v>4962</v>
      </c>
      <c r="AW9" s="10">
        <v>2646</v>
      </c>
      <c r="AX9" s="10">
        <v>2316</v>
      </c>
      <c r="AY9" s="10">
        <v>5070</v>
      </c>
      <c r="AZ9" s="10">
        <v>2717</v>
      </c>
      <c r="BA9" s="10">
        <v>2353</v>
      </c>
      <c r="BB9" s="10">
        <v>5072</v>
      </c>
      <c r="BC9" s="10">
        <v>2721</v>
      </c>
      <c r="BD9" s="10">
        <v>2351</v>
      </c>
    </row>
    <row r="10" spans="1:56" x14ac:dyDescent="0.25">
      <c r="A10" s="9" t="s">
        <v>31</v>
      </c>
      <c r="B10" s="9" t="s">
        <v>19</v>
      </c>
      <c r="C10" s="10">
        <v>757</v>
      </c>
      <c r="D10" s="10">
        <v>393</v>
      </c>
      <c r="E10" s="10">
        <v>364</v>
      </c>
      <c r="F10" s="10">
        <v>735</v>
      </c>
      <c r="G10" s="10">
        <v>381</v>
      </c>
      <c r="H10" s="10">
        <v>354</v>
      </c>
      <c r="I10" s="10">
        <v>728</v>
      </c>
      <c r="J10" s="10">
        <v>378</v>
      </c>
      <c r="K10" s="10">
        <v>350</v>
      </c>
      <c r="L10" s="10">
        <v>726</v>
      </c>
      <c r="M10" s="10">
        <v>370</v>
      </c>
      <c r="N10" s="10">
        <v>356</v>
      </c>
      <c r="O10" s="10">
        <v>712</v>
      </c>
      <c r="P10" s="10">
        <v>370</v>
      </c>
      <c r="Q10" s="10">
        <v>342</v>
      </c>
      <c r="R10" s="10">
        <v>699</v>
      </c>
      <c r="S10" s="10">
        <v>362</v>
      </c>
      <c r="T10" s="10">
        <v>337</v>
      </c>
      <c r="U10" s="10">
        <v>674</v>
      </c>
      <c r="V10" s="10">
        <v>350</v>
      </c>
      <c r="W10" s="10">
        <v>324</v>
      </c>
      <c r="X10" s="10">
        <v>683</v>
      </c>
      <c r="Y10" s="10">
        <v>358</v>
      </c>
      <c r="Z10" s="10">
        <v>325</v>
      </c>
      <c r="AA10" s="10">
        <v>668</v>
      </c>
      <c r="AB10" s="10">
        <v>350</v>
      </c>
      <c r="AC10" s="10">
        <v>318</v>
      </c>
      <c r="AD10" s="10">
        <v>670</v>
      </c>
      <c r="AE10" s="10">
        <v>351</v>
      </c>
      <c r="AF10" s="10">
        <v>319</v>
      </c>
      <c r="AG10" s="10">
        <v>687</v>
      </c>
      <c r="AH10" s="10">
        <v>360</v>
      </c>
      <c r="AI10" s="10">
        <v>327</v>
      </c>
      <c r="AJ10" s="10">
        <v>695</v>
      </c>
      <c r="AK10" s="10">
        <v>361</v>
      </c>
      <c r="AL10" s="10">
        <v>334</v>
      </c>
      <c r="AM10" s="10">
        <v>674</v>
      </c>
      <c r="AN10" s="10">
        <v>345</v>
      </c>
      <c r="AO10" s="10">
        <v>329</v>
      </c>
      <c r="AP10" s="10">
        <v>650</v>
      </c>
      <c r="AQ10" s="10">
        <v>333</v>
      </c>
      <c r="AR10" s="10">
        <v>317</v>
      </c>
      <c r="AS10" s="10">
        <v>645</v>
      </c>
      <c r="AT10" s="10">
        <v>336</v>
      </c>
      <c r="AU10" s="10">
        <v>309</v>
      </c>
      <c r="AV10" s="10">
        <v>655</v>
      </c>
      <c r="AW10" s="10">
        <v>328</v>
      </c>
      <c r="AX10" s="10">
        <v>327</v>
      </c>
      <c r="AY10" s="10">
        <v>660</v>
      </c>
      <c r="AZ10" s="10">
        <v>329</v>
      </c>
      <c r="BA10" s="10">
        <v>331</v>
      </c>
      <c r="BB10" s="10">
        <v>659</v>
      </c>
      <c r="BC10" s="10">
        <v>328</v>
      </c>
      <c r="BD10" s="10">
        <v>331</v>
      </c>
    </row>
    <row r="11" spans="1:56" x14ac:dyDescent="0.25">
      <c r="A11" s="9" t="s">
        <v>24</v>
      </c>
      <c r="B11" s="9" t="s">
        <v>19</v>
      </c>
      <c r="C11" s="10">
        <v>84</v>
      </c>
      <c r="D11" s="10">
        <v>54</v>
      </c>
      <c r="E11" s="10">
        <v>30</v>
      </c>
      <c r="F11" s="10">
        <v>100</v>
      </c>
      <c r="G11" s="10">
        <v>67</v>
      </c>
      <c r="H11" s="10">
        <v>33</v>
      </c>
      <c r="I11" s="10">
        <v>260</v>
      </c>
      <c r="J11" s="10">
        <v>217</v>
      </c>
      <c r="K11" s="10">
        <v>43</v>
      </c>
      <c r="L11" s="10">
        <v>376</v>
      </c>
      <c r="M11" s="10">
        <v>321</v>
      </c>
      <c r="N11" s="10">
        <v>55</v>
      </c>
      <c r="O11" s="10">
        <v>526</v>
      </c>
      <c r="P11" s="10">
        <v>475</v>
      </c>
      <c r="Q11" s="10">
        <v>51</v>
      </c>
      <c r="R11" s="10">
        <v>394</v>
      </c>
      <c r="S11" s="10">
        <v>345</v>
      </c>
      <c r="T11" s="10">
        <v>49</v>
      </c>
      <c r="U11" s="10">
        <v>135</v>
      </c>
      <c r="V11" s="10">
        <v>95</v>
      </c>
      <c r="W11" s="10">
        <v>40</v>
      </c>
      <c r="X11" s="10">
        <v>89</v>
      </c>
      <c r="Y11" s="10">
        <v>56</v>
      </c>
      <c r="Z11" s="10">
        <v>33</v>
      </c>
      <c r="AA11" s="10">
        <v>80</v>
      </c>
      <c r="AB11" s="10">
        <v>51</v>
      </c>
      <c r="AC11" s="10">
        <v>29</v>
      </c>
      <c r="AD11" s="10">
        <v>78</v>
      </c>
      <c r="AE11" s="10">
        <v>50</v>
      </c>
      <c r="AF11" s="10">
        <v>28</v>
      </c>
      <c r="AG11" s="10">
        <v>80</v>
      </c>
      <c r="AH11" s="10">
        <v>53</v>
      </c>
      <c r="AI11" s="10">
        <v>27</v>
      </c>
      <c r="AJ11" s="10">
        <v>68</v>
      </c>
      <c r="AK11" s="10">
        <v>46</v>
      </c>
      <c r="AL11" s="10">
        <v>22</v>
      </c>
      <c r="AM11" s="10">
        <v>75</v>
      </c>
      <c r="AN11" s="10">
        <v>47</v>
      </c>
      <c r="AO11" s="10">
        <v>28</v>
      </c>
      <c r="AP11" s="10">
        <v>74</v>
      </c>
      <c r="AQ11" s="10">
        <v>47</v>
      </c>
      <c r="AR11" s="10">
        <v>27</v>
      </c>
      <c r="AS11" s="10">
        <v>81</v>
      </c>
      <c r="AT11" s="10">
        <v>52</v>
      </c>
      <c r="AU11" s="10">
        <v>29</v>
      </c>
      <c r="AV11" s="10">
        <v>76</v>
      </c>
      <c r="AW11" s="10">
        <v>47</v>
      </c>
      <c r="AX11" s="10">
        <v>29</v>
      </c>
      <c r="AY11" s="10">
        <v>74</v>
      </c>
      <c r="AZ11" s="10">
        <v>47</v>
      </c>
      <c r="BA11" s="10">
        <v>27</v>
      </c>
      <c r="BB11" s="10">
        <v>86</v>
      </c>
      <c r="BC11" s="10">
        <v>57</v>
      </c>
      <c r="BD11" s="10">
        <v>29</v>
      </c>
    </row>
    <row r="12" spans="1:56" x14ac:dyDescent="0.25">
      <c r="A12" s="9" t="s">
        <v>25</v>
      </c>
      <c r="B12" s="9" t="s">
        <v>19</v>
      </c>
      <c r="C12" s="10">
        <v>139</v>
      </c>
      <c r="D12" s="10">
        <v>77</v>
      </c>
      <c r="E12" s="10">
        <v>62</v>
      </c>
      <c r="F12" s="10">
        <v>140</v>
      </c>
      <c r="G12" s="10">
        <v>79</v>
      </c>
      <c r="H12" s="10">
        <v>61</v>
      </c>
      <c r="I12" s="10">
        <v>137</v>
      </c>
      <c r="J12" s="10">
        <v>77</v>
      </c>
      <c r="K12" s="10">
        <v>60</v>
      </c>
      <c r="L12" s="10">
        <v>146</v>
      </c>
      <c r="M12" s="10">
        <v>83</v>
      </c>
      <c r="N12" s="10">
        <v>63</v>
      </c>
      <c r="O12" s="10">
        <v>148</v>
      </c>
      <c r="P12" s="10">
        <v>85</v>
      </c>
      <c r="Q12" s="10">
        <v>63</v>
      </c>
      <c r="R12" s="10">
        <v>146</v>
      </c>
      <c r="S12" s="10">
        <v>84</v>
      </c>
      <c r="T12" s="10">
        <v>62</v>
      </c>
      <c r="U12" s="10">
        <v>142</v>
      </c>
      <c r="V12" s="10">
        <v>81</v>
      </c>
      <c r="W12" s="10">
        <v>61</v>
      </c>
      <c r="X12" s="10">
        <v>134</v>
      </c>
      <c r="Y12" s="10">
        <v>78</v>
      </c>
      <c r="Z12" s="10">
        <v>56</v>
      </c>
      <c r="AA12" s="10">
        <v>141</v>
      </c>
      <c r="AB12" s="10">
        <v>84</v>
      </c>
      <c r="AC12" s="10">
        <v>57</v>
      </c>
      <c r="AD12" s="10">
        <v>129</v>
      </c>
      <c r="AE12" s="10">
        <v>76</v>
      </c>
      <c r="AF12" s="10">
        <v>53</v>
      </c>
      <c r="AG12" s="10">
        <v>130</v>
      </c>
      <c r="AH12" s="10">
        <v>76</v>
      </c>
      <c r="AI12" s="10">
        <v>54</v>
      </c>
      <c r="AJ12" s="10">
        <v>134</v>
      </c>
      <c r="AK12" s="10">
        <v>79</v>
      </c>
      <c r="AL12" s="10">
        <v>55</v>
      </c>
      <c r="AM12" s="10">
        <v>135</v>
      </c>
      <c r="AN12" s="10">
        <v>78</v>
      </c>
      <c r="AO12" s="10">
        <v>57</v>
      </c>
      <c r="AP12" s="10">
        <v>124</v>
      </c>
      <c r="AQ12" s="10">
        <v>70</v>
      </c>
      <c r="AR12" s="10">
        <v>54</v>
      </c>
      <c r="AS12" s="10">
        <v>116</v>
      </c>
      <c r="AT12" s="10">
        <v>64</v>
      </c>
      <c r="AU12" s="10">
        <v>52</v>
      </c>
      <c r="AV12" s="10">
        <v>108</v>
      </c>
      <c r="AW12" s="10">
        <v>60</v>
      </c>
      <c r="AX12" s="10">
        <v>48</v>
      </c>
      <c r="AY12" s="10">
        <v>109</v>
      </c>
      <c r="AZ12" s="10">
        <v>63</v>
      </c>
      <c r="BA12" s="10">
        <v>46</v>
      </c>
      <c r="BB12" s="10">
        <v>122</v>
      </c>
      <c r="BC12" s="10">
        <v>69</v>
      </c>
      <c r="BD12" s="10">
        <v>53</v>
      </c>
    </row>
    <row r="13" spans="1:56" x14ac:dyDescent="0.25">
      <c r="A13" s="9" t="s">
        <v>32</v>
      </c>
      <c r="B13" s="9" t="s">
        <v>19</v>
      </c>
      <c r="C13" s="10">
        <v>495</v>
      </c>
      <c r="D13" s="10">
        <v>262</v>
      </c>
      <c r="E13" s="10">
        <v>233</v>
      </c>
      <c r="F13" s="10">
        <v>490</v>
      </c>
      <c r="G13" s="10">
        <v>262</v>
      </c>
      <c r="H13" s="10">
        <v>228</v>
      </c>
      <c r="I13" s="10">
        <v>480</v>
      </c>
      <c r="J13" s="10">
        <v>263</v>
      </c>
      <c r="K13" s="10">
        <v>217</v>
      </c>
      <c r="L13" s="10">
        <v>454</v>
      </c>
      <c r="M13" s="10">
        <v>249</v>
      </c>
      <c r="N13" s="10">
        <v>205</v>
      </c>
      <c r="O13" s="10">
        <v>461</v>
      </c>
      <c r="P13" s="10">
        <v>246</v>
      </c>
      <c r="Q13" s="10">
        <v>215</v>
      </c>
      <c r="R13" s="10">
        <v>455</v>
      </c>
      <c r="S13" s="10">
        <v>245</v>
      </c>
      <c r="T13" s="10">
        <v>210</v>
      </c>
      <c r="U13" s="10">
        <v>454</v>
      </c>
      <c r="V13" s="10">
        <v>247</v>
      </c>
      <c r="W13" s="10">
        <v>207</v>
      </c>
      <c r="X13" s="10">
        <v>443</v>
      </c>
      <c r="Y13" s="10">
        <v>239</v>
      </c>
      <c r="Z13" s="10">
        <v>204</v>
      </c>
      <c r="AA13" s="10">
        <v>447</v>
      </c>
      <c r="AB13" s="10">
        <v>237</v>
      </c>
      <c r="AC13" s="10">
        <v>210</v>
      </c>
      <c r="AD13" s="10">
        <v>461</v>
      </c>
      <c r="AE13" s="10">
        <v>243</v>
      </c>
      <c r="AF13" s="10">
        <v>218</v>
      </c>
      <c r="AG13" s="10">
        <v>452</v>
      </c>
      <c r="AH13" s="10">
        <v>240</v>
      </c>
      <c r="AI13" s="10">
        <v>212</v>
      </c>
      <c r="AJ13" s="10">
        <v>470</v>
      </c>
      <c r="AK13" s="10">
        <v>247</v>
      </c>
      <c r="AL13" s="10">
        <v>223</v>
      </c>
      <c r="AM13" s="10">
        <v>422</v>
      </c>
      <c r="AN13" s="10">
        <v>217</v>
      </c>
      <c r="AO13" s="10">
        <v>205</v>
      </c>
      <c r="AP13" s="10">
        <v>456</v>
      </c>
      <c r="AQ13" s="10">
        <v>238</v>
      </c>
      <c r="AR13" s="10">
        <v>218</v>
      </c>
      <c r="AS13" s="10">
        <v>452</v>
      </c>
      <c r="AT13" s="10">
        <v>241</v>
      </c>
      <c r="AU13" s="10">
        <v>211</v>
      </c>
      <c r="AV13" s="10">
        <v>461</v>
      </c>
      <c r="AW13" s="10">
        <v>247</v>
      </c>
      <c r="AX13" s="10">
        <v>214</v>
      </c>
      <c r="AY13" s="10">
        <v>472</v>
      </c>
      <c r="AZ13" s="10">
        <v>251</v>
      </c>
      <c r="BA13" s="10">
        <v>221</v>
      </c>
      <c r="BB13" s="10">
        <v>501</v>
      </c>
      <c r="BC13" s="10">
        <v>272</v>
      </c>
      <c r="BD13" s="10">
        <v>229</v>
      </c>
    </row>
    <row r="14" spans="1:56" x14ac:dyDescent="0.25">
      <c r="A14" s="9" t="s">
        <v>26</v>
      </c>
      <c r="B14" s="9" t="s">
        <v>19</v>
      </c>
      <c r="C14" s="10">
        <v>2792</v>
      </c>
      <c r="D14" s="10">
        <v>1417</v>
      </c>
      <c r="E14" s="10">
        <v>1375</v>
      </c>
      <c r="F14" s="10">
        <v>2939</v>
      </c>
      <c r="G14" s="10">
        <v>1520</v>
      </c>
      <c r="H14" s="10">
        <v>1419</v>
      </c>
      <c r="I14" s="10">
        <v>3368</v>
      </c>
      <c r="J14" s="10">
        <v>1899</v>
      </c>
      <c r="K14" s="10">
        <v>1469</v>
      </c>
      <c r="L14" s="10">
        <v>3990</v>
      </c>
      <c r="M14" s="10">
        <v>2394</v>
      </c>
      <c r="N14" s="10">
        <v>1596</v>
      </c>
      <c r="O14" s="10">
        <v>4653</v>
      </c>
      <c r="P14" s="10">
        <v>2971</v>
      </c>
      <c r="Q14" s="10">
        <v>1682</v>
      </c>
      <c r="R14" s="10">
        <v>4100</v>
      </c>
      <c r="S14" s="10">
        <v>2396</v>
      </c>
      <c r="T14" s="10">
        <v>1704</v>
      </c>
      <c r="U14" s="10">
        <v>3695</v>
      </c>
      <c r="V14" s="10">
        <v>1997</v>
      </c>
      <c r="W14" s="10">
        <v>1698</v>
      </c>
      <c r="X14" s="10">
        <v>3467</v>
      </c>
      <c r="Y14" s="10">
        <v>1791</v>
      </c>
      <c r="Z14" s="10">
        <v>1676</v>
      </c>
      <c r="AA14" s="10">
        <v>3401</v>
      </c>
      <c r="AB14" s="10">
        <v>1749</v>
      </c>
      <c r="AC14" s="10">
        <v>1652</v>
      </c>
      <c r="AD14" s="10">
        <v>3408</v>
      </c>
      <c r="AE14" s="10">
        <v>1745</v>
      </c>
      <c r="AF14" s="10">
        <v>1663</v>
      </c>
      <c r="AG14" s="10">
        <v>3434</v>
      </c>
      <c r="AH14" s="10">
        <v>1761</v>
      </c>
      <c r="AI14" s="10">
        <v>1673</v>
      </c>
      <c r="AJ14" s="10">
        <v>3463</v>
      </c>
      <c r="AK14" s="10">
        <v>1766</v>
      </c>
      <c r="AL14" s="10">
        <v>1697</v>
      </c>
      <c r="AM14" s="10">
        <v>3454</v>
      </c>
      <c r="AN14" s="10">
        <v>1758</v>
      </c>
      <c r="AO14" s="10">
        <v>1696</v>
      </c>
      <c r="AP14" s="10">
        <v>3443</v>
      </c>
      <c r="AQ14" s="10">
        <v>1765</v>
      </c>
      <c r="AR14" s="10">
        <v>1678</v>
      </c>
      <c r="AS14" s="10">
        <v>3493</v>
      </c>
      <c r="AT14" s="10">
        <v>1789</v>
      </c>
      <c r="AU14" s="10">
        <v>1704</v>
      </c>
      <c r="AV14" s="10">
        <v>3547</v>
      </c>
      <c r="AW14" s="10">
        <v>1816</v>
      </c>
      <c r="AX14" s="10">
        <v>1731</v>
      </c>
      <c r="AY14" s="10">
        <v>3600</v>
      </c>
      <c r="AZ14" s="10">
        <v>1827</v>
      </c>
      <c r="BA14" s="10">
        <v>1773</v>
      </c>
      <c r="BB14" s="10">
        <v>3619</v>
      </c>
      <c r="BC14" s="10">
        <v>1845</v>
      </c>
      <c r="BD14" s="10">
        <v>1774</v>
      </c>
    </row>
    <row r="15" spans="1:56" x14ac:dyDescent="0.25">
      <c r="A15" s="9" t="s">
        <v>33</v>
      </c>
      <c r="B15" s="9" t="s">
        <v>19</v>
      </c>
      <c r="C15" s="15">
        <v>2331</v>
      </c>
      <c r="D15" s="15">
        <v>1211</v>
      </c>
      <c r="E15" s="15">
        <v>1120</v>
      </c>
      <c r="F15" s="15">
        <v>2301</v>
      </c>
      <c r="G15" s="15">
        <v>1199</v>
      </c>
      <c r="H15" s="15">
        <v>1102</v>
      </c>
      <c r="I15" s="15">
        <v>2220</v>
      </c>
      <c r="J15" s="15">
        <v>1176</v>
      </c>
      <c r="K15" s="15">
        <v>1044</v>
      </c>
      <c r="L15" s="15">
        <v>2181</v>
      </c>
      <c r="M15" s="15">
        <v>1143</v>
      </c>
      <c r="N15" s="15">
        <v>1038</v>
      </c>
      <c r="O15" s="15">
        <v>2181</v>
      </c>
      <c r="P15" s="15">
        <v>1140</v>
      </c>
      <c r="Q15" s="15">
        <v>1041</v>
      </c>
      <c r="R15" s="15">
        <v>2125</v>
      </c>
      <c r="S15" s="15">
        <v>1116</v>
      </c>
      <c r="T15" s="15">
        <v>1009</v>
      </c>
      <c r="U15" s="15">
        <v>2112</v>
      </c>
      <c r="V15" s="15">
        <v>1107</v>
      </c>
      <c r="W15" s="15">
        <v>1005</v>
      </c>
      <c r="X15" s="15">
        <v>2086</v>
      </c>
      <c r="Y15" s="15">
        <v>1095</v>
      </c>
      <c r="Z15" s="15">
        <v>991</v>
      </c>
      <c r="AA15" s="15">
        <v>2119</v>
      </c>
      <c r="AB15" s="15">
        <v>1113</v>
      </c>
      <c r="AC15" s="15">
        <v>1006</v>
      </c>
      <c r="AD15" s="15">
        <v>2143</v>
      </c>
      <c r="AE15" s="15">
        <v>1131</v>
      </c>
      <c r="AF15" s="15">
        <v>1012</v>
      </c>
      <c r="AG15" s="15">
        <v>2166</v>
      </c>
      <c r="AH15" s="15">
        <v>1139</v>
      </c>
      <c r="AI15" s="15">
        <v>1027</v>
      </c>
      <c r="AJ15" s="15">
        <v>2167</v>
      </c>
      <c r="AK15" s="15">
        <v>1146</v>
      </c>
      <c r="AL15" s="15">
        <v>1021</v>
      </c>
      <c r="AM15" s="15">
        <v>2150</v>
      </c>
      <c r="AN15" s="15">
        <v>1140</v>
      </c>
      <c r="AO15" s="15">
        <v>1010</v>
      </c>
      <c r="AP15" s="15">
        <v>2171</v>
      </c>
      <c r="AQ15" s="15">
        <v>1146</v>
      </c>
      <c r="AR15" s="15">
        <v>1025</v>
      </c>
      <c r="AS15" s="15">
        <v>2187</v>
      </c>
      <c r="AT15" s="15">
        <v>1164</v>
      </c>
      <c r="AU15" s="15">
        <v>1023</v>
      </c>
      <c r="AV15" s="15">
        <v>2306</v>
      </c>
      <c r="AW15" s="15">
        <v>1211</v>
      </c>
      <c r="AX15" s="15">
        <v>1095</v>
      </c>
      <c r="AY15" s="15">
        <v>2389</v>
      </c>
      <c r="AZ15" s="15">
        <v>1259</v>
      </c>
      <c r="BA15" s="15">
        <v>1130</v>
      </c>
      <c r="BB15" s="15">
        <v>2434</v>
      </c>
      <c r="BC15" s="15">
        <v>1287</v>
      </c>
      <c r="BD15" s="15">
        <v>1147</v>
      </c>
    </row>
    <row r="16" spans="1:56" x14ac:dyDescent="0.25">
      <c r="C16" s="16">
        <f>SUM(C8:C15)</f>
        <v>11611</v>
      </c>
      <c r="D16" s="16">
        <f t="shared" ref="D16:BD16" si="0">SUM(D8:D15)</f>
        <v>6015</v>
      </c>
      <c r="E16" s="16">
        <f t="shared" si="0"/>
        <v>5596</v>
      </c>
      <c r="F16" s="16">
        <f t="shared" si="0"/>
        <v>11754</v>
      </c>
      <c r="G16" s="16">
        <f t="shared" si="0"/>
        <v>6132</v>
      </c>
      <c r="H16" s="16">
        <f t="shared" si="0"/>
        <v>5622</v>
      </c>
      <c r="I16" s="16">
        <f t="shared" si="0"/>
        <v>12293</v>
      </c>
      <c r="J16" s="16">
        <f t="shared" si="0"/>
        <v>6673</v>
      </c>
      <c r="K16" s="16">
        <f t="shared" si="0"/>
        <v>5620</v>
      </c>
      <c r="L16" s="16">
        <f t="shared" si="0"/>
        <v>13697</v>
      </c>
      <c r="M16" s="16">
        <f t="shared" si="0"/>
        <v>7911</v>
      </c>
      <c r="N16" s="16">
        <f t="shared" si="0"/>
        <v>5786</v>
      </c>
      <c r="O16" s="16">
        <f t="shared" si="0"/>
        <v>15366</v>
      </c>
      <c r="P16" s="16">
        <f t="shared" si="0"/>
        <v>9438</v>
      </c>
      <c r="Q16" s="16">
        <f t="shared" si="0"/>
        <v>5928</v>
      </c>
      <c r="R16" s="16">
        <f t="shared" si="0"/>
        <v>14002</v>
      </c>
      <c r="S16" s="16">
        <f t="shared" si="0"/>
        <v>8016</v>
      </c>
      <c r="T16" s="16">
        <f t="shared" si="0"/>
        <v>5986</v>
      </c>
      <c r="U16" s="16">
        <f t="shared" si="0"/>
        <v>12849</v>
      </c>
      <c r="V16" s="16">
        <f t="shared" si="0"/>
        <v>6948</v>
      </c>
      <c r="W16" s="16">
        <f t="shared" si="0"/>
        <v>5901</v>
      </c>
      <c r="X16" s="16">
        <f t="shared" si="0"/>
        <v>12459</v>
      </c>
      <c r="Y16" s="16">
        <f t="shared" si="0"/>
        <v>6610</v>
      </c>
      <c r="Z16" s="16">
        <f t="shared" si="0"/>
        <v>5849</v>
      </c>
      <c r="AA16" s="16">
        <f t="shared" si="0"/>
        <v>12306</v>
      </c>
      <c r="AB16" s="16">
        <f t="shared" si="0"/>
        <v>6519</v>
      </c>
      <c r="AC16" s="16">
        <f t="shared" si="0"/>
        <v>5787</v>
      </c>
      <c r="AD16" s="16">
        <f t="shared" si="0"/>
        <v>12356</v>
      </c>
      <c r="AE16" s="16">
        <f t="shared" si="0"/>
        <v>6521</v>
      </c>
      <c r="AF16" s="16">
        <f t="shared" si="0"/>
        <v>5835</v>
      </c>
      <c r="AG16" s="16">
        <f t="shared" si="0"/>
        <v>12434</v>
      </c>
      <c r="AH16" s="16">
        <f t="shared" si="0"/>
        <v>6564</v>
      </c>
      <c r="AI16" s="16">
        <f t="shared" si="0"/>
        <v>5870</v>
      </c>
      <c r="AJ16" s="16">
        <f t="shared" si="0"/>
        <v>12524</v>
      </c>
      <c r="AK16" s="16">
        <f t="shared" si="0"/>
        <v>6602</v>
      </c>
      <c r="AL16" s="16">
        <f t="shared" si="0"/>
        <v>5922</v>
      </c>
      <c r="AM16" s="16">
        <f t="shared" si="0"/>
        <v>12496</v>
      </c>
      <c r="AN16" s="16">
        <f t="shared" si="0"/>
        <v>6581</v>
      </c>
      <c r="AO16" s="16">
        <f t="shared" si="0"/>
        <v>5915</v>
      </c>
      <c r="AP16" s="16">
        <f t="shared" si="0"/>
        <v>12452</v>
      </c>
      <c r="AQ16" s="16">
        <f t="shared" si="0"/>
        <v>6558</v>
      </c>
      <c r="AR16" s="16">
        <f t="shared" si="0"/>
        <v>5894</v>
      </c>
      <c r="AS16" s="16">
        <f t="shared" si="0"/>
        <v>12497</v>
      </c>
      <c r="AT16" s="16">
        <f t="shared" si="0"/>
        <v>6598</v>
      </c>
      <c r="AU16" s="16">
        <f t="shared" si="0"/>
        <v>5899</v>
      </c>
      <c r="AV16" s="16">
        <f t="shared" si="0"/>
        <v>12791</v>
      </c>
      <c r="AW16" s="16">
        <f t="shared" si="0"/>
        <v>6701</v>
      </c>
      <c r="AX16" s="16">
        <f t="shared" si="0"/>
        <v>6090</v>
      </c>
      <c r="AY16" s="16">
        <f t="shared" si="0"/>
        <v>13059</v>
      </c>
      <c r="AZ16" s="16">
        <f t="shared" si="0"/>
        <v>6849</v>
      </c>
      <c r="BA16" s="16">
        <f t="shared" si="0"/>
        <v>6210</v>
      </c>
      <c r="BB16" s="16">
        <f t="shared" si="0"/>
        <v>13173</v>
      </c>
      <c r="BC16" s="16">
        <f t="shared" si="0"/>
        <v>6936</v>
      </c>
      <c r="BD16" s="16">
        <f t="shared" si="0"/>
        <v>6237</v>
      </c>
    </row>
    <row r="17" spans="1:56" x14ac:dyDescent="0.25">
      <c r="C17" s="17">
        <f>C16/C7</f>
        <v>4.0250146461862715E-2</v>
      </c>
      <c r="D17" s="17">
        <f t="shared" ref="D17:BD17" si="1">D16/D7</f>
        <v>4.1687747336904918E-2</v>
      </c>
      <c r="E17" s="17">
        <f t="shared" si="1"/>
        <v>3.8811518615102923E-2</v>
      </c>
      <c r="F17" s="17">
        <f t="shared" si="1"/>
        <v>4.0451526310355507E-2</v>
      </c>
      <c r="G17" s="17">
        <f t="shared" si="1"/>
        <v>4.2173024944807805E-2</v>
      </c>
      <c r="H17" s="17">
        <f t="shared" si="1"/>
        <v>3.8727276484648923E-2</v>
      </c>
      <c r="I17" s="17">
        <f t="shared" si="1"/>
        <v>4.1873171263416414E-2</v>
      </c>
      <c r="J17" s="17">
        <f t="shared" si="1"/>
        <v>4.5342121356254671E-2</v>
      </c>
      <c r="K17" s="17">
        <f t="shared" si="1"/>
        <v>3.8386142739076687E-2</v>
      </c>
      <c r="L17" s="17">
        <f t="shared" si="1"/>
        <v>4.5673261284933528E-2</v>
      </c>
      <c r="M17" s="17">
        <f t="shared" si="1"/>
        <v>5.2320736498194471E-2</v>
      </c>
      <c r="N17" s="17">
        <f t="shared" si="1"/>
        <v>3.8913436770709332E-2</v>
      </c>
      <c r="O17" s="17">
        <f t="shared" si="1"/>
        <v>4.994279622455082E-2</v>
      </c>
      <c r="P17" s="17">
        <f t="shared" si="1"/>
        <v>6.0277437155119559E-2</v>
      </c>
      <c r="Q17" s="17">
        <f t="shared" si="1"/>
        <v>3.9233335098215701E-2</v>
      </c>
      <c r="R17" s="17">
        <f t="shared" si="1"/>
        <v>4.4386116737832812E-2</v>
      </c>
      <c r="S17" s="17">
        <f t="shared" si="1"/>
        <v>4.9821002386634845E-2</v>
      </c>
      <c r="T17" s="17">
        <f t="shared" si="1"/>
        <v>3.8728544347612304E-2</v>
      </c>
      <c r="U17" s="17">
        <f t="shared" si="1"/>
        <v>4.0232584354099349E-2</v>
      </c>
      <c r="V17" s="17">
        <f t="shared" si="1"/>
        <v>4.2870893698941183E-2</v>
      </c>
      <c r="W17" s="17">
        <f t="shared" si="1"/>
        <v>3.751430387794024E-2</v>
      </c>
      <c r="X17" s="17">
        <f t="shared" si="1"/>
        <v>3.9224884299342004E-2</v>
      </c>
      <c r="Y17" s="17">
        <f t="shared" si="1"/>
        <v>4.1329031612645055E-2</v>
      </c>
      <c r="Z17" s="17">
        <f t="shared" si="1"/>
        <v>3.7090821464355016E-2</v>
      </c>
      <c r="AA17" s="17">
        <f t="shared" si="1"/>
        <v>3.8643186414279072E-2</v>
      </c>
      <c r="AB17" s="17">
        <f t="shared" si="1"/>
        <v>4.074222216666875E-2</v>
      </c>
      <c r="AC17" s="17">
        <f t="shared" si="1"/>
        <v>3.6523484341668452E-2</v>
      </c>
      <c r="AD17" s="17">
        <f t="shared" si="1"/>
        <v>3.8663850426347492E-2</v>
      </c>
      <c r="AE17" s="17">
        <f t="shared" si="1"/>
        <v>4.0663739991519295E-2</v>
      </c>
      <c r="AF17" s="17">
        <f t="shared" si="1"/>
        <v>3.6649477737091027E-2</v>
      </c>
      <c r="AG17" s="17">
        <f t="shared" si="1"/>
        <v>3.8632063307617981E-2</v>
      </c>
      <c r="AH17" s="17">
        <f t="shared" si="1"/>
        <v>4.0659572095789097E-2</v>
      </c>
      <c r="AI17" s="17">
        <f t="shared" si="1"/>
        <v>3.659167554965434E-2</v>
      </c>
      <c r="AJ17" s="17">
        <f t="shared" si="1"/>
        <v>3.8455987791359995E-2</v>
      </c>
      <c r="AK17" s="17">
        <f t="shared" si="1"/>
        <v>4.0424203088453202E-2</v>
      </c>
      <c r="AL17" s="17">
        <f t="shared" si="1"/>
        <v>3.6476073740552992E-2</v>
      </c>
      <c r="AM17" s="17">
        <f t="shared" si="1"/>
        <v>3.7970221817076877E-2</v>
      </c>
      <c r="AN17" s="17">
        <f t="shared" si="1"/>
        <v>3.9839938009274392E-2</v>
      </c>
      <c r="AO17" s="17">
        <f t="shared" si="1"/>
        <v>3.6085996315140867E-2</v>
      </c>
      <c r="AP17" s="17">
        <f t="shared" si="1"/>
        <v>3.7446358062003617E-2</v>
      </c>
      <c r="AQ17" s="17">
        <f t="shared" si="1"/>
        <v>3.9206074012076285E-2</v>
      </c>
      <c r="AR17" s="17">
        <f t="shared" si="1"/>
        <v>3.5665228520080604E-2</v>
      </c>
      <c r="AS17" s="17">
        <f t="shared" si="1"/>
        <v>3.6935235511262043E-2</v>
      </c>
      <c r="AT17" s="17">
        <f t="shared" si="1"/>
        <v>3.8577350569773086E-2</v>
      </c>
      <c r="AU17" s="17">
        <f t="shared" si="1"/>
        <v>3.5256640130053314E-2</v>
      </c>
      <c r="AV17" s="17">
        <f t="shared" si="1"/>
        <v>3.6708279523604531E-2</v>
      </c>
      <c r="AW17" s="17">
        <f t="shared" si="1"/>
        <v>3.7730855855855859E-2</v>
      </c>
      <c r="AX17" s="17">
        <f t="shared" si="1"/>
        <v>3.5645302897278311E-2</v>
      </c>
      <c r="AY17" s="17">
        <f t="shared" si="1"/>
        <v>3.6580754136658906E-2</v>
      </c>
      <c r="AZ17" s="17">
        <f t="shared" si="1"/>
        <v>3.7459595158529181E-2</v>
      </c>
      <c r="BA17" s="17">
        <f t="shared" si="1"/>
        <v>3.5658095708396016E-2</v>
      </c>
      <c r="BB17" s="17">
        <f t="shared" si="1"/>
        <v>3.6176242811712174E-2</v>
      </c>
      <c r="BC17" s="17">
        <f t="shared" si="1"/>
        <v>3.7102615263639331E-2</v>
      </c>
      <c r="BD17" s="17">
        <f t="shared" si="1"/>
        <v>3.5198907406048772E-2</v>
      </c>
    </row>
    <row r="19" spans="1:56" ht="21" x14ac:dyDescent="0.35">
      <c r="A19" s="14" t="s">
        <v>35</v>
      </c>
    </row>
    <row r="20" spans="1:56" x14ac:dyDescent="0.25">
      <c r="A20"/>
      <c r="B20"/>
      <c r="C20" s="9" t="s">
        <v>1</v>
      </c>
      <c r="D20"/>
      <c r="E20"/>
      <c r="F20" s="9" t="s">
        <v>2</v>
      </c>
      <c r="G20"/>
      <c r="H20"/>
      <c r="I20" s="9" t="s">
        <v>3</v>
      </c>
      <c r="J20"/>
      <c r="K20"/>
      <c r="L20" s="9" t="s">
        <v>4</v>
      </c>
      <c r="M20"/>
      <c r="N20"/>
      <c r="O20" s="9" t="s">
        <v>5</v>
      </c>
      <c r="P20"/>
      <c r="Q20"/>
      <c r="R20" s="9" t="s">
        <v>6</v>
      </c>
      <c r="S20"/>
      <c r="T20"/>
      <c r="U20" s="9" t="s">
        <v>7</v>
      </c>
      <c r="V20"/>
      <c r="W20"/>
      <c r="X20" s="9" t="s">
        <v>8</v>
      </c>
      <c r="Y20"/>
      <c r="Z20"/>
      <c r="AA20" s="9" t="s">
        <v>9</v>
      </c>
      <c r="AB20"/>
      <c r="AC20"/>
      <c r="AD20" s="9" t="s">
        <v>10</v>
      </c>
      <c r="AE20"/>
      <c r="AF20"/>
      <c r="AG20" s="9" t="s">
        <v>11</v>
      </c>
      <c r="AH20"/>
      <c r="AI20"/>
      <c r="AJ20" s="9" t="s">
        <v>12</v>
      </c>
      <c r="AK20"/>
      <c r="AL20"/>
      <c r="AM20" s="9" t="s">
        <v>13</v>
      </c>
      <c r="AN20"/>
      <c r="AO20"/>
      <c r="AP20" s="9" t="s">
        <v>14</v>
      </c>
      <c r="AQ20"/>
      <c r="AR20"/>
      <c r="AS20" s="9" t="s">
        <v>15</v>
      </c>
      <c r="AT20"/>
      <c r="AU20"/>
      <c r="AV20" s="9" t="s">
        <v>16</v>
      </c>
      <c r="AW20"/>
      <c r="AX20"/>
      <c r="AY20" s="9" t="s">
        <v>17</v>
      </c>
      <c r="AZ20"/>
      <c r="BA20"/>
      <c r="BB20" s="9" t="s">
        <v>18</v>
      </c>
      <c r="BC20"/>
      <c r="BD20"/>
    </row>
    <row r="21" spans="1:56" x14ac:dyDescent="0.25">
      <c r="A21"/>
      <c r="B21"/>
      <c r="C21" s="9" t="s">
        <v>19</v>
      </c>
      <c r="D21" s="9" t="s">
        <v>20</v>
      </c>
      <c r="E21" s="9" t="s">
        <v>21</v>
      </c>
      <c r="F21" s="9" t="s">
        <v>19</v>
      </c>
      <c r="G21" s="9" t="s">
        <v>20</v>
      </c>
      <c r="H21" s="9" t="s">
        <v>21</v>
      </c>
      <c r="I21" s="9" t="s">
        <v>19</v>
      </c>
      <c r="J21" s="9" t="s">
        <v>20</v>
      </c>
      <c r="K21" s="9" t="s">
        <v>21</v>
      </c>
      <c r="L21" s="9" t="s">
        <v>19</v>
      </c>
      <c r="M21" s="9" t="s">
        <v>20</v>
      </c>
      <c r="N21" s="9" t="s">
        <v>21</v>
      </c>
      <c r="O21" s="9" t="s">
        <v>19</v>
      </c>
      <c r="P21" s="9" t="s">
        <v>20</v>
      </c>
      <c r="Q21" s="9" t="s">
        <v>21</v>
      </c>
      <c r="R21" s="9" t="s">
        <v>19</v>
      </c>
      <c r="S21" s="9" t="s">
        <v>20</v>
      </c>
      <c r="T21" s="9" t="s">
        <v>21</v>
      </c>
      <c r="U21" s="9" t="s">
        <v>19</v>
      </c>
      <c r="V21" s="9" t="s">
        <v>20</v>
      </c>
      <c r="W21" s="9" t="s">
        <v>21</v>
      </c>
      <c r="X21" s="9" t="s">
        <v>19</v>
      </c>
      <c r="Y21" s="9" t="s">
        <v>20</v>
      </c>
      <c r="Z21" s="9" t="s">
        <v>21</v>
      </c>
      <c r="AA21" s="9" t="s">
        <v>19</v>
      </c>
      <c r="AB21" s="9" t="s">
        <v>20</v>
      </c>
      <c r="AC21" s="9" t="s">
        <v>21</v>
      </c>
      <c r="AD21" s="9" t="s">
        <v>19</v>
      </c>
      <c r="AE21" s="9" t="s">
        <v>20</v>
      </c>
      <c r="AF21" s="9" t="s">
        <v>21</v>
      </c>
      <c r="AG21" s="9" t="s">
        <v>19</v>
      </c>
      <c r="AH21" s="9" t="s">
        <v>20</v>
      </c>
      <c r="AI21" s="9" t="s">
        <v>21</v>
      </c>
      <c r="AJ21" s="9" t="s">
        <v>19</v>
      </c>
      <c r="AK21" s="9" t="s">
        <v>20</v>
      </c>
      <c r="AL21" s="9" t="s">
        <v>21</v>
      </c>
      <c r="AM21" s="9" t="s">
        <v>19</v>
      </c>
      <c r="AN21" s="9" t="s">
        <v>20</v>
      </c>
      <c r="AO21" s="9" t="s">
        <v>21</v>
      </c>
      <c r="AP21" s="9" t="s">
        <v>19</v>
      </c>
      <c r="AQ21" s="9" t="s">
        <v>20</v>
      </c>
      <c r="AR21" s="9" t="s">
        <v>21</v>
      </c>
      <c r="AS21" s="9" t="s">
        <v>19</v>
      </c>
      <c r="AT21" s="9" t="s">
        <v>20</v>
      </c>
      <c r="AU21" s="9" t="s">
        <v>21</v>
      </c>
      <c r="AV21" s="9" t="s">
        <v>19</v>
      </c>
      <c r="AW21" s="9" t="s">
        <v>20</v>
      </c>
      <c r="AX21" s="9" t="s">
        <v>21</v>
      </c>
      <c r="AY21" s="9" t="s">
        <v>19</v>
      </c>
      <c r="AZ21" s="9" t="s">
        <v>20</v>
      </c>
      <c r="BA21" s="9" t="s">
        <v>21</v>
      </c>
      <c r="BB21" s="9" t="s">
        <v>19</v>
      </c>
      <c r="BC21" s="9" t="s">
        <v>20</v>
      </c>
      <c r="BD21" s="9" t="s">
        <v>21</v>
      </c>
    </row>
    <row r="22" spans="1:56" x14ac:dyDescent="0.25">
      <c r="A22" s="9" t="s">
        <v>22</v>
      </c>
      <c r="B22" s="9" t="s">
        <v>19</v>
      </c>
      <c r="C22" s="10">
        <v>749</v>
      </c>
      <c r="D22" s="10">
        <v>379</v>
      </c>
      <c r="E22" s="10">
        <v>370</v>
      </c>
      <c r="F22" s="10">
        <v>730</v>
      </c>
      <c r="G22" s="10">
        <v>372</v>
      </c>
      <c r="H22" s="10">
        <v>358</v>
      </c>
      <c r="I22" s="10">
        <v>714</v>
      </c>
      <c r="J22" s="10">
        <v>366</v>
      </c>
      <c r="K22" s="10">
        <v>348</v>
      </c>
      <c r="L22" s="10">
        <v>736</v>
      </c>
      <c r="M22" s="10">
        <v>378</v>
      </c>
      <c r="N22" s="10">
        <v>358</v>
      </c>
      <c r="O22" s="10">
        <v>726</v>
      </c>
      <c r="P22" s="10">
        <v>369</v>
      </c>
      <c r="Q22" s="10">
        <v>357</v>
      </c>
      <c r="R22" s="10">
        <v>715</v>
      </c>
      <c r="S22" s="10">
        <v>361</v>
      </c>
      <c r="T22" s="10">
        <v>354</v>
      </c>
      <c r="U22" s="10">
        <v>717</v>
      </c>
      <c r="V22" s="10">
        <v>367</v>
      </c>
      <c r="W22" s="10">
        <v>350</v>
      </c>
      <c r="X22" s="10">
        <v>706</v>
      </c>
      <c r="Y22" s="10">
        <v>363</v>
      </c>
      <c r="Z22" s="10">
        <v>343</v>
      </c>
      <c r="AA22" s="10">
        <v>668</v>
      </c>
      <c r="AB22" s="10">
        <v>347</v>
      </c>
      <c r="AC22" s="10">
        <v>321</v>
      </c>
      <c r="AD22" s="10">
        <v>677</v>
      </c>
      <c r="AE22" s="10">
        <v>354</v>
      </c>
      <c r="AF22" s="10">
        <v>323</v>
      </c>
      <c r="AG22" s="10">
        <v>676</v>
      </c>
      <c r="AH22" s="10">
        <v>353</v>
      </c>
      <c r="AI22" s="10">
        <v>323</v>
      </c>
      <c r="AJ22" s="10">
        <v>665</v>
      </c>
      <c r="AK22" s="10">
        <v>347</v>
      </c>
      <c r="AL22" s="10">
        <v>318</v>
      </c>
      <c r="AM22" s="10">
        <v>653</v>
      </c>
      <c r="AN22" s="10">
        <v>341</v>
      </c>
      <c r="AO22" s="10">
        <v>312</v>
      </c>
      <c r="AP22" s="10">
        <v>658</v>
      </c>
      <c r="AQ22" s="10">
        <v>336</v>
      </c>
      <c r="AR22" s="10">
        <v>322</v>
      </c>
      <c r="AS22" s="10">
        <v>650</v>
      </c>
      <c r="AT22" s="10">
        <v>333</v>
      </c>
      <c r="AU22" s="10">
        <v>317</v>
      </c>
      <c r="AV22" s="10">
        <v>676</v>
      </c>
      <c r="AW22" s="10">
        <v>346</v>
      </c>
      <c r="AX22" s="10">
        <v>330</v>
      </c>
      <c r="AY22" s="10">
        <v>685</v>
      </c>
      <c r="AZ22" s="10">
        <v>356</v>
      </c>
      <c r="BA22" s="10">
        <v>329</v>
      </c>
      <c r="BB22" s="10">
        <v>680</v>
      </c>
      <c r="BC22" s="10">
        <v>357</v>
      </c>
      <c r="BD22" s="10">
        <v>323</v>
      </c>
    </row>
    <row r="23" spans="1:56" x14ac:dyDescent="0.25">
      <c r="A23" s="9" t="s">
        <v>23</v>
      </c>
      <c r="B23" s="9" t="s">
        <v>19</v>
      </c>
      <c r="C23" s="10">
        <v>4264</v>
      </c>
      <c r="D23" s="10">
        <v>2222</v>
      </c>
      <c r="E23" s="10">
        <v>2042</v>
      </c>
      <c r="F23" s="10">
        <v>4319</v>
      </c>
      <c r="G23" s="10">
        <v>2252</v>
      </c>
      <c r="H23" s="10">
        <v>2067</v>
      </c>
      <c r="I23" s="10">
        <v>4386</v>
      </c>
      <c r="J23" s="10">
        <v>2297</v>
      </c>
      <c r="K23" s="10">
        <v>2089</v>
      </c>
      <c r="L23" s="10">
        <v>5088</v>
      </c>
      <c r="M23" s="10">
        <v>2973</v>
      </c>
      <c r="N23" s="10">
        <v>2115</v>
      </c>
      <c r="O23" s="10">
        <v>5959</v>
      </c>
      <c r="P23" s="10">
        <v>3782</v>
      </c>
      <c r="Q23" s="10">
        <v>2177</v>
      </c>
      <c r="R23" s="10">
        <v>5368</v>
      </c>
      <c r="S23" s="10">
        <v>3107</v>
      </c>
      <c r="T23" s="10">
        <v>2261</v>
      </c>
      <c r="U23" s="10">
        <v>4920</v>
      </c>
      <c r="V23" s="10">
        <v>2704</v>
      </c>
      <c r="W23" s="10">
        <v>2216</v>
      </c>
      <c r="X23" s="10">
        <v>4851</v>
      </c>
      <c r="Y23" s="10">
        <v>2630</v>
      </c>
      <c r="Z23" s="10">
        <v>2221</v>
      </c>
      <c r="AA23" s="10">
        <v>4782</v>
      </c>
      <c r="AB23" s="10">
        <v>2588</v>
      </c>
      <c r="AC23" s="10">
        <v>2194</v>
      </c>
      <c r="AD23" s="10">
        <v>4790</v>
      </c>
      <c r="AE23" s="10">
        <v>2571</v>
      </c>
      <c r="AF23" s="10">
        <v>2219</v>
      </c>
      <c r="AG23" s="10">
        <v>4809</v>
      </c>
      <c r="AH23" s="10">
        <v>2582</v>
      </c>
      <c r="AI23" s="10">
        <v>2227</v>
      </c>
      <c r="AJ23" s="10">
        <v>4862</v>
      </c>
      <c r="AK23" s="10">
        <v>2610</v>
      </c>
      <c r="AL23" s="10">
        <v>2252</v>
      </c>
      <c r="AM23" s="10">
        <v>4933</v>
      </c>
      <c r="AN23" s="10">
        <v>2655</v>
      </c>
      <c r="AO23" s="10">
        <v>2278</v>
      </c>
      <c r="AP23" s="10">
        <v>4876</v>
      </c>
      <c r="AQ23" s="10">
        <v>2623</v>
      </c>
      <c r="AR23" s="10">
        <v>2253</v>
      </c>
      <c r="AS23" s="10">
        <v>4873</v>
      </c>
      <c r="AT23" s="10">
        <v>2619</v>
      </c>
      <c r="AU23" s="10">
        <v>2254</v>
      </c>
      <c r="AV23" s="10">
        <v>4962</v>
      </c>
      <c r="AW23" s="10">
        <v>2646</v>
      </c>
      <c r="AX23" s="10">
        <v>2316</v>
      </c>
      <c r="AY23" s="10">
        <v>5070</v>
      </c>
      <c r="AZ23" s="10">
        <v>2717</v>
      </c>
      <c r="BA23" s="10">
        <v>2353</v>
      </c>
      <c r="BB23" s="10">
        <v>5072</v>
      </c>
      <c r="BC23" s="10">
        <v>2721</v>
      </c>
      <c r="BD23" s="10">
        <v>2351</v>
      </c>
    </row>
    <row r="24" spans="1:56" x14ac:dyDescent="0.25">
      <c r="A24" s="9" t="s">
        <v>24</v>
      </c>
      <c r="B24" s="9" t="s">
        <v>19</v>
      </c>
      <c r="C24" s="10">
        <v>84</v>
      </c>
      <c r="D24" s="10">
        <v>54</v>
      </c>
      <c r="E24" s="10">
        <v>30</v>
      </c>
      <c r="F24" s="10">
        <v>100</v>
      </c>
      <c r="G24" s="10">
        <v>67</v>
      </c>
      <c r="H24" s="10">
        <v>33</v>
      </c>
      <c r="I24" s="10">
        <v>260</v>
      </c>
      <c r="J24" s="10">
        <v>217</v>
      </c>
      <c r="K24" s="10">
        <v>43</v>
      </c>
      <c r="L24" s="10">
        <v>376</v>
      </c>
      <c r="M24" s="10">
        <v>321</v>
      </c>
      <c r="N24" s="10">
        <v>55</v>
      </c>
      <c r="O24" s="10">
        <v>526</v>
      </c>
      <c r="P24" s="10">
        <v>475</v>
      </c>
      <c r="Q24" s="10">
        <v>51</v>
      </c>
      <c r="R24" s="10">
        <v>394</v>
      </c>
      <c r="S24" s="10">
        <v>345</v>
      </c>
      <c r="T24" s="10">
        <v>49</v>
      </c>
      <c r="U24" s="10">
        <v>135</v>
      </c>
      <c r="V24" s="10">
        <v>95</v>
      </c>
      <c r="W24" s="10">
        <v>40</v>
      </c>
      <c r="X24" s="10">
        <v>89</v>
      </c>
      <c r="Y24" s="10">
        <v>56</v>
      </c>
      <c r="Z24" s="10">
        <v>33</v>
      </c>
      <c r="AA24" s="10">
        <v>80</v>
      </c>
      <c r="AB24" s="10">
        <v>51</v>
      </c>
      <c r="AC24" s="10">
        <v>29</v>
      </c>
      <c r="AD24" s="10">
        <v>78</v>
      </c>
      <c r="AE24" s="10">
        <v>50</v>
      </c>
      <c r="AF24" s="10">
        <v>28</v>
      </c>
      <c r="AG24" s="10">
        <v>80</v>
      </c>
      <c r="AH24" s="10">
        <v>53</v>
      </c>
      <c r="AI24" s="10">
        <v>27</v>
      </c>
      <c r="AJ24" s="10">
        <v>68</v>
      </c>
      <c r="AK24" s="10">
        <v>46</v>
      </c>
      <c r="AL24" s="10">
        <v>22</v>
      </c>
      <c r="AM24" s="10">
        <v>75</v>
      </c>
      <c r="AN24" s="10">
        <v>47</v>
      </c>
      <c r="AO24" s="10">
        <v>28</v>
      </c>
      <c r="AP24" s="10">
        <v>74</v>
      </c>
      <c r="AQ24" s="10">
        <v>47</v>
      </c>
      <c r="AR24" s="10">
        <v>27</v>
      </c>
      <c r="AS24" s="10">
        <v>81</v>
      </c>
      <c r="AT24" s="10">
        <v>52</v>
      </c>
      <c r="AU24" s="10">
        <v>29</v>
      </c>
      <c r="AV24" s="10">
        <v>76</v>
      </c>
      <c r="AW24" s="10">
        <v>47</v>
      </c>
      <c r="AX24" s="10">
        <v>29</v>
      </c>
      <c r="AY24" s="10">
        <v>74</v>
      </c>
      <c r="AZ24" s="10">
        <v>47</v>
      </c>
      <c r="BA24" s="10">
        <v>27</v>
      </c>
      <c r="BB24" s="10">
        <v>86</v>
      </c>
      <c r="BC24" s="10">
        <v>57</v>
      </c>
      <c r="BD24" s="10">
        <v>29</v>
      </c>
    </row>
    <row r="25" spans="1:56" x14ac:dyDescent="0.25">
      <c r="A25" s="9" t="s">
        <v>25</v>
      </c>
      <c r="B25" s="9" t="s">
        <v>19</v>
      </c>
      <c r="C25" s="10">
        <v>139</v>
      </c>
      <c r="D25" s="10">
        <v>77</v>
      </c>
      <c r="E25" s="10">
        <v>62</v>
      </c>
      <c r="F25" s="10">
        <v>140</v>
      </c>
      <c r="G25" s="10">
        <v>79</v>
      </c>
      <c r="H25" s="10">
        <v>61</v>
      </c>
      <c r="I25" s="10">
        <v>137</v>
      </c>
      <c r="J25" s="10">
        <v>77</v>
      </c>
      <c r="K25" s="10">
        <v>60</v>
      </c>
      <c r="L25" s="10">
        <v>146</v>
      </c>
      <c r="M25" s="10">
        <v>83</v>
      </c>
      <c r="N25" s="10">
        <v>63</v>
      </c>
      <c r="O25" s="10">
        <v>148</v>
      </c>
      <c r="P25" s="10">
        <v>85</v>
      </c>
      <c r="Q25" s="10">
        <v>63</v>
      </c>
      <c r="R25" s="10">
        <v>146</v>
      </c>
      <c r="S25" s="10">
        <v>84</v>
      </c>
      <c r="T25" s="10">
        <v>62</v>
      </c>
      <c r="U25" s="10">
        <v>142</v>
      </c>
      <c r="V25" s="10">
        <v>81</v>
      </c>
      <c r="W25" s="10">
        <v>61</v>
      </c>
      <c r="X25" s="10">
        <v>134</v>
      </c>
      <c r="Y25" s="10">
        <v>78</v>
      </c>
      <c r="Z25" s="10">
        <v>56</v>
      </c>
      <c r="AA25" s="10">
        <v>141</v>
      </c>
      <c r="AB25" s="10">
        <v>84</v>
      </c>
      <c r="AC25" s="10">
        <v>57</v>
      </c>
      <c r="AD25" s="10">
        <v>129</v>
      </c>
      <c r="AE25" s="10">
        <v>76</v>
      </c>
      <c r="AF25" s="10">
        <v>53</v>
      </c>
      <c r="AG25" s="10">
        <v>130</v>
      </c>
      <c r="AH25" s="10">
        <v>76</v>
      </c>
      <c r="AI25" s="10">
        <v>54</v>
      </c>
      <c r="AJ25" s="10">
        <v>134</v>
      </c>
      <c r="AK25" s="10">
        <v>79</v>
      </c>
      <c r="AL25" s="10">
        <v>55</v>
      </c>
      <c r="AM25" s="10">
        <v>135</v>
      </c>
      <c r="AN25" s="10">
        <v>78</v>
      </c>
      <c r="AO25" s="10">
        <v>57</v>
      </c>
      <c r="AP25" s="10">
        <v>124</v>
      </c>
      <c r="AQ25" s="10">
        <v>70</v>
      </c>
      <c r="AR25" s="10">
        <v>54</v>
      </c>
      <c r="AS25" s="10">
        <v>116</v>
      </c>
      <c r="AT25" s="10">
        <v>64</v>
      </c>
      <c r="AU25" s="10">
        <v>52</v>
      </c>
      <c r="AV25" s="10">
        <v>108</v>
      </c>
      <c r="AW25" s="10">
        <v>60</v>
      </c>
      <c r="AX25" s="10">
        <v>48</v>
      </c>
      <c r="AY25" s="10">
        <v>109</v>
      </c>
      <c r="AZ25" s="10">
        <v>63</v>
      </c>
      <c r="BA25" s="10">
        <v>46</v>
      </c>
      <c r="BB25" s="10">
        <v>122</v>
      </c>
      <c r="BC25" s="10">
        <v>69</v>
      </c>
      <c r="BD25" s="10">
        <v>53</v>
      </c>
    </row>
    <row r="26" spans="1:56" x14ac:dyDescent="0.25">
      <c r="A26" s="9" t="s">
        <v>26</v>
      </c>
      <c r="B26" s="9" t="s">
        <v>19</v>
      </c>
      <c r="C26" s="10">
        <v>2792</v>
      </c>
      <c r="D26" s="10">
        <v>1417</v>
      </c>
      <c r="E26" s="10">
        <v>1375</v>
      </c>
      <c r="F26" s="10">
        <v>2939</v>
      </c>
      <c r="G26" s="10">
        <v>1520</v>
      </c>
      <c r="H26" s="10">
        <v>1419</v>
      </c>
      <c r="I26" s="10">
        <v>3368</v>
      </c>
      <c r="J26" s="10">
        <v>1899</v>
      </c>
      <c r="K26" s="10">
        <v>1469</v>
      </c>
      <c r="L26" s="10">
        <v>3990</v>
      </c>
      <c r="M26" s="10">
        <v>2394</v>
      </c>
      <c r="N26" s="10">
        <v>1596</v>
      </c>
      <c r="O26" s="10">
        <v>4653</v>
      </c>
      <c r="P26" s="10">
        <v>2971</v>
      </c>
      <c r="Q26" s="10">
        <v>1682</v>
      </c>
      <c r="R26" s="10">
        <v>4100</v>
      </c>
      <c r="S26" s="10">
        <v>2396</v>
      </c>
      <c r="T26" s="10">
        <v>1704</v>
      </c>
      <c r="U26" s="10">
        <v>3695</v>
      </c>
      <c r="V26" s="10">
        <v>1997</v>
      </c>
      <c r="W26" s="10">
        <v>1698</v>
      </c>
      <c r="X26" s="10">
        <v>3467</v>
      </c>
      <c r="Y26" s="10">
        <v>1791</v>
      </c>
      <c r="Z26" s="10">
        <v>1676</v>
      </c>
      <c r="AA26" s="10">
        <v>3401</v>
      </c>
      <c r="AB26" s="10">
        <v>1749</v>
      </c>
      <c r="AC26" s="10">
        <v>1652</v>
      </c>
      <c r="AD26" s="10">
        <v>3408</v>
      </c>
      <c r="AE26" s="10">
        <v>1745</v>
      </c>
      <c r="AF26" s="10">
        <v>1663</v>
      </c>
      <c r="AG26" s="10">
        <v>3434</v>
      </c>
      <c r="AH26" s="10">
        <v>1761</v>
      </c>
      <c r="AI26" s="10">
        <v>1673</v>
      </c>
      <c r="AJ26" s="10">
        <v>3463</v>
      </c>
      <c r="AK26" s="10">
        <v>1766</v>
      </c>
      <c r="AL26" s="10">
        <v>1697</v>
      </c>
      <c r="AM26" s="10">
        <v>3454</v>
      </c>
      <c r="AN26" s="10">
        <v>1758</v>
      </c>
      <c r="AO26" s="10">
        <v>1696</v>
      </c>
      <c r="AP26" s="10">
        <v>3443</v>
      </c>
      <c r="AQ26" s="10">
        <v>1765</v>
      </c>
      <c r="AR26" s="10">
        <v>1678</v>
      </c>
      <c r="AS26" s="10">
        <v>3493</v>
      </c>
      <c r="AT26" s="10">
        <v>1789</v>
      </c>
      <c r="AU26" s="10">
        <v>1704</v>
      </c>
      <c r="AV26" s="10">
        <v>3547</v>
      </c>
      <c r="AW26" s="10">
        <v>1816</v>
      </c>
      <c r="AX26" s="10">
        <v>1731</v>
      </c>
      <c r="AY26" s="10">
        <v>3600</v>
      </c>
      <c r="AZ26" s="10">
        <v>1827</v>
      </c>
      <c r="BA26" s="10">
        <v>1773</v>
      </c>
      <c r="BB26" s="10">
        <v>3619</v>
      </c>
      <c r="BC26" s="10">
        <v>1845</v>
      </c>
      <c r="BD26" s="10">
        <v>1774</v>
      </c>
    </row>
    <row r="27" spans="1:56" x14ac:dyDescent="0.25">
      <c r="B27" s="12" t="s">
        <v>27</v>
      </c>
      <c r="C27" s="18">
        <f>SUM(C22:C26)</f>
        <v>8028</v>
      </c>
      <c r="D27" s="18">
        <f t="shared" ref="D27:BD27" si="2">SUM(D22:D26)</f>
        <v>4149</v>
      </c>
      <c r="E27" s="18">
        <f t="shared" si="2"/>
        <v>3879</v>
      </c>
      <c r="F27" s="18">
        <f t="shared" si="2"/>
        <v>8228</v>
      </c>
      <c r="G27" s="18">
        <f t="shared" si="2"/>
        <v>4290</v>
      </c>
      <c r="H27" s="18">
        <f t="shared" si="2"/>
        <v>3938</v>
      </c>
      <c r="I27" s="18">
        <f t="shared" si="2"/>
        <v>8865</v>
      </c>
      <c r="J27" s="18">
        <f t="shared" si="2"/>
        <v>4856</v>
      </c>
      <c r="K27" s="18">
        <f t="shared" si="2"/>
        <v>4009</v>
      </c>
      <c r="L27" s="18">
        <f t="shared" si="2"/>
        <v>10336</v>
      </c>
      <c r="M27" s="18">
        <f t="shared" si="2"/>
        <v>6149</v>
      </c>
      <c r="N27" s="18">
        <f t="shared" si="2"/>
        <v>4187</v>
      </c>
      <c r="O27" s="18">
        <f t="shared" si="2"/>
        <v>12012</v>
      </c>
      <c r="P27" s="18">
        <f t="shared" si="2"/>
        <v>7682</v>
      </c>
      <c r="Q27" s="18">
        <f t="shared" si="2"/>
        <v>4330</v>
      </c>
      <c r="R27" s="18">
        <f t="shared" si="2"/>
        <v>10723</v>
      </c>
      <c r="S27" s="18">
        <f t="shared" si="2"/>
        <v>6293</v>
      </c>
      <c r="T27" s="18">
        <f t="shared" si="2"/>
        <v>4430</v>
      </c>
      <c r="U27" s="18">
        <f t="shared" si="2"/>
        <v>9609</v>
      </c>
      <c r="V27" s="18">
        <f t="shared" si="2"/>
        <v>5244</v>
      </c>
      <c r="W27" s="18">
        <f t="shared" si="2"/>
        <v>4365</v>
      </c>
      <c r="X27" s="18">
        <f t="shared" si="2"/>
        <v>9247</v>
      </c>
      <c r="Y27" s="18">
        <f t="shared" si="2"/>
        <v>4918</v>
      </c>
      <c r="Z27" s="18">
        <f t="shared" si="2"/>
        <v>4329</v>
      </c>
      <c r="AA27" s="18">
        <f t="shared" si="2"/>
        <v>9072</v>
      </c>
      <c r="AB27" s="18">
        <f t="shared" si="2"/>
        <v>4819</v>
      </c>
      <c r="AC27" s="18">
        <f t="shared" si="2"/>
        <v>4253</v>
      </c>
      <c r="AD27" s="18">
        <f t="shared" si="2"/>
        <v>9082</v>
      </c>
      <c r="AE27" s="18">
        <f t="shared" si="2"/>
        <v>4796</v>
      </c>
      <c r="AF27" s="18">
        <f t="shared" si="2"/>
        <v>4286</v>
      </c>
      <c r="AG27" s="18">
        <f t="shared" si="2"/>
        <v>9129</v>
      </c>
      <c r="AH27" s="18">
        <f t="shared" si="2"/>
        <v>4825</v>
      </c>
      <c r="AI27" s="18">
        <f t="shared" si="2"/>
        <v>4304</v>
      </c>
      <c r="AJ27" s="18">
        <f t="shared" si="2"/>
        <v>9192</v>
      </c>
      <c r="AK27" s="18">
        <f t="shared" si="2"/>
        <v>4848</v>
      </c>
      <c r="AL27" s="18">
        <f t="shared" si="2"/>
        <v>4344</v>
      </c>
      <c r="AM27" s="18">
        <f t="shared" si="2"/>
        <v>9250</v>
      </c>
      <c r="AN27" s="18">
        <f t="shared" si="2"/>
        <v>4879</v>
      </c>
      <c r="AO27" s="18">
        <f t="shared" si="2"/>
        <v>4371</v>
      </c>
      <c r="AP27" s="18">
        <f t="shared" si="2"/>
        <v>9175</v>
      </c>
      <c r="AQ27" s="18">
        <f t="shared" si="2"/>
        <v>4841</v>
      </c>
      <c r="AR27" s="18">
        <f t="shared" si="2"/>
        <v>4334</v>
      </c>
      <c r="AS27" s="18">
        <f t="shared" si="2"/>
        <v>9213</v>
      </c>
      <c r="AT27" s="18">
        <f t="shared" si="2"/>
        <v>4857</v>
      </c>
      <c r="AU27" s="18">
        <f t="shared" si="2"/>
        <v>4356</v>
      </c>
      <c r="AV27" s="18">
        <f t="shared" si="2"/>
        <v>9369</v>
      </c>
      <c r="AW27" s="18">
        <f t="shared" si="2"/>
        <v>4915</v>
      </c>
      <c r="AX27" s="18">
        <f t="shared" si="2"/>
        <v>4454</v>
      </c>
      <c r="AY27" s="18">
        <f t="shared" si="2"/>
        <v>9538</v>
      </c>
      <c r="AZ27" s="18">
        <f t="shared" si="2"/>
        <v>5010</v>
      </c>
      <c r="BA27" s="18">
        <f t="shared" si="2"/>
        <v>4528</v>
      </c>
      <c r="BB27" s="18">
        <f t="shared" si="2"/>
        <v>9579</v>
      </c>
      <c r="BC27" s="18">
        <f t="shared" si="2"/>
        <v>5049</v>
      </c>
      <c r="BD27" s="18">
        <f t="shared" si="2"/>
        <v>4530</v>
      </c>
    </row>
    <row r="33" spans="1:38" ht="21" x14ac:dyDescent="0.35">
      <c r="A33" s="14" t="s">
        <v>36</v>
      </c>
      <c r="G33" s="14" t="s">
        <v>38</v>
      </c>
      <c r="R33" s="26" t="s">
        <v>42</v>
      </c>
    </row>
    <row r="34" spans="1:38" x14ac:dyDescent="0.25">
      <c r="S34" s="1" t="s">
        <v>43</v>
      </c>
      <c r="T34" s="1" t="s">
        <v>44</v>
      </c>
    </row>
    <row r="35" spans="1:38" x14ac:dyDescent="0.25">
      <c r="B35" s="1" t="s">
        <v>19</v>
      </c>
      <c r="C35" s="1" t="s">
        <v>20</v>
      </c>
      <c r="D35" s="1" t="s">
        <v>21</v>
      </c>
      <c r="H35" s="1" t="s">
        <v>39</v>
      </c>
      <c r="I35" s="1" t="s">
        <v>40</v>
      </c>
      <c r="R35" s="1">
        <v>2003</v>
      </c>
      <c r="S35" s="16">
        <v>11611</v>
      </c>
      <c r="T35" s="22">
        <v>4.0250146461862712</v>
      </c>
    </row>
    <row r="36" spans="1:38" x14ac:dyDescent="0.25">
      <c r="A36" s="1">
        <v>2003</v>
      </c>
      <c r="B36" s="19">
        <v>8028</v>
      </c>
      <c r="C36" s="19">
        <v>4149</v>
      </c>
      <c r="D36" s="19">
        <v>3879</v>
      </c>
      <c r="G36" s="20">
        <v>1998</v>
      </c>
      <c r="H36" s="21">
        <v>100</v>
      </c>
      <c r="I36" s="21">
        <v>100</v>
      </c>
      <c r="J36" s="20"/>
      <c r="R36" s="1">
        <v>2004</v>
      </c>
      <c r="S36" s="16">
        <v>11754</v>
      </c>
      <c r="T36" s="22">
        <v>4.0451526310355508</v>
      </c>
    </row>
    <row r="37" spans="1:38" x14ac:dyDescent="0.25">
      <c r="A37" s="1">
        <v>2004</v>
      </c>
      <c r="B37" s="19">
        <v>8228</v>
      </c>
      <c r="C37" s="19">
        <v>4290</v>
      </c>
      <c r="D37" s="19">
        <v>3938</v>
      </c>
      <c r="G37" s="20">
        <v>1999</v>
      </c>
      <c r="H37" s="21">
        <v>101.25</v>
      </c>
      <c r="I37" s="22">
        <v>98.63</v>
      </c>
      <c r="J37" s="20"/>
      <c r="R37" s="1">
        <v>2005</v>
      </c>
      <c r="S37" s="16">
        <v>12293</v>
      </c>
      <c r="T37" s="22">
        <v>4.1873171263416413</v>
      </c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1">
        <v>2005</v>
      </c>
      <c r="B38" s="19">
        <v>8865</v>
      </c>
      <c r="C38" s="19">
        <v>4856</v>
      </c>
      <c r="D38" s="19">
        <v>4009</v>
      </c>
      <c r="G38" s="20">
        <v>2000</v>
      </c>
      <c r="H38" s="22">
        <v>102.76</v>
      </c>
      <c r="I38" s="22">
        <v>97.11</v>
      </c>
      <c r="J38" s="20"/>
      <c r="R38" s="1">
        <v>2006</v>
      </c>
      <c r="S38" s="16">
        <v>13697</v>
      </c>
      <c r="T38" s="22">
        <v>4.5673261284933524</v>
      </c>
    </row>
    <row r="39" spans="1:38" x14ac:dyDescent="0.25">
      <c r="A39" s="1">
        <v>2006</v>
      </c>
      <c r="B39" s="19">
        <v>10336</v>
      </c>
      <c r="C39" s="19">
        <v>6149</v>
      </c>
      <c r="D39" s="19">
        <v>4187</v>
      </c>
      <c r="G39" s="20">
        <v>2001</v>
      </c>
      <c r="H39" s="22">
        <v>103.99</v>
      </c>
      <c r="I39" s="22">
        <v>96.04</v>
      </c>
      <c r="J39" s="20"/>
      <c r="R39" s="1">
        <v>2007</v>
      </c>
      <c r="S39" s="16">
        <v>15366</v>
      </c>
      <c r="T39" s="22">
        <v>4.9942796224550818</v>
      </c>
      <c r="X39" s="22"/>
    </row>
    <row r="40" spans="1:38" x14ac:dyDescent="0.25">
      <c r="A40" s="1">
        <v>2007</v>
      </c>
      <c r="B40" s="19">
        <v>12012</v>
      </c>
      <c r="C40" s="19">
        <v>7682</v>
      </c>
      <c r="D40" s="19">
        <v>4330</v>
      </c>
      <c r="G40" s="20">
        <v>2002</v>
      </c>
      <c r="H40" s="22">
        <v>104.7</v>
      </c>
      <c r="I40" s="22">
        <v>95.71</v>
      </c>
      <c r="J40" s="20"/>
      <c r="R40" s="1">
        <v>2008</v>
      </c>
      <c r="S40" s="16">
        <v>14002</v>
      </c>
      <c r="T40" s="22">
        <v>4.4386116737832815</v>
      </c>
      <c r="X40" s="22"/>
    </row>
    <row r="41" spans="1:38" x14ac:dyDescent="0.25">
      <c r="A41" s="1">
        <v>2008</v>
      </c>
      <c r="B41" s="19">
        <v>10723</v>
      </c>
      <c r="C41" s="19">
        <v>6293</v>
      </c>
      <c r="D41" s="19">
        <v>4430</v>
      </c>
      <c r="G41" s="20">
        <v>2003</v>
      </c>
      <c r="H41" s="22">
        <f>C7/$B$59*100</f>
        <v>105.90716679944636</v>
      </c>
      <c r="I41" s="22">
        <f>C16/$B$60*100</f>
        <v>93.471260666559331</v>
      </c>
      <c r="J41" s="20"/>
      <c r="R41" s="1">
        <v>2009</v>
      </c>
      <c r="S41" s="16">
        <v>12849</v>
      </c>
      <c r="T41" s="22">
        <v>4.023258435409935</v>
      </c>
      <c r="X41" s="22"/>
    </row>
    <row r="42" spans="1:38" x14ac:dyDescent="0.25">
      <c r="A42" s="1">
        <v>2009</v>
      </c>
      <c r="B42" s="19">
        <v>9609</v>
      </c>
      <c r="C42" s="19">
        <v>5244</v>
      </c>
      <c r="D42" s="19">
        <v>4365</v>
      </c>
      <c r="G42" s="20">
        <v>2004</v>
      </c>
      <c r="H42" s="22">
        <f>F7/$B$59*100</f>
        <v>106.67777855283592</v>
      </c>
      <c r="I42" s="22">
        <f>F16/$B$60*100</f>
        <v>94.622444050877476</v>
      </c>
      <c r="J42" s="20"/>
      <c r="R42" s="1">
        <v>2010</v>
      </c>
      <c r="S42" s="16">
        <v>12459</v>
      </c>
      <c r="T42" s="22">
        <v>3.9224884299342002</v>
      </c>
      <c r="X42" s="22"/>
    </row>
    <row r="43" spans="1:38" x14ac:dyDescent="0.25">
      <c r="A43" s="1">
        <v>2010</v>
      </c>
      <c r="B43" s="19">
        <v>9247</v>
      </c>
      <c r="C43" s="19">
        <v>4918</v>
      </c>
      <c r="D43" s="19">
        <v>4329</v>
      </c>
      <c r="G43" s="20">
        <v>2005</v>
      </c>
      <c r="H43" s="22">
        <f>I7/$B$59*100</f>
        <v>107.781746891303</v>
      </c>
      <c r="I43" s="22">
        <f>I16/$B$60*100</f>
        <v>98.961519884076637</v>
      </c>
      <c r="J43" s="20"/>
      <c r="R43" s="1">
        <v>2011</v>
      </c>
      <c r="S43" s="16">
        <v>12306</v>
      </c>
      <c r="T43" s="22">
        <v>3.8643186414279072</v>
      </c>
      <c r="X43" s="22"/>
    </row>
    <row r="44" spans="1:38" x14ac:dyDescent="0.25">
      <c r="A44" s="1">
        <v>2011</v>
      </c>
      <c r="B44" s="19">
        <v>9072</v>
      </c>
      <c r="C44" s="19">
        <v>4819</v>
      </c>
      <c r="D44" s="19">
        <v>4253</v>
      </c>
      <c r="G44" s="20">
        <v>2006</v>
      </c>
      <c r="H44" s="22">
        <f>L7/$B$59*100</f>
        <v>110.09982340912178</v>
      </c>
      <c r="I44" s="22">
        <f>L16/$B$60*100</f>
        <v>110.26404765738206</v>
      </c>
      <c r="J44" s="20"/>
      <c r="R44" s="1">
        <v>2012</v>
      </c>
      <c r="S44" s="16">
        <v>12356</v>
      </c>
      <c r="T44" s="22">
        <v>3.8663850426347492</v>
      </c>
      <c r="X44" s="22"/>
    </row>
    <row r="45" spans="1:38" x14ac:dyDescent="0.25">
      <c r="A45" s="1">
        <v>2012</v>
      </c>
      <c r="B45" s="19">
        <v>9082</v>
      </c>
      <c r="C45" s="19">
        <v>4796</v>
      </c>
      <c r="D45" s="19">
        <v>4286</v>
      </c>
      <c r="G45" s="20">
        <v>2007</v>
      </c>
      <c r="H45" s="22">
        <f>O7/$B$59*100</f>
        <v>112.95648374886649</v>
      </c>
      <c r="I45" s="22">
        <f>O16/$B$60*100</f>
        <v>123.6998872967316</v>
      </c>
      <c r="J45" s="20"/>
      <c r="R45" s="1">
        <v>2013</v>
      </c>
      <c r="S45" s="16">
        <v>12434</v>
      </c>
      <c r="T45" s="22">
        <v>3.8632063307617983</v>
      </c>
      <c r="X45" s="22"/>
    </row>
    <row r="46" spans="1:38" x14ac:dyDescent="0.25">
      <c r="A46" s="1">
        <v>2013</v>
      </c>
      <c r="B46" s="19">
        <v>9129</v>
      </c>
      <c r="C46" s="19">
        <v>4825</v>
      </c>
      <c r="D46" s="19">
        <v>4304</v>
      </c>
      <c r="G46" s="20">
        <v>2008</v>
      </c>
      <c r="H46" s="22">
        <f>R7/$B$59*100</f>
        <v>115.81534688542887</v>
      </c>
      <c r="I46" s="22">
        <f>R16/$B$60*100</f>
        <v>112.71936886169701</v>
      </c>
      <c r="J46" s="20"/>
      <c r="R46" s="1">
        <v>2014</v>
      </c>
      <c r="S46" s="16">
        <v>12524</v>
      </c>
      <c r="T46" s="22">
        <v>3.8455987791359996</v>
      </c>
      <c r="X46" s="22"/>
    </row>
    <row r="47" spans="1:38" x14ac:dyDescent="0.25">
      <c r="A47" s="1">
        <v>2014</v>
      </c>
      <c r="B47" s="19">
        <v>9192</v>
      </c>
      <c r="C47" s="19">
        <v>4848</v>
      </c>
      <c r="D47" s="19">
        <v>4344</v>
      </c>
      <c r="G47" s="20">
        <v>2009</v>
      </c>
      <c r="H47" s="22">
        <f>U7/$B$59*100</f>
        <v>117.25046901215576</v>
      </c>
      <c r="I47" s="22">
        <f>U16/$B$60*100</f>
        <v>103.43744968604089</v>
      </c>
      <c r="J47" s="20"/>
      <c r="R47" s="1">
        <v>2015</v>
      </c>
      <c r="S47" s="16">
        <v>12496</v>
      </c>
      <c r="T47" s="22">
        <v>3.7970221817076877</v>
      </c>
      <c r="X47" s="22"/>
    </row>
    <row r="48" spans="1:38" x14ac:dyDescent="0.25">
      <c r="A48" s="1">
        <v>2015</v>
      </c>
      <c r="B48" s="19">
        <v>9250</v>
      </c>
      <c r="C48" s="19">
        <v>4879</v>
      </c>
      <c r="D48" s="19">
        <v>4371</v>
      </c>
      <c r="G48" s="20">
        <v>2010</v>
      </c>
      <c r="H48" s="22">
        <f>X7/$B$59*100</f>
        <v>116.61239220063074</v>
      </c>
      <c r="I48" s="22">
        <f>X16/$B$60*100</f>
        <v>100.2978586379005</v>
      </c>
      <c r="J48" s="20"/>
      <c r="R48" s="1">
        <v>2016</v>
      </c>
      <c r="S48" s="16">
        <v>12452</v>
      </c>
      <c r="T48" s="22">
        <v>3.7446358062003617</v>
      </c>
      <c r="X48" s="22"/>
    </row>
    <row r="49" spans="1:24" x14ac:dyDescent="0.25">
      <c r="A49" s="1">
        <v>2016</v>
      </c>
      <c r="B49" s="19">
        <v>9175</v>
      </c>
      <c r="C49" s="19">
        <v>4841</v>
      </c>
      <c r="D49" s="19">
        <v>4334</v>
      </c>
      <c r="G49" s="20">
        <v>2011</v>
      </c>
      <c r="H49" s="22">
        <f>AA7/$B$59*100</f>
        <v>116.91417536465465</v>
      </c>
      <c r="I49" s="22">
        <f>AA16/$B$60*100</f>
        <v>99.066172919014647</v>
      </c>
      <c r="J49" s="20"/>
      <c r="R49" s="1">
        <v>2017</v>
      </c>
      <c r="S49" s="16">
        <v>12497</v>
      </c>
      <c r="T49" s="22">
        <v>3.6935235511262041</v>
      </c>
      <c r="X49" s="22"/>
    </row>
    <row r="50" spans="1:24" x14ac:dyDescent="0.25">
      <c r="A50" s="1">
        <v>2017</v>
      </c>
      <c r="B50" s="19">
        <v>9213</v>
      </c>
      <c r="C50" s="19">
        <v>4857</v>
      </c>
      <c r="D50" s="19">
        <v>4356</v>
      </c>
      <c r="G50" s="20">
        <v>2012</v>
      </c>
      <c r="H50" s="22">
        <f>AD7/$B$59*100</f>
        <v>117.32646550236616</v>
      </c>
      <c r="I50" s="22">
        <f>AD16/$B$60*100</f>
        <v>99.468684591853162</v>
      </c>
      <c r="J50" s="20"/>
      <c r="R50" s="1">
        <v>2018</v>
      </c>
      <c r="S50" s="16">
        <v>12791</v>
      </c>
      <c r="T50" s="22">
        <v>3.6708279523604532</v>
      </c>
      <c r="X50" s="22"/>
    </row>
    <row r="51" spans="1:24" x14ac:dyDescent="0.25">
      <c r="A51" s="1">
        <v>2018</v>
      </c>
      <c r="B51" s="19">
        <v>9369</v>
      </c>
      <c r="C51" s="19">
        <v>4915</v>
      </c>
      <c r="D51" s="19">
        <v>4454</v>
      </c>
      <c r="G51" s="20">
        <v>2013</v>
      </c>
      <c r="H51" s="22">
        <f>AG7/$B$59*100</f>
        <v>118.16426255869537</v>
      </c>
      <c r="I51" s="22">
        <f>AG16/$B$60*100</f>
        <v>100.09660280148125</v>
      </c>
      <c r="J51" s="20"/>
      <c r="R51" s="1">
        <v>2019</v>
      </c>
      <c r="S51" s="16">
        <v>13059</v>
      </c>
      <c r="T51" s="22">
        <v>3.6580754136658906</v>
      </c>
      <c r="X51" s="22"/>
    </row>
    <row r="52" spans="1:24" x14ac:dyDescent="0.25">
      <c r="A52" s="1">
        <v>2019</v>
      </c>
      <c r="B52" s="19">
        <v>9538</v>
      </c>
      <c r="C52" s="19">
        <v>5010</v>
      </c>
      <c r="D52" s="19">
        <v>4528</v>
      </c>
      <c r="G52" s="20">
        <v>2014</v>
      </c>
      <c r="H52" s="22">
        <f>AJ7/$B$59*100</f>
        <v>119.56450706914212</v>
      </c>
      <c r="I52" s="22">
        <f>AJ16/$B$60*100</f>
        <v>100.82112381259056</v>
      </c>
      <c r="J52" s="20"/>
      <c r="R52" s="1">
        <v>2020</v>
      </c>
      <c r="S52" s="16">
        <v>13173</v>
      </c>
      <c r="T52" s="22">
        <v>3.6176242811712176</v>
      </c>
      <c r="X52" s="22"/>
    </row>
    <row r="53" spans="1:24" x14ac:dyDescent="0.25">
      <c r="A53" s="1">
        <v>2020</v>
      </c>
      <c r="B53" s="19">
        <v>9579</v>
      </c>
      <c r="C53" s="19">
        <v>5049</v>
      </c>
      <c r="D53" s="19">
        <v>4530</v>
      </c>
      <c r="G53" s="20">
        <v>2015</v>
      </c>
      <c r="H53" s="22">
        <f>AM7/$B$59*100</f>
        <v>120.82340545045361</v>
      </c>
      <c r="I53" s="22">
        <f>AM16/$B$60*100</f>
        <v>100.59571727580099</v>
      </c>
      <c r="J53" s="20"/>
      <c r="X53" s="22"/>
    </row>
    <row r="54" spans="1:24" x14ac:dyDescent="0.25">
      <c r="G54" s="20">
        <v>2016</v>
      </c>
      <c r="H54" s="22">
        <f>AP7/$B$59*100</f>
        <v>122.08230383176506</v>
      </c>
      <c r="I54" s="22">
        <f>AP16/$B$60*100</f>
        <v>100.24150700370311</v>
      </c>
      <c r="J54" s="20"/>
    </row>
    <row r="55" spans="1:24" x14ac:dyDescent="0.25">
      <c r="G55" s="20">
        <v>2017</v>
      </c>
      <c r="H55" s="22">
        <f>AS7/$B$59*100</f>
        <v>124.21901674492715</v>
      </c>
      <c r="I55" s="22">
        <f>AS16/$B$60*100</f>
        <v>100.60376750925776</v>
      </c>
      <c r="J55" s="20"/>
    </row>
    <row r="56" spans="1:24" x14ac:dyDescent="0.25">
      <c r="G56" s="20">
        <v>2018</v>
      </c>
      <c r="H56" s="22">
        <f>AV7/$B$59*100</f>
        <v>127.92742518751308</v>
      </c>
      <c r="I56" s="22">
        <f>AV16/$B$60*100</f>
        <v>102.97053614554824</v>
      </c>
      <c r="J56" s="20"/>
    </row>
    <row r="57" spans="1:24" x14ac:dyDescent="0.25">
      <c r="A57" s="23"/>
      <c r="B57" s="9" t="s">
        <v>41</v>
      </c>
      <c r="G57" s="20">
        <v>2019</v>
      </c>
      <c r="H57" s="22">
        <f>AY7/$B$59*100</f>
        <v>131.06310645749889</v>
      </c>
      <c r="I57" s="22">
        <f>AY16/$B$60*100</f>
        <v>105.12799871196266</v>
      </c>
      <c r="J57" s="20"/>
    </row>
    <row r="58" spans="1:24" x14ac:dyDescent="0.25">
      <c r="A58" s="23"/>
      <c r="B58" s="9" t="s">
        <v>19</v>
      </c>
      <c r="G58" s="20">
        <v>2020</v>
      </c>
      <c r="H58" s="22">
        <f>BB7/$B$59*100</f>
        <v>133.68553606896222</v>
      </c>
      <c r="I58" s="22">
        <f>BB16/$B$60*100</f>
        <v>106.04572532603444</v>
      </c>
      <c r="J58" s="20"/>
    </row>
    <row r="59" spans="1:24" x14ac:dyDescent="0.25">
      <c r="A59" s="9" t="s">
        <v>39</v>
      </c>
      <c r="B59" s="24">
        <v>272381</v>
      </c>
    </row>
    <row r="60" spans="1:24" x14ac:dyDescent="0.25">
      <c r="A60" s="23" t="s">
        <v>40</v>
      </c>
      <c r="B60" s="25">
        <v>12422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zoomScaleNormal="100" workbookViewId="0">
      <selection activeCell="L31" sqref="L31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tr">
        <f>Frumgögn!A1</f>
        <v>1.1.1 - Íbúafjöldi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Frumgögn!A1</f>
        <v>1.1.1 - Íbúafjöldi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37</v>
      </c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2020-04-21T18:03:21Z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